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6.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9.xml" ContentType="application/vnd.openxmlformats-officedocument.drawing+xml"/>
  <Override PartName="/xl/charts/chart13.xml" ContentType="application/vnd.openxmlformats-officedocument.drawingml.chart+xml"/>
  <Override PartName="/xl/drawings/drawing10.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3.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4.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5.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6.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7.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8.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9.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20.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April 2020\"/>
    </mc:Choice>
  </mc:AlternateContent>
  <xr:revisionPtr revIDLastSave="0" documentId="13_ncr:1_{2B23E2B7-8808-4A33-B185-9299CF2970B2}" xr6:coauthVersionLast="43" xr6:coauthVersionMax="43" xr10:uidLastSave="{00000000-0000-0000-0000-000000000000}"/>
  <bookViews>
    <workbookView xWindow="-120" yWindow="-120" windowWidth="20730" windowHeight="11760" tabRatio="717" xr2:uid="{00000000-000D-0000-FFFF-FFFF00000000}"/>
  </bookViews>
  <sheets>
    <sheet name="Main" sheetId="26" r:id="rId1"/>
    <sheet name="Overall cost" sheetId="1" r:id="rId2"/>
    <sheet name="Total categories" sheetId="21" r:id="rId3"/>
    <sheet name="Additional Total categories" sheetId="31" r:id="rId4"/>
    <sheet name="BM total" sheetId="22" r:id="rId5"/>
    <sheet name="AS Total" sheetId="4" r:id="rId6"/>
    <sheet name="Trades" sheetId="5" r:id="rId7"/>
    <sheet name="DSR" sheetId="6" r:id="rId8"/>
    <sheet name="SO2SO" sheetId="7" r:id="rId9"/>
    <sheet name="Energy Imbalance" sheetId="8" r:id="rId10"/>
    <sheet name="Operating Reserve" sheetId="9" r:id="rId11"/>
    <sheet name="STOR" sheetId="11" r:id="rId12"/>
    <sheet name="Constraints" sheetId="12" r:id="rId13"/>
    <sheet name="Negative Reserves" sheetId="13" r:id="rId14"/>
    <sheet name="Fast Reserve" sheetId="14" r:id="rId15"/>
    <sheet name="Response" sheetId="15" r:id="rId16"/>
    <sheet name="Reactive" sheetId="16" r:id="rId17"/>
    <sheet name="Black Start" sheetId="18" r:id="rId18"/>
    <sheet name="Other Reserves" sheetId="19" r:id="rId19"/>
    <sheet name="Minor components" sheetId="20" r:id="rId20"/>
  </sheets>
  <externalReferences>
    <externalReference r:id="rId21"/>
    <externalReference r:id="rId22"/>
    <externalReference r:id="rId23"/>
    <externalReference r:id="rId24"/>
    <externalReference r:id="rId25"/>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 i="26" l="1"/>
  <c r="E2" i="2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<sst xmlns="http://schemas.openxmlformats.org/spreadsheetml/2006/main" count="381" uniqueCount="199">
  <si>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</si>
  <si>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</si>
  <si>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</si>
  <si>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</si>
  <si>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</si>
  <si>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</si>
  <si>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</si>
  <si>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</si>
  <si>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</si>
  <si>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</si>
  <si>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</si>
  <si>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</si>
  <si>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</si>
  <si>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</si>
  <si>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</si>
  <si>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</si>
  <si>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</si>
  <si>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</si>
  <si>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</si>
  <si>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</si>
  <si>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</si>
  <si>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</si>
  <si>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</si>
  <si>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</si>
  <si>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</si>
  <si>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</si>
  <si>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</si>
  <si>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</si>
  <si>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Fast Reserves</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</si>
  <si>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</si>
  <si>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</si>
  <si>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</si>
  <si>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</si>
  <si>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</si>
  <si>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</si>
  <si>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</si>
  <si>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</si>
  <si>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</si>
  <si>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</si>
  <si>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</si>
  <si>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</si>
  <si>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</si>
  <si>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</si>
  <si>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BM Firm Fast Reserve (Tendered)</t>
  </si>
  <si>
    <t>NBM Optional Fast Reserve Availability (Commercial)</t>
  </si>
  <si>
    <t>NBM Optional Fast Reserve Utilisation (Commercial)</t>
  </si>
  <si>
    <t>NBM Firm Fast Reserve Avail + Nom (Tendered)</t>
  </si>
  <si>
    <t>NBM Firm Fast Reserve Utilisation (Tendered)</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</si>
  <si>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</si>
  <si>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</si>
  <si>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</si>
  <si>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</si>
  <si>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</si>
  <si>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</si>
  <si>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</si>
  <si>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</si>
  <si>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Other Response (Commercial)</t>
  </si>
  <si>
    <t>NBM Other Response (Commercial)</t>
  </si>
  <si>
    <t>BM Utilisation (Mandatory - SVA)</t>
  </si>
  <si>
    <t>Power Potential ( Commercial)</t>
  </si>
  <si>
    <t>BM Default Utilisation (Mandatory - CVA)</t>
  </si>
  <si>
    <t>BM Black Start Feasibility (Commercial)</t>
  </si>
  <si>
    <t>BM Black Start Warming (Commercial)</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</si>
  <si>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</si>
  <si>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</si>
  <si>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</si>
  <si>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</si>
  <si>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</si>
  <si>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</si>
  <si>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</si>
  <si>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</si>
  <si>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</si>
  <si>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</si>
  <si>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</si>
  <si>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</si>
  <si>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</si>
  <si>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</si>
  <si>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</si>
  <si>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</si>
  <si>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</si>
  <si>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</si>
  <si>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</si>
  <si>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</si>
  <si>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</si>
  <si>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</si>
  <si>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</si>
  <si>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</si>
  <si>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</si>
  <si>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</si>
  <si>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</si>
  <si>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</si>
  <si>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</si>
  <si>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</si>
  <si>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Black Start Test (Commerical)</t>
  </si>
  <si>
    <t>BM  Black Start Availability (Commercial)</t>
  </si>
  <si>
    <t>Interconnector Black Start Availability (Commercial)</t>
  </si>
  <si>
    <t>BM Black Start Capital Contributions (Commerical)</t>
  </si>
  <si>
    <t>BM Black Start Other (Commerical)</t>
  </si>
  <si>
    <t>BM Demand Turn Up (Commercial)</t>
  </si>
  <si>
    <t>BM Warming (Commercial)</t>
  </si>
  <si>
    <t>NBM Demand Turn Up (Commerical)</t>
  </si>
  <si>
    <t>BM Power Potential (Commercial)</t>
  </si>
  <si>
    <t>Hydro Rapid Start And GT Fast Start Utilisation (Commercial)</t>
  </si>
  <si>
    <t>Hydro Optional Spin Pump (Commercial)</t>
  </si>
  <si>
    <t>BM GT Fast Start Availability (Commerial)</t>
  </si>
  <si>
    <t>sites</t>
  </si>
  <si>
    <t>instructions</t>
  </si>
  <si>
    <t>Hydro Rapid Start And GT Fast Start utilisation (MWh)</t>
  </si>
  <si>
    <t>Hydro Optional Spin Pump availability (MWh)</t>
  </si>
  <si>
    <t>BM GT Fast Start Availability number of sites</t>
  </si>
  <si>
    <t>NBM Demand Turn Up utilisation (MWh)</t>
  </si>
  <si>
    <t>BM Demand Turn Up utilisation (MWh)</t>
  </si>
  <si>
    <t>BM Power Potential utilisation (MWh)</t>
  </si>
  <si>
    <t>BM Warming instructions</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</si>
  <si>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</si>
  <si>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</si>
  <si>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</si>
  <si>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</si>
  <si>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</si>
  <si>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</si>
  <si>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</si>
  <si>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</si>
  <si>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</si>
  <si>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</si>
  <si>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</si>
  <si>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</si>
  <si>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</si>
  <si>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</si>
  <si>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</si>
  <si>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</si>
  <si>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</si>
  <si>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</si>
  <si>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</si>
  <si>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</si>
  <si>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availability</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</si>
  <si>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</si>
  <si>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</si>
  <si>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</si>
  <si>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</si>
  <si>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</si>
  <si>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</si>
  <si>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</si>
  <si>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</si>
  <si>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</si>
  <si>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</si>
  <si>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</si>
  <si>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</si>
  <si>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</si>
  <si>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</si>
  <si>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</si>
  <si>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</si>
  <si>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</si>
  <si>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</si>
  <si>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</si>
  <si>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</si>
  <si>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</si>
  <si>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</si>
  <si>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</si>
  <si>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</si>
  <si>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</si>
  <si>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</si>
  <si>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</si>
  <si>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</si>
  <si>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</si>
  <si>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</si>
  <si>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</si>
  <si>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</si>
  <si>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</si>
  <si>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</si>
  <si>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</si>
  <si>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</si>
  <si>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</si>
  <si>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</si>
  <si>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</si>
  <si>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</si>
  <si>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</si>
  <si>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</si>
  <si>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</si>
  <si>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Hydro Spin Gen No LF (Commercial)</t>
  </si>
  <si>
    <t>BM Optional Fast Reserve (Commercial)</t>
  </si>
  <si>
    <t>AS - BM Hydro Spin Gen No LF (Commercial)</t>
  </si>
  <si>
    <t>Total Non-BM</t>
  </si>
  <si>
    <t>ROCOF</t>
  </si>
  <si>
    <t>Holding volumes (GWh)</t>
  </si>
  <si>
    <t>Holding volumes (MWh)</t>
  </si>
  <si>
    <t>SO-SO Constraints</t>
  </si>
  <si>
    <t>AS-BM Syncronous Compensation ( Commercial)</t>
  </si>
  <si>
    <t>`</t>
  </si>
  <si>
    <t>AS - BM Constraints Voltage</t>
  </si>
  <si>
    <t xml:space="preserve">AS - BM Constraints </t>
  </si>
  <si>
    <t>Constraints - E&amp;W</t>
  </si>
  <si>
    <t>Constraints - Cheviot</t>
  </si>
  <si>
    <t>Constraints - Scotland</t>
  </si>
  <si>
    <t>Constraints - Ancillary</t>
  </si>
  <si>
    <t>Constraints Sterilised HR</t>
  </si>
  <si>
    <t>Balancing Cost Apr 2020</t>
  </si>
  <si>
    <t>Ancillary Services Cost - Apr 2020</t>
  </si>
  <si>
    <t>AS Costs By Provider Type - Apr 2020</t>
  </si>
  <si>
    <t>Constraints - Apr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</si>
</sst>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mmmm\ yyyy"/>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9">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17" fontId="5" fillId="0" borderId="1" xfId="0" applyNumberFormat="1"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2" fontId="3" fillId="3" borderId="1" xfId="0" applyNumberFormat="1" applyFont="1" applyFill="1" applyBorder="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172" fontId="0" fillId="0" borderId="0" xfId="0" applyNumberFormat="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2" fontId="0" fillId="0" borderId="1" xfId="0" applyNumberFormat="1" applyBorder="1"/>
    <xf numFmtId="0" fontId="1" fillId="0" borderId="0" xfId="0" applyFont="1"/>
    <xf numFmtId="17" fontId="1" fillId="0" borderId="0" xfId="0" applyNumberFormat="1" applyFont="1"/>
    <xf numFmtId="0" fontId="61" fillId="0" borderId="0" xfId="0"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FFFF66"/>
      <color rgb="FFFF66CC"/>
      <color rgb="FF9966FF"/>
      <color rgb="FF00CCFF"/>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4.4954658449019207E-3"/>
                  <c:y val="5.874145914719669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3"/>
              <c:layout>
                <c:manualLayout>
                  <c:x val="-0.12264399351222542"/>
                  <c:y val="-6.457190352160587E-3"/>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65.407940995244402</c:v>
                </c:pt>
                <c:pt idx="1">
                  <c:v>26.789341381755573</c:v>
                </c:pt>
                <c:pt idx="2">
                  <c:v>33.139178583289414</c:v>
                </c:pt>
                <c:pt idx="3">
                  <c:v>-0.150027683</c:v>
                </c:pt>
                <c:pt idx="4">
                  <c:v>-0.34335457899998267</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Trades!$C$3:$N$3</c:f>
              <c:numCache>
                <c:formatCode>0.00</c:formatCode>
                <c:ptCount val="12"/>
                <c:pt idx="0">
                  <c:v>164805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Trades!$C$4:$N$4</c:f>
              <c:numCache>
                <c:formatCode>0.00</c:formatCode>
                <c:ptCount val="12"/>
                <c:pt idx="0">
                  <c:v>826502.5</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DSR!$C$3:$N$3</c:f>
              <c:numCache>
                <c:formatCode>0.00</c:formatCode>
                <c:ptCount val="12"/>
                <c:pt idx="0">
                  <c:v>2.9898610599999893</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DSR!$C$4:$N$4</c:f>
              <c:numCache>
                <c:formatCode>0.00</c:formatCode>
                <c:ptCount val="12"/>
                <c:pt idx="0">
                  <c:v>1.7278255699999998</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DSR!$C$5:$N$5</c:f>
              <c:numCache>
                <c:formatCode>0.00</c:formatCode>
                <c:ptCount val="12"/>
                <c:pt idx="0">
                  <c:v>0.96178258999999988</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0.14463643954036903"/>
                  <c:y val="0.10210314146297797"/>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0.13643761790278761"/>
                  <c:y val="1.5046967439264156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170460321472318"/>
                  <c:y val="9.8617133392408032E-4"/>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DSR!$C$9:$C$12</c:f>
              <c:numCache>
                <c:formatCode>0.00</c:formatCode>
                <c:ptCount val="4"/>
                <c:pt idx="0">
                  <c:v>5.679469219999989</c:v>
                </c:pt>
                <c:pt idx="1">
                  <c:v>26.190056165519994</c:v>
                </c:pt>
                <c:pt idx="2">
                  <c:v>1.065477124769433</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SO2SO!$C$3:$N$3</c:f>
              <c:numCache>
                <c:formatCode>0.00</c:formatCode>
                <c:ptCount val="12"/>
                <c:pt idx="0">
                  <c:v>-1.6527706999999999E-2</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SO2SO!$C$4:$N$4</c:f>
              <c:numCache>
                <c:formatCode>0.00</c:formatCode>
                <c:ptCount val="12"/>
                <c:pt idx="0">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SO2SO!$C$5:$N$5</c:f>
              <c:numCache>
                <c:formatCode>0.00</c:formatCode>
                <c:ptCount val="12"/>
                <c:pt idx="0">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SO2SO!$C$6:$N$6</c:f>
              <c:numCache>
                <c:formatCode>0.00</c:formatCode>
                <c:ptCount val="12"/>
                <c:pt idx="0">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SO2SO!$C$7:$N$7</c:f>
              <c:numCache>
                <c:formatCode>0.00</c:formatCode>
                <c:ptCount val="12"/>
                <c:pt idx="0">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SO2SO!$C$8:$N$8</c:f>
              <c:numCache>
                <c:formatCode>0.00</c:formatCode>
                <c:ptCount val="12"/>
                <c:pt idx="0">
                  <c:v>-0.13349997599999999</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SO2SO!$C$9:$N$9</c:f>
              <c:numCache>
                <c:formatCode>0.00</c:formatCode>
                <c:ptCount val="12"/>
                <c:pt idx="0">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SO2SO!$C$10:$N$10</c:f>
              <c:numCache>
                <c:formatCode>0.00</c:formatCode>
                <c:ptCount val="12"/>
                <c:pt idx="0">
                  <c:v>1.065477124769433</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Imbalance'!$C$3:$N$3</c:f>
              <c:numCache>
                <c:formatCode>0.00</c:formatCode>
                <c:ptCount val="12"/>
                <c:pt idx="0">
                  <c:v>10.42561738</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'Energy Imbalance'!$C$7:$N$7</c:f>
              <c:numCache>
                <c:formatCode>_-* #,##0_-;\-* #,##0_-;_-* "-"??_-;_-@_-</c:formatCode>
                <c:ptCount val="12"/>
                <c:pt idx="0">
                  <c:v>161944.85000000003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Reserve'!$C$3:$N$3</c:f>
              <c:numCache>
                <c:formatCode>0.00</c:formatCode>
                <c:ptCount val="12"/>
                <c:pt idx="0">
                  <c:v>2.6661136457717798</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Reserve'!$C$4:$N$4</c:f>
              <c:numCache>
                <c:formatCode>0.00</c:formatCode>
                <c:ptCount val="12"/>
                <c:pt idx="0">
                  <c:v>2.1199663122073904</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Reserve'!$C$5:$N$5</c:f>
              <c:numCache>
                <c:formatCode>0.00</c:formatCode>
                <c:ptCount val="12"/>
                <c:pt idx="0">
                  <c:v>8.6176956334500024E-3</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Reserve'!$C$6:$N$6</c:f>
              <c:numCache>
                <c:formatCode>0.00</c:formatCode>
                <c:ptCount val="12"/>
                <c:pt idx="0">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Reserve'!$C$7:$N$7</c:f>
              <c:numCache>
                <c:formatCode>0.00</c:formatCode>
                <c:ptCount val="12"/>
                <c:pt idx="0">
                  <c:v>7.1846754807399988E-3</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Reserve'!$C$8:$N$8</c:f>
              <c:numCache>
                <c:formatCode>0.00</c:formatCode>
                <c:ptCount val="12"/>
                <c:pt idx="0">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Reserve'!$C$9:$N$9</c:f>
              <c:numCache>
                <c:formatCode>0.00</c:formatCode>
                <c:ptCount val="12"/>
                <c:pt idx="0">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Reserve'!$C$13:$N$13</c:f>
              <c:numCache>
                <c:formatCode>_-* #,##0_-;\-* #,##0_-;_-* "-"??_-;_-@_-</c:formatCode>
                <c:ptCount val="12"/>
                <c:pt idx="0">
                  <c:v>64418.160999999993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Reserve'!$C$14:$N$14</c:f>
              <c:numCache>
                <c:formatCode>_-* #,##0_-;\-* #,##0_-;_-* "-"??_-;_-@_-</c:formatCode>
                <c:ptCount val="12"/>
                <c:pt idx="0">
                  <c:v>676469.91000000015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Reserve'!$C$15:$N$15</c:f>
              <c:numCache>
                <c:formatCode>_-* #,##0_-;\-* #,##0_-;_-* "-"??_-;_-@_-</c:formatCode>
                <c:ptCount val="12"/>
                <c:pt idx="0">
                  <c:v>902.5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Reserve'!$C$17:$N$17</c:f>
              <c:numCache>
                <c:formatCode>_-* #,##0_-;\-* #,##0_-;_-* "-"??_-;_-@_-</c:formatCode>
                <c:ptCount val="12"/>
                <c:pt idx="0">
                  <c:v>5462.5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STOR!$C$3:$N$3</c:f>
              <c:numCache>
                <c:formatCode>0.00</c:formatCode>
                <c:ptCount val="12"/>
                <c:pt idx="0">
                  <c:v>0</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STOR!$C$4:$N$4</c:f>
              <c:numCache>
                <c:formatCode>0.00</c:formatCode>
                <c:ptCount val="12"/>
                <c:pt idx="0">
                  <c:v>0.64250024000000017</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STOR!$C$5:$N$5</c:f>
              <c:numCache>
                <c:formatCode>0.00</c:formatCode>
                <c:ptCount val="12"/>
                <c:pt idx="0">
                  <c:v>1.61549601</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0.11232955999999994</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STOR!$C$7:$N$7</c:f>
              <c:numCache>
                <c:formatCode>0.00</c:formatCode>
                <c:ptCount val="12"/>
                <c:pt idx="0">
                  <c:v>0</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STOR!$C$14:$N$14</c:f>
              <c:numCache>
                <c:formatCode>#,##0</c:formatCode>
                <c:ptCount val="12"/>
                <c:pt idx="0">
                  <c:v>26301.52</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1057.8009999999999</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categories'!$C$3:$N$3</c:f>
              <c:numCache>
                <c:formatCode>0.00</c:formatCode>
                <c:ptCount val="12"/>
                <c:pt idx="0">
                  <c:v>10.42561738</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categories'!$C$4:$N$4</c:f>
              <c:numCache>
                <c:formatCode>0.00</c:formatCode>
                <c:ptCount val="12"/>
                <c:pt idx="0">
                  <c:v>4.8018823290933605</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categories'!$C$5:$N$5</c:f>
              <c:numCache>
                <c:formatCode>0.00</c:formatCode>
                <c:ptCount val="12"/>
                <c:pt idx="0">
                  <c:v>2.3703258100000006</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categories'!$C$6:$N$6</c:f>
              <c:numCache>
                <c:formatCode>0.00</c:formatCode>
                <c:ptCount val="12"/>
                <c:pt idx="0">
                  <c:v>69.402624292082209</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categories'!$C$7:$N$7</c:f>
              <c:numCache>
                <c:formatCode>0.00</c:formatCode>
                <c:ptCount val="12"/>
                <c:pt idx="0">
                  <c:v>0.5843046967938601</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categories'!$C$8:$N$8</c:f>
              <c:numCache>
                <c:formatCode>0.00</c:formatCode>
                <c:ptCount val="12"/>
                <c:pt idx="0">
                  <c:v>7.270735865719721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categories'!$C$9:$N$9</c:f>
              <c:numCache>
                <c:formatCode>0.00</c:formatCode>
                <c:ptCount val="12"/>
                <c:pt idx="0">
                  <c:v>12.953990997834268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categories'!$C$10:$N$10</c:f>
              <c:numCache>
                <c:formatCode>0.00</c:formatCode>
                <c:ptCount val="12"/>
                <c:pt idx="0">
                  <c:v>1.8075440700000003</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categories'!$C$11:$N$11</c:f>
              <c:numCache>
                <c:formatCode>0.00</c:formatCode>
                <c:ptCount val="12"/>
                <c:pt idx="0">
                  <c:v>6.3085587000000007</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categories'!$C$12:$N$12</c:f>
              <c:numCache>
                <c:formatCode>0.00</c:formatCode>
                <c:ptCount val="12"/>
                <c:pt idx="0">
                  <c:v>3.4275063500000003</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categories'!$C$13:$N$13</c:f>
              <c:numCache>
                <c:formatCode>0.00</c:formatCode>
                <c:ptCount val="12"/>
                <c:pt idx="0">
                  <c:v>5.5334138637660644</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Constraints!$C$3:$N$3</c:f>
              <c:numCache>
                <c:formatCode>0.00</c:formatCode>
                <c:ptCount val="12"/>
                <c:pt idx="0">
                  <c:v>0.11784959999999998</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Constraints!$C$4:$N$4</c:f>
              <c:numCache>
                <c:formatCode>0.00</c:formatCode>
                <c:ptCount val="12"/>
                <c:pt idx="0">
                  <c:v>1.6434335519999996E-2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Constraints!$C$5:$N$5</c:f>
              <c:numCache>
                <c:formatCode>0.00</c:formatCode>
                <c:ptCount val="12"/>
                <c:pt idx="0">
                  <c:v>0</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Constraints!$C$6:$N$6</c:f>
              <c:numCache>
                <c:formatCode>0.00</c:formatCode>
                <c:ptCount val="12"/>
                <c:pt idx="0">
                  <c:v>4.8928649999999997E-2</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Constraints!$C$7:$N$7</c:f>
              <c:numCache>
                <c:formatCode>0.00</c:formatCode>
                <c:ptCount val="12"/>
                <c:pt idx="0">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Constraints!$C$8:$N$8</c:f>
              <c:numCache>
                <c:formatCode>0.00</c:formatCode>
                <c:ptCount val="12"/>
                <c:pt idx="0">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Constraints!$C$9:$N$9</c:f>
              <c:numCache>
                <c:formatCode>0.00</c:formatCode>
                <c:ptCount val="12"/>
                <c:pt idx="0">
                  <c:v>0.19306699999999999</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Constraints!$C$12:$C$19</c:f>
              <c:numCache>
                <c:formatCode>0.00</c:formatCode>
                <c:ptCount val="8"/>
                <c:pt idx="0">
                  <c:v>10.704481740843654</c:v>
                </c:pt>
                <c:pt idx="1">
                  <c:v>0</c:v>
                </c:pt>
                <c:pt idx="2">
                  <c:v>16.627593914048397</c:v>
                </c:pt>
                <c:pt idx="3">
                  <c:v>2.200101313056511</c:v>
                </c:pt>
                <c:pt idx="4">
                  <c:v>15.341580247711144</c:v>
                </c:pt>
                <c:pt idx="5">
                  <c:v>24.152587715902396</c:v>
                </c:pt>
                <c:pt idx="6">
                  <c:v>0</c:v>
                </c:pt>
                <c:pt idx="7" formatCode="0.000">
                  <c:v>0.37627958551999996</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Constraints!$C$25:$N$25</c:f>
              <c:numCache>
                <c:formatCode>0</c:formatCode>
                <c:ptCount val="12"/>
                <c:pt idx="0">
                  <c:v>472674.23399999959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Constraints!$C$26:$N$26</c:f>
              <c:numCache>
                <c:formatCode>0</c:formatCode>
                <c:ptCount val="12"/>
                <c:pt idx="0">
                  <c:v>139310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Constraints!$C$27:$N$27</c:f>
              <c:numCache>
                <c:formatCode>0</c:formatCode>
                <c:ptCount val="12"/>
                <c:pt idx="0">
                  <c:v>488788.2559999997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Constraints!$C$28:$N$28</c:f>
              <c:numCache>
                <c:formatCode>0</c:formatCode>
                <c:ptCount val="12"/>
                <c:pt idx="0">
                  <c:v>712497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472674.23399999959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139310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Constraints!$C$14:$N$14</c:f>
              <c:numCache>
                <c:formatCode>0.00</c:formatCode>
                <c:ptCount val="12"/>
                <c:pt idx="0">
                  <c:v>16.627593914048397</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Constraints!$C$15:$N$15</c:f>
              <c:numCache>
                <c:formatCode>0.00</c:formatCode>
                <c:ptCount val="12"/>
                <c:pt idx="0">
                  <c:v>2.200101313056511</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488788.2559999997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712497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Constraints!$C$16:$N$16</c:f>
              <c:numCache>
                <c:formatCode>0.00</c:formatCode>
                <c:ptCount val="12"/>
                <c:pt idx="0">
                  <c:v>15.341580247711144</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Constraints!$C$17:$N$17</c:f>
              <c:numCache>
                <c:formatCode>0.00</c:formatCode>
                <c:ptCount val="12"/>
                <c:pt idx="0">
                  <c:v>24.152587715902396</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Constraints!$C$23:$N$23</c:f>
              <c:numCache>
                <c:formatCode>0</c:formatCode>
                <c:ptCount val="12"/>
                <c:pt idx="0">
                  <c:v>123614.0940000001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Constraints!$C$24:$N$24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Constraints!$C$12:$N$12</c:f>
              <c:numCache>
                <c:formatCode>0.00</c:formatCode>
                <c:ptCount val="12"/>
                <c:pt idx="0">
                  <c:v>10.704481740843654</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Constraints!$C$13:$N$13</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Reserves'!$C$3:$N$3</c:f>
              <c:numCache>
                <c:formatCode>0.00</c:formatCode>
                <c:ptCount val="12"/>
                <c:pt idx="0">
                  <c:v>0.16345466511138002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Reserves'!$C$4:$N$4</c:f>
              <c:numCache>
                <c:formatCode>0.00</c:formatCode>
                <c:ptCount val="12"/>
                <c:pt idx="0">
                  <c:v>0.42085003168248003</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Reserves'!$C$5:$N$5</c:f>
              <c:numCache>
                <c:formatCode>0.00</c:formatCode>
                <c:ptCount val="12"/>
                <c:pt idx="0">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Reserves'!$C$10:$N$10</c:f>
              <c:numCache>
                <c:formatCode>_-* #,##0_-;\-* #,##0_-;_-* "-"??_-;_-@_-</c:formatCode>
                <c:ptCount val="12"/>
                <c:pt idx="0">
                  <c:v>-45873.085000000006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Reserves'!$C$11:$N$11</c:f>
              <c:numCache>
                <c:formatCode>_-* #,##0_-;\-* #,##0_-;_-* "-"??_-;_-@_-</c:formatCode>
                <c:ptCount val="12"/>
                <c:pt idx="0">
                  <c:v>-133135.5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Reserve'!$C$17:$N$17</c:f>
              <c:numCache>
                <c:formatCode>#,##0</c:formatCode>
                <c:ptCount val="12"/>
                <c:pt idx="0">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Reserve'!$C$18:$N$18</c:f>
              <c:numCache>
                <c:formatCode>#,##0</c:formatCode>
                <c:ptCount val="12"/>
                <c:pt idx="0">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'Fast Reserve'!$C$19:$N$19</c:f>
              <c:numCache>
                <c:formatCode>#,##0</c:formatCode>
                <c:ptCount val="12"/>
                <c:pt idx="0">
                  <c:v>223098.78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BM - Fast Reserves</c:v>
                </c:pt>
              </c:strCache>
            </c:strRef>
          </c:tx>
          <c:spPr>
            <a:solidFill>
              <a:schemeClr val="accent1"/>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Reserve'!$C$3:$N$3</c:f>
              <c:numCache>
                <c:formatCode>0.00</c:formatCode>
                <c:ptCount val="12"/>
                <c:pt idx="0">
                  <c:v>0.40594809571972007</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Hydro Spin Gen No LF (Commercial)</c:v>
                </c:pt>
              </c:strCache>
            </c:strRef>
          </c:tx>
          <c:spPr>
            <a:solidFill>
              <a:schemeClr val="accent2"/>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Reserve'!$C$4:$N$4</c:f>
              <c:numCache>
                <c:formatCode>0.00</c:formatCode>
                <c:ptCount val="12"/>
                <c:pt idx="0">
                  <c:v>5.9030051799999992</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BM Optional Fast Reserve (Commercial)</c:v>
                </c:pt>
              </c:strCache>
            </c:strRef>
          </c:tx>
          <c:spPr>
            <a:solidFill>
              <a:schemeClr val="accent3"/>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Reserve'!$C$5:$N$5</c:f>
              <c:numCache>
                <c:formatCode>0.00</c:formatCode>
                <c:ptCount val="12"/>
                <c:pt idx="0">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Reserve'!$C$6:$N$6</c:f>
              <c:numCache>
                <c:formatCode>0.00</c:formatCode>
                <c:ptCount val="12"/>
                <c:pt idx="0">
                  <c:v>0.43924925999999997</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Reserve'!$C$7:$N$7</c:f>
              <c:numCache>
                <c:formatCode>0.00</c:formatCode>
                <c:ptCount val="12"/>
                <c:pt idx="0">
                  <c:v>0.52253332999999991</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BM Firm Fast Reserve (Tendered)</c:v>
                </c:pt>
              </c:strCache>
            </c:strRef>
          </c:tx>
          <c:spPr>
            <a:solidFill>
              <a:schemeClr val="accent6"/>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Reserve'!$C$8:$N$8</c:f>
              <c:numCache>
                <c:formatCode>0.00</c:formatCode>
                <c:ptCount val="12"/>
                <c:pt idx="0">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Reserve'!$C$9:$N$9</c:f>
              <c:numCache>
                <c:formatCode>0.00</c:formatCode>
                <c:ptCount val="12"/>
                <c:pt idx="0">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'Fast Reserve'!$C$10:$N$10</c:f>
              <c:numCache>
                <c:formatCode>0.00</c:formatCode>
                <c:ptCount val="12"/>
                <c:pt idx="0">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categories'!$C$18:$N$18</c:f>
              <c:numCache>
                <c:formatCode>#,##0</c:formatCode>
                <c:ptCount val="12"/>
                <c:pt idx="0">
                  <c:v>161944.85000000003</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categories'!$C$19:$N$19</c:f>
              <c:numCache>
                <c:formatCode>#,##0</c:formatCode>
                <c:ptCount val="12"/>
                <c:pt idx="0">
                  <c:v>747253.07100000023</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categories'!$C$20:$N$20</c:f>
              <c:numCache>
                <c:formatCode>#,##0</c:formatCode>
                <c:ptCount val="12"/>
                <c:pt idx="0">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categories'!$C$21:$N$21</c:f>
              <c:numCache>
                <c:formatCode>#,##0</c:formatCode>
                <c:ptCount val="12"/>
                <c:pt idx="0">
                  <c:v>1936883.5839999998</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categories'!$C$22:$N$22</c:f>
              <c:numCache>
                <c:formatCode>#,##0</c:formatCode>
                <c:ptCount val="12"/>
                <c:pt idx="0">
                  <c:v>1883240.3120000002</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categories'!$C$23:$N$23</c:f>
              <c:numCache>
                <c:formatCode>#,##0</c:formatCode>
                <c:ptCount val="12"/>
                <c:pt idx="0">
                  <c:v>-179008.58499999999</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categories'!$C$24:$N$24</c:f>
              <c:numCache>
                <c:formatCode>#,##0</c:formatCode>
                <c:ptCount val="12"/>
                <c:pt idx="0">
                  <c:v>20891.868000000002</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categories'!$C$25:$N$25</c:f>
              <c:numCache>
                <c:formatCode>#,##0</c:formatCode>
                <c:ptCount val="12"/>
                <c:pt idx="0">
                  <c:v>101006.07299999999</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'Total categories'!$C$26:$N$26</c:f>
              <c:numCache>
                <c:formatCode>#,##0</c:formatCode>
                <c:ptCount val="12"/>
                <c:pt idx="0">
                  <c:v>-123349.643</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Response!$C$3:$N$3</c:f>
              <c:numCache>
                <c:formatCode>0.00</c:formatCode>
                <c:ptCount val="12"/>
                <c:pt idx="0">
                  <c:v>2.1905392478342796</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Response!$C$4:$N$4</c:f>
              <c:numCache>
                <c:formatCode>0.00</c:formatCode>
                <c:ptCount val="12"/>
                <c:pt idx="0">
                  <c:v>1.38010414</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Response!$C$5:$N$5</c:f>
              <c:numCache>
                <c:formatCode>0.00</c:formatCode>
                <c:ptCount val="12"/>
                <c:pt idx="0">
                  <c:v>2.5895259999999996E-2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Response!$C$6:$N$6</c:f>
              <c:numCache>
                <c:formatCode>0.00</c:formatCode>
                <c:ptCount val="12"/>
                <c:pt idx="0">
                  <c:v>8.7794209999999984E-2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Response!$C$7:$N$7</c:f>
              <c:numCache>
                <c:formatCode>0.00</c:formatCode>
                <c:ptCount val="12"/>
                <c:pt idx="0">
                  <c:v>3.1433059999999999E-2</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Response!$C$8:$N$8</c:f>
              <c:numCache>
                <c:formatCode>0.00</c:formatCode>
                <c:ptCount val="12"/>
                <c:pt idx="0">
                  <c:v>4.1763655999999996</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Response!$C$9:$N$9</c:f>
              <c:numCache>
                <c:formatCode>0.00</c:formatCode>
                <c:ptCount val="12"/>
                <c:pt idx="0">
                  <c:v>0.25384018999999997</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Response!$C$10:$N$10</c:f>
              <c:numCache>
                <c:formatCode>0.00</c:formatCode>
                <c:ptCount val="12"/>
                <c:pt idx="0">
                  <c:v>1.0061623900000001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Response!$C$11:$N$11</c:f>
              <c:numCache>
                <c:formatCode>0.00</c:formatCode>
                <c:ptCount val="12"/>
                <c:pt idx="0">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Response!$C$12:$N$12</c:f>
              <c:numCache>
                <c:formatCode>0.00</c:formatCode>
                <c:ptCount val="12"/>
                <c:pt idx="0">
                  <c:v>0.76737062999999983</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Response!$C$13:$N$13</c:f>
              <c:numCache>
                <c:formatCode>0.00</c:formatCode>
                <c:ptCount val="12"/>
                <c:pt idx="0">
                  <c:v>1.6187999999989697E-2</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BM Other Response (Commercial)</c:v>
                </c:pt>
              </c:strCache>
            </c:strRef>
          </c:tx>
          <c:spPr>
            <a:solidFill>
              <a:schemeClr val="accent6">
                <a:lumMod val="6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Response!$C$14:$N$14</c:f>
              <c:numCache>
                <c:formatCode>0.00</c:formatCode>
                <c:ptCount val="12"/>
                <c:pt idx="0">
                  <c:v>0</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NBM Other Response (Commercial)</c:v>
                </c:pt>
              </c:strCache>
            </c:strRef>
          </c:tx>
          <c:spPr>
            <a:solidFill>
              <a:schemeClr val="accent1">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Response!$C$15:$N$15</c:f>
              <c:numCache>
                <c:formatCode>0.00</c:formatCode>
                <c:ptCount val="12"/>
                <c:pt idx="0">
                  <c:v>0.56897015999999978</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Response!$C$16:$N$16</c:f>
              <c:numCache>
                <c:formatCode>0.00</c:formatCode>
                <c:ptCount val="12"/>
                <c:pt idx="0">
                  <c:v>0.8119958399999998</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Response!$C$17:$N$17</c:f>
              <c:numCache>
                <c:formatCode>0.00</c:formatCode>
                <c:ptCount val="12"/>
                <c:pt idx="0">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Response!$C$18:$N$18</c:f>
              <c:numCache>
                <c:formatCode>0.00</c:formatCode>
                <c:ptCount val="12"/>
                <c:pt idx="0">
                  <c:v>1.6373322700000001</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Response!$C$37:$AL$37</c:f>
              <c:numCache>
                <c:formatCode>_-* #,##0_-;\-* #,##0_-;_-* "-"??_-;_-@_-</c:formatCode>
                <c:ptCount val="36"/>
                <c:pt idx="0">
                  <c:v>229.02350000000001</c:v>
                </c:pt>
                <c:pt idx="1">
                  <c:v>144.1738</c:v>
                </c:pt>
                <c:pt idx="2">
                  <c:v>231.69629999999998</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Response!$C$38:$AL$38</c:f>
              <c:numCache>
                <c:formatCode>_-* #,##0_-;\-* #,##0_-;_-* "-"??_-;_-@_-</c:formatCode>
                <c:ptCount val="36"/>
                <c:pt idx="0">
                  <c:v>0</c:v>
                </c:pt>
                <c:pt idx="1">
                  <c:v>163.87335999999999</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Response!$C$39:$AL$39</c:f>
              <c:numCache>
                <c:formatCode>_-* #,##0_-;\-* #,##0_-;_-* "-"??_-;_-@_-</c:formatCode>
                <c:ptCount val="36"/>
                <c:pt idx="0">
                  <c:v>31.7898</c:v>
                </c:pt>
                <c:pt idx="1">
                  <c:v>39.358800000000002</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(Commerical)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Response!$C$43:$AL$43</c:f>
              <c:numCache>
                <c:formatCode>_-* #,##0_-;\-* #,##0_-;_-* "-"??_-;_-@_-</c:formatCode>
                <c:ptCount val="36"/>
                <c:pt idx="0">
                  <c:v>0.78</c:v>
                </c:pt>
                <c:pt idx="1">
                  <c:v>2.6040000000000001</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BM Other Response (Commercial)</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Response!$C$45:$AL$45</c:f>
              <c:numCache>
                <c:formatCode>_-* #,##0_-;\-* #,##0_-;_-* "-"??_-;_-@_-</c:formatCode>
                <c:ptCount val="36"/>
                <c:pt idx="0">
                  <c:v>204.04172</c:v>
                </c:pt>
                <c:pt idx="1">
                  <c:v>280.64771999999999</c:v>
                </c:pt>
                <c:pt idx="2">
                  <c:v>195.99347</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Apr-20</c:v>
                  </c:pt>
                  <c:pt idx="3">
                    <c:v>May-20</c:v>
                  </c:pt>
                  <c:pt idx="6">
                    <c:v>Jun-20</c:v>
                  </c:pt>
                  <c:pt idx="9">
                    <c:v>Jul-20</c:v>
                  </c:pt>
                  <c:pt idx="12">
                    <c:v>Aug-20</c:v>
                  </c:pt>
                  <c:pt idx="15">
                    <c:v>Sep-20</c:v>
                  </c:pt>
                  <c:pt idx="18">
                    <c:v>Oct-20</c:v>
                  </c:pt>
                  <c:pt idx="21">
                    <c:v>Nov-20</c:v>
                  </c:pt>
                  <c:pt idx="24">
                    <c:v>Dec-20</c:v>
                  </c:pt>
                  <c:pt idx="27">
                    <c:v>Jan-21</c:v>
                  </c:pt>
                  <c:pt idx="30">
                    <c:v>Feb-21</c:v>
                  </c:pt>
                  <c:pt idx="33">
                    <c:v>Mar-21</c:v>
                  </c:pt>
                </c:lvl>
              </c:multiLvlStrCache>
            </c:multiLvlStrRef>
          </c:cat>
          <c:val>
            <c:numRef>
              <c:f>Response!$C$46:$AL$46</c:f>
              <c:numCache>
                <c:formatCode>_-* #,##0_-;\-* #,##0_-;_-* "-"??_-;_-@_-</c:formatCode>
                <c:ptCount val="36"/>
                <c:pt idx="0">
                  <c:v>92.164749999999998</c:v>
                </c:pt>
                <c:pt idx="1">
                  <c:v>92.164749999999998</c:v>
                </c:pt>
                <c:pt idx="2">
                  <c:v>92.164749999999998</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6.20981907</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3.7824300000000024E-3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Reactive!$C$11:$N$11</c:f>
              <c:numCache>
                <c:formatCode>#,##0</c:formatCode>
                <c:ptCount val="12"/>
                <c:pt idx="0">
                  <c:v>2731698.04</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Reactive!$C$12:$N$12</c:f>
              <c:numCache>
                <c:formatCode>#,##0</c:formatCode>
                <c:ptCount val="12"/>
                <c:pt idx="0">
                  <c:v>1546.2773000000004</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Reactive!$C$13:$N$13</c:f>
              <c:numCache>
                <c:formatCode>#,##0</c:formatCode>
                <c:ptCount val="12"/>
                <c:pt idx="0">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Reactive!$C$14:$N$14</c:f>
              <c:numCache>
                <c:formatCode>#,##0</c:formatCode>
                <c:ptCount val="12"/>
                <c:pt idx="0">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Reactive!$C$3:$N$3</c:f>
              <c:numCache>
                <c:formatCode>0.00</c:formatCode>
                <c:ptCount val="12"/>
                <c:pt idx="0">
                  <c:v>6.20981907</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Reactive!$C$4:$N$4</c:f>
              <c:numCache>
                <c:formatCode>0.00</c:formatCode>
                <c:ptCount val="12"/>
                <c:pt idx="0">
                  <c:v>3.7824300000000024E-3</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Reactive!$C$5:$N$5</c:f>
              <c:numCache>
                <c:formatCode>0.00</c:formatCode>
                <c:ptCount val="12"/>
                <c:pt idx="0">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Reactive!$C$6:$N$6</c:f>
              <c:numCache>
                <c:formatCode>0.00</c:formatCode>
                <c:ptCount val="12"/>
                <c:pt idx="0">
                  <c:v>9.4957199999999992E-2</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Reactive!$C$7:$N$7</c:f>
              <c:numCache>
                <c:formatCode>0.00</c:formatCode>
                <c:ptCount val="12"/>
                <c:pt idx="0">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Black Start Availability (Commercial)</c:v>
                </c:pt>
              </c:strCache>
            </c:strRef>
          </c:tx>
          <c:spPr>
            <a:solidFill>
              <a:schemeClr val="accent1"/>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Start'!$C$3:$N$3</c:f>
              <c:numCache>
                <c:formatCode>0.00</c:formatCode>
                <c:ptCount val="12"/>
                <c:pt idx="0">
                  <c:v>3.3776679499999998</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Black Start Availability (Commercial)</c:v>
                </c:pt>
              </c:strCache>
            </c:strRef>
          </c:tx>
          <c:spPr>
            <a:solidFill>
              <a:schemeClr val="accent2"/>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Start'!$C$4:$N$4</c:f>
              <c:numCache>
                <c:formatCode>0.00</c:formatCode>
                <c:ptCount val="12"/>
                <c:pt idx="0">
                  <c:v>4.9838400000000019E-2</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Black Start Test (Commerical)</c:v>
                </c:pt>
              </c:strCache>
            </c:strRef>
          </c:tx>
          <c:spPr>
            <a:solidFill>
              <a:schemeClr val="accent3"/>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Start'!$C$5:$N$5</c:f>
              <c:numCache>
                <c:formatCode>0.00</c:formatCode>
                <c:ptCount val="12"/>
                <c:pt idx="0">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Black Start Capital Contributions (Commerical)</c:v>
                </c:pt>
              </c:strCache>
            </c:strRef>
          </c:tx>
          <c:spPr>
            <a:solidFill>
              <a:schemeClr val="accent4"/>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Start'!$C$6:$N$6</c:f>
              <c:numCache>
                <c:formatCode>0.00</c:formatCode>
                <c:ptCount val="12"/>
                <c:pt idx="0">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Black Start Feasibility (Commercial)</c:v>
                </c:pt>
              </c:strCache>
            </c:strRef>
          </c:tx>
          <c:spPr>
            <a:solidFill>
              <a:schemeClr val="accent5"/>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Start'!$C$7:$N$7</c:f>
              <c:numCache>
                <c:formatCode>0.00</c:formatCode>
                <c:ptCount val="12"/>
                <c:pt idx="0">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Black Start Warming (Commercial)</c:v>
                </c:pt>
              </c:strCache>
            </c:strRef>
          </c:tx>
          <c:spPr>
            <a:solidFill>
              <a:schemeClr val="accent6"/>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Start'!$C$8:$N$8</c:f>
              <c:numCache>
                <c:formatCode>0.00</c:formatCode>
                <c:ptCount val="12"/>
                <c:pt idx="0">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Black Start Other (Commerical)</c:v>
                </c:pt>
              </c:strCache>
            </c:strRef>
          </c:tx>
          <c:spPr>
            <a:solidFill>
              <a:schemeClr val="accent1">
                <a:lumMod val="60000"/>
              </a:schemeClr>
            </a:solidFill>
            <a:ln>
              <a:noFill/>
            </a:ln>
            <a:effectLst/>
          </c:spPr>
          <c:invertIfNegative val="0"/>
          <c:cat>
            <c:numRef>
              <c:f>'Black Start'!$C$2:$N$2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'Black Start'!$C$9:$N$9</c:f>
              <c:numCache>
                <c:formatCode>0.00</c:formatCode>
                <c:ptCount val="12"/>
                <c:pt idx="0">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Reserves'!$C$3:$N$3</c:f>
              <c:numCache>
                <c:formatCode>0.00</c:formatCode>
                <c:ptCount val="12"/>
                <c:pt idx="0">
                  <c:v>1.125001E-2</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Reserves'!$C$4:$N$4</c:f>
              <c:numCache>
                <c:formatCode>0.00</c:formatCode>
                <c:ptCount val="12"/>
                <c:pt idx="0">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Reserves'!$C$5:$N$5</c:f>
              <c:numCache>
                <c:formatCode>0.00</c:formatCode>
                <c:ptCount val="12"/>
                <c:pt idx="0">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(Commerical)</c:v>
                </c:pt>
              </c:strCache>
            </c:strRef>
          </c:tx>
          <c:spPr>
            <a:solidFill>
              <a:schemeClr val="accent4"/>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Reserves'!$C$6:$N$6</c:f>
              <c:numCache>
                <c:formatCode>0.00</c:formatCode>
                <c:ptCount val="12"/>
                <c:pt idx="0">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(Commerial)</c:v>
                </c:pt>
              </c:strCache>
            </c:strRef>
          </c:tx>
          <c:spPr>
            <a:solidFill>
              <a:schemeClr val="accent5"/>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Reserves'!$C$7:$N$7</c:f>
              <c:numCache>
                <c:formatCode>0.00</c:formatCode>
                <c:ptCount val="12"/>
                <c:pt idx="0">
                  <c:v>0.30286182000000023</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Reserves'!$C$8:$N$8</c:f>
              <c:numCache>
                <c:formatCode>0.00</c:formatCode>
                <c:ptCount val="12"/>
                <c:pt idx="0">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'Other Reserves'!$C$9:$N$9</c:f>
              <c:numCache>
                <c:formatCode>0.00</c:formatCode>
                <c:ptCount val="12"/>
                <c:pt idx="0">
                  <c:v>1.4934322400000002</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components'!$C$3:$N$3</c:f>
              <c:numCache>
                <c:formatCode>0.00</c:formatCode>
                <c:ptCount val="12"/>
                <c:pt idx="0">
                  <c:v>4.746118213996632</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components'!$C$4:$N$4</c:f>
              <c:numCache>
                <c:formatCode>0.00</c:formatCode>
                <c:ptCount val="12"/>
                <c:pt idx="0">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components'!$C$5:$N$5</c:f>
              <c:numCache>
                <c:formatCode>0.00</c:formatCode>
                <c:ptCount val="12"/>
                <c:pt idx="0">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'Minor components'!$C$6:$N$6</c:f>
              <c:numCache>
                <c:formatCode>0.00</c:formatCode>
                <c:ptCount val="12"/>
                <c:pt idx="0">
                  <c:v>-0.34335457899998267</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categories'!$C$3:$N$3</c:f>
              <c:numCache>
                <c:formatCode>0.00</c:formatCode>
                <c:ptCount val="12"/>
                <c:pt idx="0">
                  <c:v>10.42561738</c:v>
                </c:pt>
              </c:numCache>
            </c:numRef>
          </c:val>
          <c:extLst>
            <c:ext xmlns:c16="http://schemas.microsoft.com/office/drawing/2014/chart" uri="{C3380CC4-5D6E-409C-BE32-E72D297353CC}">
              <c16:uniqueId val="{00000000-5244-44AF-B384-F0A58AFD15E5}"/>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categories'!$C$4:$N$4</c:f>
              <c:numCache>
                <c:formatCode>0.00</c:formatCode>
                <c:ptCount val="12"/>
                <c:pt idx="0">
                  <c:v>4.8018823290933614</c:v>
                </c:pt>
              </c:numCache>
            </c:numRef>
          </c:val>
          <c:extLst>
            <c:ext xmlns:c16="http://schemas.microsoft.com/office/drawing/2014/chart" uri="{C3380CC4-5D6E-409C-BE32-E72D297353CC}">
              <c16:uniqueId val="{00000001-5244-44AF-B384-F0A58AFD15E5}"/>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categories'!$C$5:$N$5</c:f>
              <c:numCache>
                <c:formatCode>0.00</c:formatCode>
                <c:ptCount val="12"/>
                <c:pt idx="0">
                  <c:v>2.2441853000000003</c:v>
                </c:pt>
              </c:numCache>
            </c:numRef>
          </c:val>
          <c:extLst>
            <c:ext xmlns:c16="http://schemas.microsoft.com/office/drawing/2014/chart" uri="{C3380CC4-5D6E-409C-BE32-E72D297353CC}">
              <c16:uniqueId val="{00000002-5244-44AF-B384-F0A58AFD15E5}"/>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categories'!$C$6:$N$6</c:f>
              <c:numCache>
                <c:formatCode>0.00</c:formatCode>
                <c:ptCount val="12"/>
                <c:pt idx="0">
                  <c:v>13.24954984632042</c:v>
                </c:pt>
              </c:numCache>
            </c:numRef>
          </c:val>
          <c:extLst>
            <c:ext xmlns:c16="http://schemas.microsoft.com/office/drawing/2014/chart" uri="{C3380CC4-5D6E-409C-BE32-E72D297353CC}">
              <c16:uniqueId val="{00000003-5244-44AF-B384-F0A58AFD15E5}"/>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categories'!$C$7:$N$7</c:f>
              <c:numCache>
                <c:formatCode>0.00</c:formatCode>
                <c:ptCount val="12"/>
                <c:pt idx="0">
                  <c:v>1.0924956853096202</c:v>
                </c:pt>
              </c:numCache>
            </c:numRef>
          </c:val>
          <c:extLst>
            <c:ext xmlns:c16="http://schemas.microsoft.com/office/drawing/2014/chart" uri="{C3380CC4-5D6E-409C-BE32-E72D297353CC}">
              <c16:uniqueId val="{00000004-5244-44AF-B384-F0A58AFD15E5}"/>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categories'!$C$8:$N$8</c:f>
              <c:numCache>
                <c:formatCode>0.00</c:formatCode>
                <c:ptCount val="12"/>
                <c:pt idx="0">
                  <c:v>4.0646544814168193</c:v>
                </c:pt>
              </c:numCache>
            </c:numRef>
          </c:val>
          <c:extLst>
            <c:ext xmlns:c16="http://schemas.microsoft.com/office/drawing/2014/chart" uri="{C3380CC4-5D6E-409C-BE32-E72D297353CC}">
              <c16:uniqueId val="{00000005-5244-44AF-B384-F0A58AFD15E5}"/>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categories'!$C$9:$N$9</c:f>
              <c:numCache>
                <c:formatCode>0.00</c:formatCode>
                <c:ptCount val="12"/>
                <c:pt idx="0">
                  <c:v>0.30673825078400008</c:v>
                </c:pt>
              </c:numCache>
            </c:numRef>
          </c:val>
          <c:extLst>
            <c:ext xmlns:c16="http://schemas.microsoft.com/office/drawing/2014/chart" uri="{C3380CC4-5D6E-409C-BE32-E72D297353CC}">
              <c16:uniqueId val="{00000006-5244-44AF-B384-F0A58AFD15E5}"/>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categories'!$C$10:$N$10</c:f>
              <c:numCache>
                <c:formatCode>0.00</c:formatCode>
                <c:ptCount val="12"/>
                <c:pt idx="0">
                  <c:v>39.494167963613521</c:v>
                </c:pt>
              </c:numCache>
            </c:numRef>
          </c:val>
          <c:extLst>
            <c:ext xmlns:c16="http://schemas.microsoft.com/office/drawing/2014/chart" uri="{C3380CC4-5D6E-409C-BE32-E72D297353CC}">
              <c16:uniqueId val="{00000007-5244-44AF-B384-F0A58AFD15E5}"/>
            </c:ext>
          </c:extLst>
        </c:ser>
        <c:ser>
          <c:idx val="9"/>
          <c:order val="8"/>
          <c:tx>
            <c:strRef>
              <c:f>'Additional Total categories'!$B$11</c:f>
              <c:strCache>
                <c:ptCount val="1"/>
                <c:pt idx="0">
                  <c:v>Constraints Sterilised HR</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categories'!$C$11:$N$11</c:f>
              <c:numCache>
                <c:formatCode>0.00</c:formatCode>
                <c:ptCount val="12"/>
                <c:pt idx="0">
                  <c:v>10.834587610999996</c:v>
                </c:pt>
              </c:numCache>
            </c:numRef>
          </c:val>
          <c:extLst>
            <c:ext xmlns:c16="http://schemas.microsoft.com/office/drawing/2014/chart" uri="{C3380CC4-5D6E-409C-BE32-E72D297353CC}">
              <c16:uniqueId val="{00000008-5244-44AF-B384-F0A58AFD15E5}"/>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categories'!$C$12:$N$12</c:f>
              <c:numCache>
                <c:formatCode>0.00</c:formatCode>
                <c:ptCount val="12"/>
                <c:pt idx="0">
                  <c:v>0.58430469679385999</c:v>
                </c:pt>
              </c:numCache>
            </c:numRef>
          </c:val>
          <c:extLst>
            <c:ext xmlns:c16="http://schemas.microsoft.com/office/drawing/2014/chart" uri="{C3380CC4-5D6E-409C-BE32-E72D297353CC}">
              <c16:uniqueId val="{00000009-5244-44AF-B384-F0A58AFD15E5}"/>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categories'!$C$13:$N$13</c:f>
              <c:numCache>
                <c:formatCode>0.00</c:formatCode>
                <c:ptCount val="12"/>
                <c:pt idx="0">
                  <c:v>8.1091232657197203</c:v>
                </c:pt>
              </c:numCache>
            </c:numRef>
          </c:val>
          <c:extLst>
            <c:ext xmlns:c16="http://schemas.microsoft.com/office/drawing/2014/chart" uri="{C3380CC4-5D6E-409C-BE32-E72D297353CC}">
              <c16:uniqueId val="{0000000A-5244-44AF-B384-F0A58AFD15E5}"/>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categories'!$C$14:$N$14</c:f>
              <c:numCache>
                <c:formatCode>0.00</c:formatCode>
                <c:ptCount val="12"/>
                <c:pt idx="0">
                  <c:v>13.271436037834263</c:v>
                </c:pt>
              </c:numCache>
            </c:numRef>
          </c:val>
          <c:extLst>
            <c:ext xmlns:c16="http://schemas.microsoft.com/office/drawing/2014/chart" uri="{C3380CC4-5D6E-409C-BE32-E72D297353CC}">
              <c16:uniqueId val="{0000000B-5244-44AF-B384-F0A58AFD15E5}"/>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categories'!$C$15:$N$15</c:f>
              <c:numCache>
                <c:formatCode>0.00</c:formatCode>
                <c:ptCount val="12"/>
                <c:pt idx="0">
                  <c:v>1.8073378200000003</c:v>
                </c:pt>
              </c:numCache>
            </c:numRef>
          </c:val>
          <c:extLst>
            <c:ext xmlns:c16="http://schemas.microsoft.com/office/drawing/2014/chart" uri="{C3380CC4-5D6E-409C-BE32-E72D297353CC}">
              <c16:uniqueId val="{0000000C-5244-44AF-B384-F0A58AFD15E5}"/>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categories'!$C$16:$N$16</c:f>
              <c:numCache>
                <c:formatCode>0.00</c:formatCode>
                <c:ptCount val="12"/>
                <c:pt idx="0">
                  <c:v>6.3423095800000002</c:v>
                </c:pt>
              </c:numCache>
            </c:numRef>
          </c:val>
          <c:extLst>
            <c:ext xmlns:c16="http://schemas.microsoft.com/office/drawing/2014/chart" uri="{C3380CC4-5D6E-409C-BE32-E72D297353CC}">
              <c16:uniqueId val="{0000000D-5244-44AF-B384-F0A58AFD15E5}"/>
            </c:ext>
          </c:extLst>
        </c:ser>
        <c:ser>
          <c:idx val="14"/>
          <c:order val="14"/>
          <c:tx>
            <c:strRef>
              <c:f>'Additional Total categories'!$B$17</c:f>
              <c:strCache>
                <c:ptCount val="1"/>
                <c:pt idx="0">
                  <c:v>Black Start</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categories'!$C$17:$N$17</c:f>
              <c:numCache>
                <c:formatCode>0.00</c:formatCode>
                <c:ptCount val="12"/>
                <c:pt idx="0">
                  <c:v>3.4035274289016506</c:v>
                </c:pt>
              </c:numCache>
            </c:numRef>
          </c:val>
          <c:extLst>
            <c:ext xmlns:c16="http://schemas.microsoft.com/office/drawing/2014/chart" uri="{C3380CC4-5D6E-409C-BE32-E72D297353CC}">
              <c16:uniqueId val="{0000000E-5244-44AF-B384-F0A58AFD15E5}"/>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43585</c:v>
                </c:pt>
                <c:pt idx="1">
                  <c:v>43616</c:v>
                </c:pt>
                <c:pt idx="2">
                  <c:v>43646</c:v>
                </c:pt>
                <c:pt idx="3">
                  <c:v>43677</c:v>
                </c:pt>
                <c:pt idx="4">
                  <c:v>43708</c:v>
                </c:pt>
                <c:pt idx="5">
                  <c:v>43738</c:v>
                </c:pt>
                <c:pt idx="6">
                  <c:v>43769</c:v>
                </c:pt>
                <c:pt idx="7">
                  <c:v>43799</c:v>
                </c:pt>
                <c:pt idx="8">
                  <c:v>43830</c:v>
                </c:pt>
                <c:pt idx="9">
                  <c:v>43861</c:v>
                </c:pt>
                <c:pt idx="10">
                  <c:v>43890</c:v>
                </c:pt>
                <c:pt idx="11">
                  <c:v>43921</c:v>
                </c:pt>
              </c:numCache>
            </c:numRef>
          </c:cat>
          <c:val>
            <c:numRef>
              <c:f>'Additional Total categories'!$C$18:$N$18</c:f>
              <c:numCache>
                <c:formatCode>0.00</c:formatCode>
                <c:ptCount val="12"/>
                <c:pt idx="0">
                  <c:v>5.3551564553877924</c:v>
                </c:pt>
              </c:numCache>
            </c:numRef>
          </c:val>
          <c:extLst>
            <c:ext xmlns:c16="http://schemas.microsoft.com/office/drawing/2014/chart" uri="{C3380CC4-5D6E-409C-BE32-E72D297353CC}">
              <c16:uniqueId val="{0000000F-5244-44AF-B384-F0A58AFD15E5}"/>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total'!$C$3:$N$3</c:f>
              <c:numCache>
                <c:formatCode>0.00</c:formatCode>
                <c:ptCount val="12"/>
                <c:pt idx="0">
                  <c:v>10.442145087</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total'!$C$4:$N$4</c:f>
              <c:numCache>
                <c:formatCode>0.00</c:formatCode>
                <c:ptCount val="12"/>
                <c:pt idx="0">
                  <c:v>2.6661136457717798</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total'!$C$5:$N$5</c:f>
              <c:numCache>
                <c:formatCode>0.00</c:formatCode>
                <c:ptCount val="12"/>
                <c:pt idx="0">
                  <c:v>0</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total'!$C$6:$N$6</c:f>
              <c:numCache>
                <c:formatCode>0.00</c:formatCode>
                <c:ptCount val="12"/>
                <c:pt idx="0">
                  <c:v>2.1199663122073904</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total'!$C$7:$N$7</c:f>
              <c:numCache>
                <c:formatCode>0.00</c:formatCode>
                <c:ptCount val="12"/>
                <c:pt idx="0">
                  <c:v>36.113723756876709</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total'!$C$8:$N$8</c:f>
              <c:numCache>
                <c:formatCode>0.00</c:formatCode>
                <c:ptCount val="12"/>
                <c:pt idx="0">
                  <c:v>1.4916887003096202</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total'!$C$9:$N$9</c:f>
              <c:numCache>
                <c:formatCode>0.00</c:formatCode>
                <c:ptCount val="12"/>
                <c:pt idx="0">
                  <c:v>5.0682432704168194</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total'!$C$10:$N$10</c:f>
              <c:numCache>
                <c:formatCode>0.00</c:formatCode>
                <c:ptCount val="12"/>
                <c:pt idx="0">
                  <c:v>0.16345466511138002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total'!$C$11:$N$11</c:f>
              <c:numCache>
                <c:formatCode>0.00</c:formatCode>
                <c:ptCount val="12"/>
                <c:pt idx="0">
                  <c:v>0.40594809571972007</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total'!$C$12:$N$12</c:f>
              <c:numCache>
                <c:formatCode>0.00</c:formatCode>
                <c:ptCount val="12"/>
                <c:pt idx="0">
                  <c:v>2.1905392478342796</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total'!$C$13:$N$13</c:f>
              <c:numCache>
                <c:formatCode>0.00</c:formatCode>
                <c:ptCount val="12"/>
                <c:pt idx="0">
                  <c:v>4.746118213996632</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total'!$C$19:$N$19</c:f>
              <c:numCache>
                <c:formatCode>#,##0</c:formatCode>
                <c:ptCount val="12"/>
                <c:pt idx="0">
                  <c:v>162445.50900000005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total'!$C$20:$N$20</c:f>
              <c:numCache>
                <c:formatCode>#,##0</c:formatCode>
                <c:ptCount val="12"/>
                <c:pt idx="0">
                  <c:v>64418.160999999993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total'!$C$21:$N$21</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total'!$C$22:$N$22</c:f>
              <c:numCache>
                <c:formatCode>#,##0</c:formatCode>
                <c:ptCount val="12"/>
                <c:pt idx="0">
                  <c:v>676469.91000000015</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total'!$C$23:$N$23</c:f>
              <c:numCache>
                <c:formatCode>#,##0</c:formatCode>
                <c:ptCount val="12"/>
                <c:pt idx="0">
                  <c:v>1856229.9169999997</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total'!$C$24:$N$24</c:f>
              <c:numCache>
                <c:formatCode>#,##0</c:formatCode>
                <c:ptCount val="12"/>
                <c:pt idx="0">
                  <c:v>12932.804999999998</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total'!$C$25:$N$25</c:f>
              <c:numCache>
                <c:formatCode>#,##0</c:formatCode>
                <c:ptCount val="12"/>
                <c:pt idx="0">
                  <c:v>67720.861999999994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total'!$C$26:$N$26</c:f>
              <c:numCache>
                <c:formatCode>#,##0</c:formatCode>
                <c:ptCount val="12"/>
                <c:pt idx="0">
                  <c:v>-45873.085000000006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total'!$C$27:$N$27</c:f>
              <c:numCache>
                <c:formatCode>#,##0</c:formatCode>
                <c:ptCount val="12"/>
                <c:pt idx="0">
                  <c:v>20891.868000000002</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total'!$C$28:$N$28</c:f>
              <c:numCache>
                <c:formatCode>#,##0</c:formatCode>
                <c:ptCount val="12"/>
                <c:pt idx="0">
                  <c:v>101006.07299999999</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43951</c:v>
                </c:pt>
                <c:pt idx="1">
                  <c:v>43982</c:v>
                </c:pt>
                <c:pt idx="2">
                  <c:v>44012</c:v>
                </c:pt>
                <c:pt idx="3">
                  <c:v>44043</c:v>
                </c:pt>
                <c:pt idx="4">
                  <c:v>44074</c:v>
                </c:pt>
                <c:pt idx="5">
                  <c:v>44104</c:v>
                </c:pt>
                <c:pt idx="6">
                  <c:v>44135</c:v>
                </c:pt>
                <c:pt idx="7">
                  <c:v>44165</c:v>
                </c:pt>
                <c:pt idx="8">
                  <c:v>44196</c:v>
                </c:pt>
                <c:pt idx="9">
                  <c:v>44227</c:v>
                </c:pt>
                <c:pt idx="10">
                  <c:v>44255</c:v>
                </c:pt>
                <c:pt idx="11">
                  <c:v>44286</c:v>
                </c:pt>
              </c:numCache>
            </c:numRef>
          </c:cat>
          <c:val>
            <c:numRef>
              <c:f>'BM total'!$C$29:$N$29</c:f>
              <c:numCache>
                <c:formatCode>#,##0</c:formatCode>
                <c:ptCount val="12"/>
                <c:pt idx="0">
                  <c:v>-122848.98400000001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Total'!$C$3:$N$3</c:f>
              <c:numCache>
                <c:formatCode>0.00</c:formatCode>
                <c:ptCount val="12"/>
                <c:pt idx="0">
                  <c:v>10.763451749999991</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Total'!$C$4:$N$4</c:f>
              <c:numCache>
                <c:formatCode>0.00</c:formatCode>
                <c:ptCount val="12"/>
                <c:pt idx="0">
                  <c:v>6.8647877700000013</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Total'!$C$5:$N$5</c:f>
              <c:numCache>
                <c:formatCode>0.00</c:formatCode>
                <c:ptCount val="12"/>
                <c:pt idx="0">
                  <c:v>2.3703258100000002</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Total'!$C$6:$N$6</c:f>
              <c:numCache>
                <c:formatCode>0.00</c:formatCode>
                <c:ptCount val="12"/>
                <c:pt idx="0">
                  <c:v>1.8075440700000003</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Total'!$C$7:$N$7</c:f>
              <c:numCache>
                <c:formatCode>0.00</c:formatCode>
                <c:ptCount val="12"/>
                <c:pt idx="0">
                  <c:v>3.4275063500000003</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Total'!$C$8:$N$8</c:f>
              <c:numCache>
                <c:formatCode>0.00</c:formatCode>
                <c:ptCount val="12"/>
                <c:pt idx="0">
                  <c:v>6.3085587000000007</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Total'!$C$9:$N$9</c:f>
              <c:numCache>
                <c:formatCode>0.00</c:formatCode>
                <c:ptCount val="12"/>
                <c:pt idx="0">
                  <c:v>0.37627958551999996</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Total'!$C$10:$N$10</c:f>
              <c:numCache>
                <c:formatCode>0.00</c:formatCode>
                <c:ptCount val="12"/>
                <c:pt idx="0">
                  <c:v>1.065477124769433</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Total'!$C$11:$N$11</c:f>
              <c:numCache>
                <c:formatCode>0.00</c:formatCode>
                <c:ptCount val="12"/>
                <c:pt idx="0">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'AS Total'!$C$12:$N$12</c:f>
              <c:numCache>
                <c:formatCode>0.00</c:formatCode>
                <c:ptCount val="12"/>
                <c:pt idx="0">
                  <c:v>0.19867308000000009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Total'!$C$16:$C$19</c:f>
              <c:numCache>
                <c:formatCode>0.00</c:formatCode>
                <c:ptCount val="4"/>
                <c:pt idx="0">
                  <c:v>7.6814998499999998</c:v>
                </c:pt>
                <c:pt idx="1">
                  <c:v>19.327541460289424</c:v>
                </c:pt>
                <c:pt idx="2">
                  <c:v>5.7814365099999998</c:v>
                </c:pt>
                <c:pt idx="3">
                  <c:v>0.19867308000000009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Trades!$C$9:$N$9</c:f>
              <c:numCache>
                <c:formatCode>#,##0.0</c:formatCode>
                <c:ptCount val="12"/>
                <c:pt idx="0">
                  <c:v>2.3562114421058502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numCache>
            </c:numRef>
          </c:cat>
          <c:val>
            <c:numRef>
              <c:f>Trades!$C$10:$N$10</c:f>
              <c:numCache>
                <c:formatCode>#,##0.0</c:formatCode>
                <c:ptCount val="12"/>
                <c:pt idx="0">
                  <c:v>24.433129939649699</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152399</xdr:rowOff>
    </xdr:from>
    <xdr:to>
      <xdr:col>4</xdr:col>
      <xdr:colOff>114300</xdr:colOff>
      <xdr:row>23</xdr:row>
      <xdr:rowOff>9525</xdr:rowOff>
    </xdr:to>
    <xdr:sp macro="[0]!import_data" textlink="">
      <xdr:nvSpPr>
        <xdr:cNvPr id="3" name="Rectangle 2">
          <a:extLst>
            <a:ext uri="{FF2B5EF4-FFF2-40B4-BE49-F238E27FC236}">
              <a16:creationId xmlns:a16="http://schemas.microsoft.com/office/drawing/2014/main" id="{00000000-0008-0000-0000-000003000000}"/>
            </a:ext>
          </a:extLst>
        </xdr:cNvPr>
        <xdr:cNvSpPr/>
      </xdr:nvSpPr>
      <xdr:spPr>
        <a:xfrm>
          <a:off x="533400" y="3200399"/>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a:t>
          </a:r>
          <a:r>
            <a:rPr lang="en-GB" sz="1100" baseline="0"/>
            <a:t> 3.</a:t>
          </a:r>
        </a:p>
        <a:p>
          <a:pPr algn="ctr"/>
          <a:r>
            <a:rPr lang="en-GB" sz="1100" baseline="0"/>
            <a:t>Click here to i</a:t>
          </a:r>
          <a:r>
            <a:rPr lang="en-GB" sz="1100"/>
            <a:t>mport</a:t>
          </a:r>
          <a:r>
            <a:rPr lang="en-GB" sz="1100" baseline="0"/>
            <a:t> data </a:t>
          </a:r>
        </a:p>
        <a:p>
          <a:pPr algn="ctr"/>
          <a:r>
            <a:rPr lang="en-GB" sz="1100" baseline="0"/>
            <a:t>Select AS MBSS file.</a:t>
          </a:r>
        </a:p>
        <a:p>
          <a:pPr algn="ctr"/>
          <a:r>
            <a:rPr lang="en-GB" sz="1100" baseline="0"/>
            <a:t> </a:t>
          </a:r>
        </a:p>
      </xdr:txBody>
    </xdr:sp>
    <xdr:clientData/>
  </xdr:twoCellAnchor>
  <xdr:twoCellAnchor>
    <xdr:from>
      <xdr:col>1</xdr:col>
      <xdr:colOff>47625</xdr:colOff>
      <xdr:row>23</xdr:row>
      <xdr:rowOff>171450</xdr:rowOff>
    </xdr:from>
    <xdr:to>
      <xdr:col>4</xdr:col>
      <xdr:colOff>123825</xdr:colOff>
      <xdr:row>30</xdr:row>
      <xdr:rowOff>19050</xdr:rowOff>
    </xdr:to>
    <xdr:sp macro="[0]!update_charts" textlink="">
      <xdr:nvSpPr>
        <xdr:cNvPr id="2" name="Rectangle 1">
          <a:extLst>
            <a:ext uri="{FF2B5EF4-FFF2-40B4-BE49-F238E27FC236}">
              <a16:creationId xmlns:a16="http://schemas.microsoft.com/office/drawing/2014/main" id="{00000000-0008-0000-0000-000002000000}"/>
            </a:ext>
          </a:extLst>
        </xdr:cNvPr>
        <xdr:cNvSpPr/>
      </xdr:nvSpPr>
      <xdr:spPr>
        <a:xfrm>
          <a:off x="561975" y="4552950"/>
          <a:ext cx="1619250" cy="11811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4.</a:t>
          </a:r>
        </a:p>
        <a:p>
          <a:pPr algn="ctr"/>
          <a:r>
            <a:rPr lang="en-GB" sz="1100"/>
            <a:t>Click here</a:t>
          </a:r>
          <a:r>
            <a:rPr lang="en-GB" sz="1100" baseline="0"/>
            <a:t> to c</a:t>
          </a:r>
          <a:r>
            <a:rPr lang="en-GB" sz="1100"/>
            <a:t>opy imported</a:t>
          </a:r>
          <a:r>
            <a:rPr lang="en-GB" sz="1100" baseline="0"/>
            <a:t> data to chart tables</a:t>
          </a:r>
          <a:endParaRPr lang="en-GB" sz="1100"/>
        </a:p>
      </xdr:txBody>
    </xdr:sp>
    <xdr:clientData/>
  </xdr:twoCellAnchor>
  <xdr:twoCellAnchor>
    <xdr:from>
      <xdr:col>1</xdr:col>
      <xdr:colOff>9525</xdr:colOff>
      <xdr:row>2</xdr:row>
      <xdr:rowOff>85725</xdr:rowOff>
    </xdr:from>
    <xdr:to>
      <xdr:col>4</xdr:col>
      <xdr:colOff>104775</xdr:colOff>
      <xdr:row>8</xdr:row>
      <xdr:rowOff>133351</xdr:rowOff>
    </xdr:to>
    <xdr:sp macro="" textlink="">
      <xdr:nvSpPr>
        <xdr:cNvPr id="5" name="Rectangle 4">
          <a:extLst>
            <a:ext uri="{FF2B5EF4-FFF2-40B4-BE49-F238E27FC236}">
              <a16:creationId xmlns:a16="http://schemas.microsoft.com/office/drawing/2014/main" id="{1D942B09-90C5-42D4-AD74-1E801B38BA44}"/>
            </a:ext>
          </a:extLst>
        </xdr:cNvPr>
        <xdr:cNvSpPr/>
      </xdr:nvSpPr>
      <xdr:spPr>
        <a:xfrm>
          <a:off x="523875" y="466725"/>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1.</a:t>
          </a:r>
        </a:p>
        <a:p>
          <a:pPr algn="ctr"/>
          <a:r>
            <a:rPr lang="en-GB" sz="1100" baseline="0"/>
            <a:t>Update ROP with latest AS data.</a:t>
          </a:r>
          <a:endParaRPr lang="en-GB" sz="1100"/>
        </a:p>
      </xdr:txBody>
    </xdr:sp>
    <xdr:clientData/>
  </xdr:twoCellAnchor>
  <xdr:twoCellAnchor>
    <xdr:from>
      <xdr:col>1</xdr:col>
      <xdr:colOff>19050</xdr:colOff>
      <xdr:row>9</xdr:row>
      <xdr:rowOff>114300</xdr:rowOff>
    </xdr:from>
    <xdr:to>
      <xdr:col>4</xdr:col>
      <xdr:colOff>114300</xdr:colOff>
      <xdr:row>15</xdr:row>
      <xdr:rowOff>161926</xdr:rowOff>
    </xdr:to>
    <xdr:sp macro="" textlink="">
      <xdr:nvSpPr>
        <xdr:cNvPr id="6" name="Rectangle 5">
          <a:extLst>
            <a:ext uri="{FF2B5EF4-FFF2-40B4-BE49-F238E27FC236}">
              <a16:creationId xmlns:a16="http://schemas.microsoft.com/office/drawing/2014/main" id="{6B72E1DF-20CB-4247-B5F1-FEEA009FE0E4}"/>
            </a:ext>
          </a:extLst>
        </xdr:cNvPr>
        <xdr:cNvSpPr/>
      </xdr:nvSpPr>
      <xdr:spPr>
        <a:xfrm>
          <a:off x="533400" y="1828800"/>
          <a:ext cx="1638300" cy="11906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a:t>Step 2.</a:t>
          </a:r>
        </a:p>
        <a:p>
          <a:pPr algn="ctr"/>
          <a:r>
            <a:rPr lang="en-GB" sz="1100" baseline="0"/>
            <a:t>Update reporting month in cell E1</a:t>
          </a:r>
          <a:endParaRPr lang="en-GB"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1390213</xdr:colOff>
      <xdr:row>55</xdr:row>
      <xdr:rowOff>124634</xdr:rowOff>
    </xdr:from>
    <xdr:to>
      <xdr:col>10</xdr:col>
      <xdr:colOff>406396</xdr:colOff>
      <xdr:row>72</xdr:row>
      <xdr:rowOff>72185</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B5747867-2063-4131-9F6B-3ECC6C873E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refreshError="1"/>
      <sheetData sheetId="2">
        <row r="3">
          <cell r="J3">
            <v>43191</v>
          </cell>
        </row>
        <row r="4">
          <cell r="J4">
            <v>43297</v>
          </cell>
        </row>
      </sheetData>
      <sheetData sheetId="3" refreshError="1"/>
      <sheetData sheetId="4" refreshError="1"/>
      <sheetData sheetId="5" refreshError="1"/>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refreshError="1"/>
      <sheetData sheetId="9">
        <row r="58">
          <cell r="L58">
            <v>1.7246258699999999</v>
          </cell>
        </row>
      </sheetData>
      <sheetData sheetId="10" refreshError="1"/>
      <sheetData sheetId="11" refreshError="1"/>
      <sheetData sheetId="12">
        <row r="1">
          <cell r="J1">
            <v>91</v>
          </cell>
        </row>
      </sheetData>
      <sheetData sheetId="13" refreshError="1"/>
      <sheetData sheetId="14" refreshError="1"/>
      <sheetData sheetId="15">
        <row r="7">
          <cell r="I7">
            <v>0</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ow r="10">
          <cell r="O10">
            <v>43297</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sheetData sheetId="2"/>
      <sheetData sheetId="3"/>
      <sheetData sheetId="4"/>
      <sheetData sheetId="5"/>
      <sheetData sheetId="6">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-2.8102212680000007</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-36.875484681000003</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5.2434650199954396</v>
          </cell>
          <cell r="E26">
            <v>3.6306726933927806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82.136564631243004</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1.083334E-2</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0.94140820000000014</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5.5600156978067901</v>
          </cell>
          <cell r="D28">
            <v>6.6410233974240009</v>
          </cell>
          <cell r="E28">
            <v>4.4798854112830506</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76.536532400388438</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5.9473684864151544</v>
          </cell>
          <cell r="E29">
            <v>16.703820367155281</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104.22902347296026</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1.3219568021681714</v>
          </cell>
          <cell r="E30">
            <v>6.4184393765959102</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116.26557195673045</v>
          </cell>
          <cell r="P30">
            <v>0</v>
          </cell>
          <cell r="Q30">
            <v>0</v>
          </cell>
          <cell r="R30">
            <v>0</v>
          </cell>
          <cell r="S30">
            <v>0</v>
          </cell>
          <cell r="T30">
            <v>0</v>
          </cell>
          <cell r="U30">
            <v>0</v>
          </cell>
          <cell r="V30">
            <v>0</v>
          </cell>
          <cell r="W30">
            <v>0</v>
          </cell>
          <cell r="X30">
            <v>0</v>
          </cell>
          <cell r="Y30">
            <v>0</v>
          </cell>
          <cell r="Z30">
            <v>0</v>
          </cell>
          <cell r="AA30">
            <v>0</v>
          </cell>
          <cell r="AB30">
            <v>0</v>
          </cell>
        </row>
        <row r="31">
          <cell r="B31" t="str">
            <v>Constraints - Scotland</v>
          </cell>
          <cell r="C31">
            <v>0.32348607111922995</v>
          </cell>
          <cell r="D31">
            <v>1.7549912745504406</v>
          </cell>
          <cell r="E31">
            <v>5.1658064067885414</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31.401403752458215</v>
          </cell>
          <cell r="P31">
            <v>0</v>
          </cell>
          <cell r="Q31">
            <v>0</v>
          </cell>
          <cell r="R31">
            <v>0</v>
          </cell>
          <cell r="S31">
            <v>0</v>
          </cell>
          <cell r="T31">
            <v>0</v>
          </cell>
          <cell r="U31">
            <v>0</v>
          </cell>
          <cell r="V31">
            <v>0</v>
          </cell>
          <cell r="W31">
            <v>0</v>
          </cell>
          <cell r="X31">
            <v>0</v>
          </cell>
          <cell r="Y31">
            <v>0</v>
          </cell>
          <cell r="Z31">
            <v>0</v>
          </cell>
          <cell r="AA31">
            <v>0</v>
          </cell>
          <cell r="AB31">
            <v>0</v>
          </cell>
        </row>
        <row r="32">
          <cell r="B32" t="str">
            <v>Constraints - Cheviot + Scotland</v>
          </cell>
          <cell r="C32">
            <v>10.388294928032927</v>
          </cell>
          <cell r="D32">
            <v>3.0769480767186117</v>
          </cell>
          <cell r="E32">
            <v>11.584245783384452</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147.66697570918868</v>
          </cell>
          <cell r="P32">
            <v>0</v>
          </cell>
          <cell r="Q32">
            <v>0</v>
          </cell>
          <cell r="R32">
            <v>0</v>
          </cell>
          <cell r="S32">
            <v>0</v>
          </cell>
          <cell r="T32">
            <v>0</v>
          </cell>
          <cell r="U32">
            <v>0</v>
          </cell>
          <cell r="V32">
            <v>0</v>
          </cell>
          <cell r="W32">
            <v>0</v>
          </cell>
          <cell r="X32">
            <v>0</v>
          </cell>
          <cell r="Y32">
            <v>0</v>
          </cell>
          <cell r="Z32">
            <v>0</v>
          </cell>
          <cell r="AA32">
            <v>0</v>
          </cell>
          <cell r="AB32">
            <v>0</v>
          </cell>
        </row>
        <row r="33">
          <cell r="B33" t="str">
            <v>Constraints Sterilised HR</v>
          </cell>
          <cell r="C33">
            <v>5.5830670710000003</v>
          </cell>
          <cell r="D33">
            <v>5.7586124929999976</v>
          </cell>
          <cell r="E33">
            <v>11.827915304000001</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22.239683583999991</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14.782929056133764</v>
          </cell>
          <cell r="E34">
            <v>40.115981454539735</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274.13869029594014</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0.40776612894858</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12.164182267450499</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6.6842775876217004</v>
          </cell>
          <cell r="D36">
            <v>6.6253717653723205</v>
          </cell>
          <cell r="E36">
            <v>6.1205210652779698</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84.433214139558586</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10.72943570846417</v>
          </cell>
          <cell r="D37">
            <v>11.837788189875459</v>
          </cell>
          <cell r="E37">
            <v>10.739557543250401</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134.00541157857634</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6.7417480120250017</v>
          </cell>
          <cell r="E38">
            <v>7.5828447038559998</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95.116264862592502</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3.2756826200000004</v>
          </cell>
          <cell r="D39">
            <v>3.3501818999999995</v>
          </cell>
          <cell r="E39">
            <v>0.35967040064516131</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40.76635683845339</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1.5279367480824895</v>
          </cell>
          <cell r="D40">
            <v>1.061535100951581</v>
          </cell>
          <cell r="E40">
            <v>0.72933728420127641</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4.9036916933800985</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58.909753775942235</v>
          </cell>
          <cell r="D42">
            <v>61.451607509001732</v>
          </cell>
          <cell r="E42">
            <v>78.568530931053132</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832.34613391268158</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58.909753775942235</v>
          </cell>
          <cell r="D45">
            <v>61.451607509001732</v>
          </cell>
          <cell r="E45">
            <v>78.568530931053132</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866.12695583048969</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sheetData sheetId="8"/>
      <sheetData sheetId="9"/>
      <sheetData sheetId="10"/>
      <sheetData sheetId="11"/>
      <sheetData sheetId="12"/>
      <sheetData sheetId="13"/>
      <sheetData sheetId="14"/>
      <sheetData sheetId="15" refreshError="1"/>
      <sheetData sheetId="16">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sheetData sheetId="18"/>
      <sheetData sheetId="19">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sheetData sheetId="2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row r="5">
          <cell r="F5">
            <v>40630</v>
          </cell>
        </row>
      </sheetData>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63"/>
  <sheetViews>
    <sheetView tabSelected="1" topLeftCell="A12" workbookViewId="0">
      <selection activeCell="G29" sqref="G29"/>
    </sheetView>
  </sheetViews>
  <sheetFormatPr defaultColWidth="7.7109375" defaultRowHeight="15"/>
  <cols>
    <col min="1" max="1" width="9" customWidth="1"/>
    <col min="5" max="5" width="11.5703125" bestFit="1" customWidth="1"/>
    <col min="7" max="7" width="19.42578125" customWidth="1"/>
    <col min="8" max="8" width="8.85546875" bestFit="1" customWidth="1"/>
  </cols>
  <sheetData>
    <row r="1" spans="1:7">
      <c r="E1" s="36">
        <v>43922</v>
      </c>
      <c r="G1" s="67">
        <f>E1</f>
        <v>43922</v>
      </c>
    </row>
    <row r="2" spans="1:7">
      <c r="E2" s="36">
        <f>EOMONTH(E1,0)</f>
        <v>43951</v>
      </c>
    </row>
    <row r="3" spans="1:7">
      <c r="B3" s="36"/>
      <c r="C3" s="36"/>
    </row>
    <row r="8" spans="1:7">
      <c r="A8" s="38"/>
    </row>
    <row r="16" spans="1:7">
      <c r="A16" s="38"/>
    </row>
    <row r="17" spans="1:10">
      <c r="J17" t="s">
        <v>187</v>
      </c>
    </row>
    <row r="18" spans="1:10">
      <c r="A18" s="38"/>
    </row>
    <row r="22" spans="1:10">
      <c r="A22" s="38"/>
    </row>
    <row r="23" spans="1:10">
      <c r="A23" s="38"/>
    </row>
    <row r="24" spans="1:10">
      <c r="A24" s="38"/>
    </row>
    <row r="26" spans="1:10">
      <c r="A26" s="38"/>
    </row>
    <row r="28" spans="1:10">
      <c r="A28" s="38"/>
    </row>
    <row r="29" spans="1:10">
      <c r="A29" s="38"/>
    </row>
    <row r="32" spans="1:10">
      <c r="A32" s="38"/>
    </row>
    <row r="34" spans="1:1">
      <c r="A34" s="38"/>
    </row>
    <row r="35" spans="1:1">
      <c r="A35" s="38"/>
    </row>
    <row r="36" spans="1:1">
      <c r="A36" s="38"/>
    </row>
    <row r="37" spans="1:1">
      <c r="A37" s="38"/>
    </row>
    <row r="38" spans="1:1">
      <c r="A38" s="38"/>
    </row>
    <row r="40" spans="1:1">
      <c r="A40" s="38"/>
    </row>
    <row r="41" spans="1:1">
      <c r="A41" s="38"/>
    </row>
    <row r="43" spans="1:1">
      <c r="A43" s="38"/>
    </row>
    <row r="45" spans="1:1">
      <c r="A45" s="38"/>
    </row>
    <row r="46" spans="1:1">
      <c r="A46" s="38"/>
    </row>
    <row r="48" spans="1:1">
      <c r="A48" s="38"/>
    </row>
    <row r="50" spans="1:1">
      <c r="A50" s="38"/>
    </row>
    <row r="54" spans="1:1">
      <c r="A54" s="38"/>
    </row>
    <row r="55" spans="1:1">
      <c r="A55" s="38"/>
    </row>
    <row r="56" spans="1:1">
      <c r="A56" s="38"/>
    </row>
    <row r="57" spans="1:1">
      <c r="A57" s="38"/>
    </row>
    <row r="60" spans="1:1">
      <c r="A60" s="38"/>
    </row>
    <row r="62" spans="1:1">
      <c r="A62" s="38"/>
    </row>
    <row r="63" spans="1:1">
      <c r="A63" s="38"/>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B2:N40"/>
  <sheetViews>
    <sheetView zoomScale="85" zoomScaleNormal="85" workbookViewId="0">
      <selection activeCell="C17" sqref="C17"/>
    </sheetView>
  </sheetViews>
  <sheetFormatPr defaultRowHeight="15"/>
  <cols>
    <col min="1" max="1" width="9" customWidth="1"/>
    <col min="2" max="2" width="16.7109375" bestFit="1" customWidth="1"/>
    <col min="3" max="3" width="11.5703125" bestFit="1" customWidth="1"/>
    <col min="16" max="16" width="16.7109375" bestFit="1" customWidth="1"/>
  </cols>
  <sheetData>
    <row r="2" spans="2:14">
      <c r="B2" s="2" t="s">
        <v>34</v>
      </c>
      <c r="C2" s="3">
        <v>43922</v>
      </c>
      <c r="D2" s="3">
        <v>43952</v>
      </c>
      <c r="E2" s="3">
        <v>43983</v>
      </c>
      <c r="F2" s="3">
        <v>44013</v>
      </c>
      <c r="G2" s="3">
        <v>44044</v>
      </c>
      <c r="H2" s="3">
        <v>44075</v>
      </c>
      <c r="I2" s="3">
        <v>44105</v>
      </c>
      <c r="J2" s="3">
        <v>44136</v>
      </c>
      <c r="K2" s="3">
        <v>44166</v>
      </c>
      <c r="L2" s="3">
        <v>44197</v>
      </c>
      <c r="M2" s="3">
        <v>44228</v>
      </c>
      <c r="N2" s="3">
        <v>44256</v>
      </c>
    </row>
    <row r="3" spans="2:14">
      <c r="B3" s="1" t="s">
        <v>64</v>
      </c>
      <c r="C3" s="39">
        <v>10.42561738</v>
      </c>
      <c r="D3" s="39"/>
      <c r="E3" s="39"/>
      <c r="F3" s="39"/>
      <c r="G3" s="39"/>
      <c r="H3" s="39"/>
      <c r="I3" s="39"/>
      <c r="J3" s="39"/>
      <c r="K3" s="39"/>
      <c r="L3" s="39"/>
      <c r="M3" s="39"/>
      <c r="N3" s="39"/>
    </row>
    <row r="4" spans="2:14">
      <c r="C4" s="37"/>
      <c r="D4" s="37"/>
      <c r="E4" s="37"/>
      <c r="F4" s="37"/>
      <c r="G4" s="37"/>
      <c r="H4" s="37"/>
      <c r="I4" s="37"/>
      <c r="J4" s="37"/>
      <c r="K4" s="37"/>
      <c r="L4" s="37"/>
      <c r="M4" s="37"/>
      <c r="N4" s="37"/>
    </row>
    <row r="5" spans="2:14">
      <c r="C5" s="37"/>
      <c r="D5" s="37"/>
      <c r="E5" s="37"/>
      <c r="F5" s="37"/>
      <c r="G5" s="37"/>
      <c r="H5" s="37"/>
      <c r="I5" s="37"/>
      <c r="J5" s="37"/>
      <c r="K5" s="37"/>
      <c r="L5" s="37"/>
      <c r="M5" s="37"/>
      <c r="N5" s="37"/>
    </row>
    <row r="6" spans="2:14">
      <c r="B6" s="2" t="s">
        <v>126</v>
      </c>
      <c r="C6" s="3">
        <v>43922</v>
      </c>
      <c r="D6" s="3">
        <v>43952</v>
      </c>
      <c r="E6" s="3">
        <v>43983</v>
      </c>
      <c r="F6" s="3">
        <v>44013</v>
      </c>
      <c r="G6" s="3">
        <v>44044</v>
      </c>
      <c r="H6" s="3">
        <v>44075</v>
      </c>
      <c r="I6" s="3">
        <v>44105</v>
      </c>
      <c r="J6" s="3">
        <v>44136</v>
      </c>
      <c r="K6" s="3">
        <v>44166</v>
      </c>
      <c r="L6" s="3">
        <v>44197</v>
      </c>
      <c r="M6" s="3">
        <v>44228</v>
      </c>
      <c r="N6" s="3">
        <v>44256</v>
      </c>
    </row>
    <row r="7" spans="2:14">
      <c r="B7" s="1" t="s">
        <v>64</v>
      </c>
      <c r="C7" s="15">
        <v>161944.85000000003</v>
      </c>
      <c r="D7" s="15">
        <v>0</v>
      </c>
      <c r="E7" s="15">
        <v>0</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dimension ref="B2:N42"/>
  <sheetViews>
    <sheetView zoomScale="85" zoomScaleNormal="85" workbookViewId="0">
      <selection activeCell="C23" sqref="C23"/>
    </sheetView>
  </sheetViews>
  <sheetFormatPr defaultRowHeight="15"/>
  <cols>
    <col min="1" max="1" width="9" customWidth="1"/>
    <col min="2" max="2" width="34.85546875" bestFit="1" customWidth="1"/>
    <col min="3" max="3" width="11.5703125" bestFit="1" customWidth="1"/>
    <col min="16" max="16" width="35.7109375" bestFit="1" customWidth="1"/>
    <col min="17" max="17" width="11.5703125" bestFit="1" customWidth="1"/>
  </cols>
  <sheetData>
    <row r="2" spans="2:14">
      <c r="B2" s="2" t="s">
        <v>34</v>
      </c>
      <c r="C2" s="3">
        <v>43951</v>
      </c>
      <c r="D2" s="3">
        <v>43982</v>
      </c>
      <c r="E2" s="3">
        <v>44012</v>
      </c>
      <c r="F2" s="3">
        <v>44043</v>
      </c>
      <c r="G2" s="3">
        <v>44074</v>
      </c>
      <c r="H2" s="3">
        <v>44104</v>
      </c>
      <c r="I2" s="3">
        <v>44135</v>
      </c>
      <c r="J2" s="3">
        <v>44165</v>
      </c>
      <c r="K2" s="3">
        <v>44196</v>
      </c>
      <c r="L2" s="3">
        <v>44227</v>
      </c>
      <c r="M2" s="3">
        <v>44255</v>
      </c>
      <c r="N2" s="3">
        <v>44286</v>
      </c>
    </row>
    <row r="3" spans="2:14">
      <c r="B3" s="1" t="s">
        <v>156</v>
      </c>
      <c r="C3" s="39">
        <v>2.6661136457717798</v>
      </c>
      <c r="D3" s="39"/>
      <c r="E3" s="39"/>
      <c r="F3" s="39"/>
      <c r="G3" s="39"/>
      <c r="H3" s="39"/>
      <c r="I3" s="39"/>
      <c r="J3" s="39"/>
      <c r="K3" s="39"/>
      <c r="L3" s="39"/>
      <c r="M3" s="39"/>
      <c r="N3" s="39"/>
    </row>
    <row r="4" spans="2:14">
      <c r="B4" s="1" t="s">
        <v>158</v>
      </c>
      <c r="C4" s="39">
        <v>2.1199663122073904</v>
      </c>
      <c r="D4" s="39"/>
      <c r="E4" s="39"/>
      <c r="F4" s="39"/>
      <c r="G4" s="39"/>
      <c r="H4" s="39"/>
      <c r="I4" s="39"/>
      <c r="J4" s="39"/>
      <c r="K4" s="39"/>
      <c r="L4" s="39"/>
      <c r="M4" s="39"/>
      <c r="N4" s="39"/>
    </row>
    <row r="5" spans="2:14">
      <c r="B5" s="1" t="s">
        <v>159</v>
      </c>
      <c r="C5" s="39">
        <v>8.6176956334500024E-3</v>
      </c>
      <c r="D5" s="39"/>
      <c r="E5" s="39"/>
      <c r="F5" s="39"/>
      <c r="G5" s="39"/>
      <c r="H5" s="39"/>
      <c r="I5" s="39"/>
      <c r="J5" s="39"/>
      <c r="K5" s="39"/>
      <c r="L5" s="39"/>
      <c r="M5" s="39"/>
      <c r="N5" s="39"/>
    </row>
    <row r="6" spans="2:14">
      <c r="B6" s="1" t="s">
        <v>42</v>
      </c>
      <c r="C6" s="39">
        <v>0</v>
      </c>
      <c r="D6" s="39"/>
      <c r="E6" s="39"/>
      <c r="F6" s="39"/>
      <c r="G6" s="39"/>
      <c r="H6" s="39"/>
      <c r="I6" s="39"/>
      <c r="J6" s="39"/>
      <c r="K6" s="39"/>
      <c r="L6" s="39"/>
      <c r="M6" s="39"/>
      <c r="N6" s="39"/>
    </row>
    <row r="7" spans="2:14">
      <c r="B7" s="1" t="s">
        <v>160</v>
      </c>
      <c r="C7" s="39">
        <v>7.1846754807399988E-3</v>
      </c>
      <c r="D7" s="39"/>
      <c r="E7" s="39"/>
      <c r="F7" s="39"/>
      <c r="G7" s="39"/>
      <c r="H7" s="39"/>
      <c r="I7" s="39"/>
      <c r="J7" s="39"/>
      <c r="K7" s="39"/>
      <c r="L7" s="39"/>
      <c r="M7" s="39"/>
      <c r="N7" s="39"/>
    </row>
    <row r="8" spans="2:14">
      <c r="B8" s="1" t="s">
        <v>174</v>
      </c>
      <c r="C8" s="39">
        <v>0</v>
      </c>
      <c r="D8" s="39"/>
      <c r="E8" s="39"/>
      <c r="F8" s="39"/>
      <c r="G8" s="39"/>
      <c r="H8" s="39"/>
      <c r="I8" s="39"/>
      <c r="J8" s="39"/>
      <c r="K8" s="39"/>
      <c r="L8" s="39"/>
      <c r="M8" s="39"/>
      <c r="N8" s="39"/>
    </row>
    <row r="9" spans="2:14">
      <c r="B9" s="1" t="s">
        <v>161</v>
      </c>
      <c r="C9" s="39">
        <v>0</v>
      </c>
      <c r="D9" s="39"/>
      <c r="E9" s="39"/>
      <c r="F9" s="39"/>
      <c r="G9" s="39"/>
      <c r="H9" s="39"/>
      <c r="I9" s="39"/>
      <c r="J9" s="39"/>
      <c r="K9" s="39"/>
      <c r="L9" s="39"/>
      <c r="M9" s="39"/>
      <c r="N9" s="39"/>
    </row>
    <row r="10" spans="2:14">
      <c r="C10" s="37"/>
      <c r="D10" s="37"/>
      <c r="E10" s="37"/>
      <c r="F10" s="37"/>
      <c r="G10" s="37"/>
      <c r="H10" s="37"/>
      <c r="I10" s="37"/>
      <c r="J10" s="37"/>
      <c r="K10" s="37"/>
      <c r="L10" s="37"/>
      <c r="M10" s="37"/>
      <c r="N10" s="37"/>
    </row>
    <row r="11" spans="2:14">
      <c r="C11" s="37"/>
      <c r="D11" s="37"/>
      <c r="E11" s="37"/>
      <c r="F11" s="37"/>
      <c r="G11" s="37"/>
      <c r="H11" s="37"/>
      <c r="I11" s="37"/>
      <c r="J11" s="37"/>
      <c r="K11" s="37"/>
      <c r="L11" s="37"/>
      <c r="M11" s="37"/>
      <c r="N11" s="37"/>
    </row>
    <row r="12" spans="2:14">
      <c r="B12" s="2" t="s">
        <v>92</v>
      </c>
      <c r="C12" s="3">
        <v>43951</v>
      </c>
      <c r="D12" s="3">
        <v>43982</v>
      </c>
      <c r="E12" s="3">
        <v>44012</v>
      </c>
      <c r="F12" s="3">
        <v>44043</v>
      </c>
      <c r="G12" s="3">
        <v>44074</v>
      </c>
      <c r="H12" s="3">
        <v>44104</v>
      </c>
      <c r="I12" s="3">
        <v>44135</v>
      </c>
      <c r="J12" s="3">
        <v>44165</v>
      </c>
      <c r="K12" s="3">
        <v>44196</v>
      </c>
      <c r="L12" s="3">
        <v>44227</v>
      </c>
      <c r="M12" s="3">
        <v>44255</v>
      </c>
      <c r="N12" s="3">
        <v>44286</v>
      </c>
    </row>
    <row r="13" spans="2:14">
      <c r="B13" s="1" t="s">
        <v>156</v>
      </c>
      <c r="C13" s="15">
        <v>64418.160999999993</v>
      </c>
      <c r="D13" s="15">
        <v>0</v>
      </c>
      <c r="E13" s="15">
        <v>0</v>
      </c>
      <c r="F13" s="15">
        <v>0</v>
      </c>
      <c r="G13" s="15">
        <v>0</v>
      </c>
      <c r="H13" s="15">
        <v>0</v>
      </c>
      <c r="I13" s="15">
        <v>0</v>
      </c>
      <c r="J13" s="15">
        <v>0</v>
      </c>
      <c r="K13" s="15">
        <v>0</v>
      </c>
      <c r="L13" s="15">
        <v>0</v>
      </c>
      <c r="M13" s="15">
        <v>0</v>
      </c>
      <c r="N13" s="15">
        <v>0</v>
      </c>
    </row>
    <row r="14" spans="2:14">
      <c r="B14" s="1" t="s">
        <v>158</v>
      </c>
      <c r="C14" s="15">
        <v>676469.91000000015</v>
      </c>
      <c r="D14" s="15">
        <v>0</v>
      </c>
      <c r="E14" s="15">
        <v>0</v>
      </c>
      <c r="F14" s="15">
        <v>0</v>
      </c>
      <c r="G14" s="15">
        <v>0</v>
      </c>
      <c r="H14" s="15">
        <v>0</v>
      </c>
      <c r="I14" s="15">
        <v>0</v>
      </c>
      <c r="J14" s="15">
        <v>0</v>
      </c>
      <c r="K14" s="15">
        <v>0</v>
      </c>
      <c r="L14" s="15">
        <v>0</v>
      </c>
      <c r="M14" s="15">
        <v>0</v>
      </c>
      <c r="N14" s="15">
        <v>0</v>
      </c>
    </row>
    <row r="15" spans="2:14">
      <c r="B15" s="1" t="s">
        <v>159</v>
      </c>
      <c r="C15" s="15">
        <v>902.5</v>
      </c>
      <c r="D15" s="15">
        <v>0</v>
      </c>
      <c r="E15" s="15">
        <v>0</v>
      </c>
      <c r="F15" s="15">
        <v>0</v>
      </c>
      <c r="G15" s="15">
        <v>0</v>
      </c>
      <c r="H15" s="15">
        <v>0</v>
      </c>
      <c r="I15" s="15">
        <v>0</v>
      </c>
      <c r="J15" s="15">
        <v>0</v>
      </c>
      <c r="K15" s="15">
        <v>0</v>
      </c>
      <c r="L15" s="15">
        <v>0</v>
      </c>
      <c r="M15" s="15">
        <v>0</v>
      </c>
      <c r="N15" s="15">
        <v>0</v>
      </c>
    </row>
    <row r="16" spans="2:14">
      <c r="B16" s="1" t="s">
        <v>42</v>
      </c>
      <c r="C16" s="15">
        <v>0</v>
      </c>
      <c r="D16" s="15">
        <v>0</v>
      </c>
      <c r="E16" s="15">
        <v>0</v>
      </c>
      <c r="F16" s="15">
        <v>0</v>
      </c>
      <c r="G16" s="15">
        <v>0</v>
      </c>
      <c r="H16" s="15">
        <v>0</v>
      </c>
      <c r="I16" s="15">
        <v>0</v>
      </c>
      <c r="J16" s="15">
        <v>0</v>
      </c>
      <c r="K16" s="15">
        <v>0</v>
      </c>
      <c r="L16" s="15">
        <v>0</v>
      </c>
      <c r="M16" s="15">
        <v>0</v>
      </c>
      <c r="N16" s="15">
        <v>0</v>
      </c>
    </row>
    <row r="17" spans="2:14">
      <c r="B17" s="1" t="s">
        <v>160</v>
      </c>
      <c r="C17" s="15">
        <v>5462.5</v>
      </c>
      <c r="D17" s="15">
        <v>0</v>
      </c>
      <c r="E17" s="15">
        <v>0</v>
      </c>
      <c r="F17" s="15">
        <v>0</v>
      </c>
      <c r="G17" s="15">
        <v>0</v>
      </c>
      <c r="H17" s="15">
        <v>0</v>
      </c>
      <c r="I17" s="15">
        <v>0</v>
      </c>
      <c r="J17" s="15">
        <v>0</v>
      </c>
      <c r="K17" s="15">
        <v>0</v>
      </c>
      <c r="L17" s="15">
        <v>0</v>
      </c>
      <c r="M17" s="15">
        <v>0</v>
      </c>
      <c r="N17" s="15">
        <v>0</v>
      </c>
    </row>
    <row r="18" spans="2:14">
      <c r="B18" s="1" t="s">
        <v>174</v>
      </c>
      <c r="C18" s="15">
        <v>0</v>
      </c>
      <c r="D18" s="15">
        <v>0</v>
      </c>
      <c r="E18" s="15">
        <v>0</v>
      </c>
      <c r="F18" s="15">
        <v>0</v>
      </c>
      <c r="G18" s="15">
        <v>0</v>
      </c>
      <c r="H18" s="15">
        <v>0</v>
      </c>
      <c r="I18" s="15">
        <v>0</v>
      </c>
      <c r="J18" s="15">
        <v>0</v>
      </c>
      <c r="K18" s="15">
        <v>0</v>
      </c>
      <c r="L18" s="15">
        <v>0</v>
      </c>
      <c r="M18" s="15">
        <v>0</v>
      </c>
      <c r="N18" s="15">
        <v>0</v>
      </c>
    </row>
    <row r="19" spans="2:14">
      <c r="B19" s="1" t="s">
        <v>161</v>
      </c>
      <c r="C19" s="15">
        <v>0</v>
      </c>
      <c r="D19" s="15">
        <v>0</v>
      </c>
      <c r="E19" s="15">
        <v>0</v>
      </c>
      <c r="F19" s="15">
        <v>0</v>
      </c>
      <c r="G19" s="15">
        <v>0</v>
      </c>
      <c r="H19" s="15">
        <v>0</v>
      </c>
      <c r="I19" s="15">
        <v>0</v>
      </c>
      <c r="J19" s="15">
        <v>0</v>
      </c>
      <c r="K19" s="15">
        <v>0</v>
      </c>
      <c r="L19" s="15">
        <v>0</v>
      </c>
      <c r="M19" s="15">
        <v>0</v>
      </c>
      <c r="N19" s="15">
        <v>0</v>
      </c>
    </row>
    <row r="20" spans="2:14">
      <c r="C20" s="8"/>
    </row>
    <row r="21" spans="2:14">
      <c r="C21" s="8"/>
      <c r="D21" s="26"/>
    </row>
    <row r="22" spans="2:14">
      <c r="C22" s="8"/>
      <c r="D22" s="26"/>
    </row>
    <row r="23" spans="2:14">
      <c r="B23" s="26"/>
      <c r="C23" s="8"/>
      <c r="D23" s="26"/>
    </row>
    <row r="24" spans="2:14">
      <c r="C24" s="8"/>
      <c r="D24" s="26"/>
    </row>
    <row r="25" spans="2:14">
      <c r="C25" s="8"/>
      <c r="D25" s="26"/>
    </row>
    <row r="26" spans="2:14">
      <c r="C26" s="8"/>
      <c r="D26" s="26"/>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2:N29"/>
  <sheetViews>
    <sheetView topLeftCell="A8" zoomScale="85" zoomScaleNormal="85" workbookViewId="0">
      <selection activeCell="I26" sqref="I26"/>
    </sheetView>
  </sheetViews>
  <sheetFormatPr defaultRowHeight="15"/>
  <cols>
    <col min="1" max="1" width="15.5703125" customWidth="1"/>
    <col min="2" max="2" width="49.42578125" customWidth="1"/>
    <col min="3" max="3" width="11.42578125" customWidth="1"/>
    <col min="4" max="7" width="9.5703125" bestFit="1" customWidth="1"/>
    <col min="8" max="8" width="9.85546875" customWidth="1"/>
    <col min="9" max="9" width="10.5703125" customWidth="1"/>
    <col min="10" max="10" width="8" bestFit="1" customWidth="1"/>
    <col min="11" max="11" width="8.85546875" customWidth="1"/>
    <col min="12" max="12" width="8.140625" customWidth="1"/>
    <col min="13" max="13" width="9.85546875" customWidth="1"/>
    <col min="14" max="14" width="10.5703125" customWidth="1"/>
    <col min="16" max="16" width="35" customWidth="1"/>
    <col min="17" max="17" width="8" bestFit="1" customWidth="1"/>
    <col min="18" max="18" width="6.85546875" bestFit="1" customWidth="1"/>
    <col min="19" max="19" width="6.5703125" bestFit="1" customWidth="1"/>
    <col min="20" max="20" width="5.85546875" bestFit="1" customWidth="1"/>
    <col min="21" max="22" width="6.85546875" bestFit="1" customWidth="1"/>
    <col min="23" max="23" width="6.5703125" bestFit="1" customWidth="1"/>
    <col min="24" max="24" width="6.7109375" bestFit="1" customWidth="1"/>
    <col min="25" max="25" width="6.85546875" bestFit="1" customWidth="1"/>
    <col min="26" max="26" width="6.5703125" bestFit="1" customWidth="1"/>
    <col min="27" max="27" width="6.7109375" bestFit="1" customWidth="1"/>
    <col min="28" max="28" width="6.5703125"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 t="s">
        <v>79</v>
      </c>
      <c r="C3" s="39">
        <v>0</v>
      </c>
      <c r="D3" s="39"/>
      <c r="E3" s="39"/>
      <c r="F3" s="39"/>
      <c r="G3" s="39"/>
      <c r="H3" s="39"/>
      <c r="I3" s="39"/>
      <c r="J3" s="39"/>
      <c r="K3" s="39"/>
      <c r="L3" s="39"/>
      <c r="M3" s="39"/>
      <c r="N3" s="39"/>
    </row>
    <row r="4" spans="2:14">
      <c r="B4" s="1" t="s">
        <v>80</v>
      </c>
      <c r="C4" s="39">
        <v>0.64250024000000017</v>
      </c>
      <c r="D4" s="39"/>
      <c r="E4" s="39"/>
      <c r="F4" s="39"/>
      <c r="G4" s="39"/>
      <c r="H4" s="39"/>
      <c r="I4" s="39"/>
      <c r="J4" s="39"/>
      <c r="K4" s="39"/>
      <c r="L4" s="39"/>
      <c r="M4" s="39"/>
      <c r="N4" s="39"/>
    </row>
    <row r="5" spans="2:14">
      <c r="B5" s="1" t="s">
        <v>83</v>
      </c>
      <c r="C5" s="39">
        <v>1.61549601</v>
      </c>
      <c r="D5" s="39"/>
      <c r="E5" s="39"/>
      <c r="F5" s="39"/>
      <c r="G5" s="39"/>
      <c r="H5" s="39"/>
      <c r="I5" s="39"/>
      <c r="J5" s="39"/>
      <c r="K5" s="39"/>
      <c r="L5" s="39"/>
      <c r="M5" s="39"/>
      <c r="N5" s="39"/>
    </row>
    <row r="6" spans="2:14">
      <c r="B6" s="1" t="s">
        <v>84</v>
      </c>
      <c r="C6" s="39">
        <v>0.11232955999999994</v>
      </c>
      <c r="D6" s="39"/>
      <c r="E6" s="39"/>
      <c r="F6" s="39"/>
      <c r="G6" s="39"/>
      <c r="H6" s="39"/>
      <c r="I6" s="39"/>
      <c r="J6" s="39"/>
      <c r="K6" s="39"/>
      <c r="L6" s="39"/>
      <c r="M6" s="39"/>
      <c r="N6" s="39"/>
    </row>
    <row r="7" spans="2:14">
      <c r="B7" s="1" t="s">
        <v>81</v>
      </c>
      <c r="C7" s="39">
        <v>0</v>
      </c>
      <c r="D7" s="39"/>
      <c r="E7" s="39"/>
      <c r="F7" s="39"/>
      <c r="G7" s="39"/>
      <c r="H7" s="39"/>
      <c r="I7" s="39"/>
      <c r="J7" s="39"/>
      <c r="K7" s="39"/>
      <c r="L7" s="39"/>
      <c r="M7" s="39"/>
      <c r="N7" s="39"/>
    </row>
    <row r="8" spans="2:14">
      <c r="B8" s="1" t="s">
        <v>82</v>
      </c>
      <c r="C8" s="39">
        <v>0</v>
      </c>
      <c r="D8" s="39"/>
      <c r="E8" s="39"/>
      <c r="F8" s="39"/>
      <c r="G8" s="39"/>
      <c r="H8" s="39"/>
      <c r="I8" s="39"/>
      <c r="J8" s="39"/>
      <c r="K8" s="39"/>
      <c r="L8" s="39"/>
      <c r="M8" s="39"/>
      <c r="N8" s="39"/>
    </row>
    <row r="9" spans="2:14">
      <c r="B9" s="5"/>
      <c r="C9" s="16">
        <v>2.3703258100000002</v>
      </c>
      <c r="D9" s="16">
        <v>0</v>
      </c>
      <c r="E9" s="16">
        <v>0</v>
      </c>
      <c r="F9" s="16">
        <v>0</v>
      </c>
      <c r="G9" s="16">
        <v>0</v>
      </c>
      <c r="H9" s="16">
        <v>0</v>
      </c>
      <c r="I9" s="16">
        <v>0</v>
      </c>
      <c r="J9" s="16">
        <v>0</v>
      </c>
      <c r="K9" s="16">
        <v>0</v>
      </c>
      <c r="L9" s="16">
        <v>0</v>
      </c>
      <c r="M9" s="16">
        <v>0</v>
      </c>
      <c r="N9" s="16">
        <v>0</v>
      </c>
    </row>
    <row r="10" spans="2:14">
      <c r="C10" s="16">
        <v>0.64250024000000017</v>
      </c>
      <c r="D10" s="16">
        <v>0</v>
      </c>
      <c r="E10" s="16">
        <v>0</v>
      </c>
      <c r="F10" s="16">
        <v>0</v>
      </c>
      <c r="G10" s="16">
        <v>0</v>
      </c>
      <c r="H10" s="16">
        <v>0</v>
      </c>
      <c r="I10" s="16">
        <v>0</v>
      </c>
      <c r="J10" s="16">
        <v>0</v>
      </c>
      <c r="K10" s="16">
        <v>0</v>
      </c>
      <c r="L10" s="16">
        <v>0</v>
      </c>
      <c r="M10" s="16">
        <v>0</v>
      </c>
      <c r="N10" s="16">
        <v>0</v>
      </c>
    </row>
    <row r="11" spans="2:14">
      <c r="C11" s="37">
        <v>1.7278255699999998</v>
      </c>
      <c r="D11" s="37">
        <v>0</v>
      </c>
      <c r="E11" s="37">
        <v>0</v>
      </c>
      <c r="F11" s="37">
        <v>0</v>
      </c>
      <c r="G11" s="37">
        <v>0</v>
      </c>
      <c r="H11" s="37">
        <v>0</v>
      </c>
      <c r="I11" s="37">
        <v>0</v>
      </c>
      <c r="J11" s="37">
        <v>0</v>
      </c>
      <c r="K11" s="37">
        <v>0</v>
      </c>
      <c r="L11" s="37">
        <v>0</v>
      </c>
      <c r="M11" s="37">
        <v>0</v>
      </c>
      <c r="N11" s="37">
        <v>0</v>
      </c>
    </row>
    <row r="13" spans="2:14">
      <c r="B13" s="2" t="s">
        <v>5</v>
      </c>
      <c r="C13" s="3">
        <v>43922</v>
      </c>
      <c r="D13" s="3">
        <v>43952</v>
      </c>
      <c r="E13" s="3">
        <v>43983</v>
      </c>
      <c r="F13" s="3">
        <v>44013</v>
      </c>
      <c r="G13" s="3">
        <v>44044</v>
      </c>
      <c r="H13" s="3">
        <v>44075</v>
      </c>
      <c r="I13" s="3">
        <v>44105</v>
      </c>
      <c r="J13" s="3">
        <v>44136</v>
      </c>
      <c r="K13" s="3">
        <v>44166</v>
      </c>
      <c r="L13" s="3">
        <v>44197</v>
      </c>
      <c r="M13" s="3">
        <v>44228</v>
      </c>
      <c r="N13" s="3">
        <v>44256</v>
      </c>
    </row>
    <row r="14" spans="2:14">
      <c r="B14" s="10" t="s">
        <v>84</v>
      </c>
      <c r="C14" s="65">
        <v>26301.52</v>
      </c>
      <c r="D14" s="65"/>
      <c r="E14" s="65"/>
      <c r="F14" s="65"/>
      <c r="G14" s="15"/>
      <c r="H14" s="15"/>
      <c r="I14" s="15"/>
      <c r="J14" s="65"/>
      <c r="K14" s="65"/>
      <c r="L14" s="15"/>
      <c r="M14" s="15"/>
      <c r="N14" s="15"/>
    </row>
    <row r="15" spans="2:14">
      <c r="B15" s="10" t="s">
        <v>138</v>
      </c>
      <c r="C15" s="64">
        <v>1057.8009999999999</v>
      </c>
      <c r="D15" s="64"/>
      <c r="E15" s="64"/>
      <c r="F15" s="64"/>
      <c r="G15" s="15"/>
      <c r="H15" s="15"/>
      <c r="I15" s="15"/>
      <c r="J15" s="15"/>
      <c r="K15" s="15"/>
      <c r="L15" s="15"/>
      <c r="M15" s="15"/>
      <c r="N15" s="15"/>
    </row>
    <row r="16" spans="2:14">
      <c r="C16" s="26">
        <v>27359.321</v>
      </c>
      <c r="D16" s="26">
        <v>0</v>
      </c>
      <c r="E16" s="26">
        <v>0</v>
      </c>
      <c r="F16" s="26">
        <v>0</v>
      </c>
      <c r="G16" s="26">
        <v>0</v>
      </c>
      <c r="H16" s="26">
        <v>0</v>
      </c>
      <c r="I16" s="26">
        <v>0</v>
      </c>
      <c r="J16" s="26">
        <v>0</v>
      </c>
      <c r="K16" s="26">
        <v>0</v>
      </c>
      <c r="L16" s="26">
        <v>0</v>
      </c>
      <c r="M16" s="26">
        <v>0</v>
      </c>
      <c r="N16" s="26">
        <v>0</v>
      </c>
    </row>
    <row r="17" spans="1:11">
      <c r="B17" t="s">
        <v>173</v>
      </c>
    </row>
    <row r="18" spans="1:11">
      <c r="A18" t="s">
        <v>41</v>
      </c>
      <c r="B18" s="13">
        <v>2.3703258100000002</v>
      </c>
    </row>
    <row r="19" spans="1:11">
      <c r="A19" t="s">
        <v>175</v>
      </c>
      <c r="B19" s="13">
        <v>0.64250024000000017</v>
      </c>
    </row>
    <row r="20" spans="1:11">
      <c r="A20" t="s">
        <v>176</v>
      </c>
      <c r="B20" s="13">
        <v>1.7278255699999998</v>
      </c>
    </row>
    <row r="21" spans="1:11">
      <c r="A21" t="s">
        <v>177</v>
      </c>
      <c r="B21" s="49">
        <v>27359.321</v>
      </c>
    </row>
    <row r="29" spans="1:11">
      <c r="K29" s="65"/>
    </row>
  </sheetData>
  <phoneticPr fontId="62" type="noConversion"/>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B2:N128"/>
  <sheetViews>
    <sheetView zoomScale="90" zoomScaleNormal="90" workbookViewId="0">
      <selection activeCell="G20" sqref="G20"/>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85546875" customWidth="1"/>
    <col min="13" max="13" width="9.140625" customWidth="1"/>
    <col min="14" max="14" width="10.5703125" customWidth="1"/>
    <col min="15" max="15" width="27.5703125" customWidth="1"/>
    <col min="16" max="16" width="35.7109375" customWidth="1"/>
    <col min="17" max="17" width="11.7109375" bestFit="1" customWidth="1"/>
  </cols>
  <sheetData>
    <row r="2" spans="2:14">
      <c r="B2" s="2" t="s">
        <v>40</v>
      </c>
      <c r="C2" s="3">
        <v>43922</v>
      </c>
      <c r="D2" s="3">
        <v>43952</v>
      </c>
      <c r="E2" s="3">
        <v>43983</v>
      </c>
      <c r="F2" s="3">
        <v>44013</v>
      </c>
      <c r="G2" s="3">
        <v>44044</v>
      </c>
      <c r="H2" s="3">
        <v>44075</v>
      </c>
      <c r="I2" s="3">
        <v>44105</v>
      </c>
      <c r="J2" s="3">
        <v>44136</v>
      </c>
      <c r="K2" s="3">
        <v>44166</v>
      </c>
      <c r="L2" s="3">
        <v>44197</v>
      </c>
      <c r="M2" s="3">
        <v>44228</v>
      </c>
      <c r="N2" s="3">
        <v>44256</v>
      </c>
    </row>
    <row r="3" spans="2:14">
      <c r="B3" s="10" t="s">
        <v>35</v>
      </c>
      <c r="C3" s="39">
        <v>0.11784959999999998</v>
      </c>
      <c r="D3" s="39"/>
      <c r="E3" s="39"/>
      <c r="F3" s="39"/>
      <c r="G3" s="39"/>
      <c r="H3" s="39"/>
      <c r="I3" s="39"/>
      <c r="J3" s="39"/>
      <c r="K3" s="39"/>
      <c r="L3" s="39"/>
      <c r="M3" s="39"/>
      <c r="N3" s="39"/>
    </row>
    <row r="4" spans="2:14">
      <c r="B4" s="10" t="s">
        <v>36</v>
      </c>
      <c r="C4" s="39">
        <v>1.6434335519999996E-2</v>
      </c>
      <c r="D4" s="39"/>
      <c r="E4" s="39"/>
      <c r="F4" s="39"/>
      <c r="G4" s="39"/>
      <c r="H4" s="39"/>
      <c r="I4" s="39"/>
      <c r="J4" s="39"/>
      <c r="K4" s="39"/>
      <c r="L4" s="39"/>
      <c r="M4" s="39"/>
      <c r="N4" s="39"/>
    </row>
    <row r="5" spans="2:14">
      <c r="B5" s="10" t="s">
        <v>37</v>
      </c>
      <c r="C5" s="39">
        <v>0</v>
      </c>
      <c r="D5" s="39"/>
      <c r="E5" s="39"/>
      <c r="F5" s="39"/>
      <c r="G5" s="39"/>
      <c r="H5" s="39"/>
      <c r="I5" s="39"/>
      <c r="J5" s="39"/>
      <c r="K5" s="39"/>
      <c r="L5" s="39"/>
      <c r="M5" s="39"/>
      <c r="N5" s="39"/>
    </row>
    <row r="6" spans="2:14" ht="16.5" customHeight="1">
      <c r="B6" s="10" t="s">
        <v>38</v>
      </c>
      <c r="C6" s="39">
        <v>4.8928649999999997E-2</v>
      </c>
      <c r="D6" s="39"/>
      <c r="E6" s="39"/>
      <c r="F6" s="39"/>
      <c r="G6" s="39"/>
      <c r="H6" s="39"/>
      <c r="I6" s="39"/>
      <c r="J6" s="39"/>
      <c r="K6" s="39"/>
      <c r="L6" s="39"/>
      <c r="M6" s="39"/>
      <c r="N6" s="39"/>
    </row>
    <row r="7" spans="2:14" ht="15.75" customHeight="1">
      <c r="B7" s="10" t="s">
        <v>39</v>
      </c>
      <c r="C7" s="39">
        <v>0</v>
      </c>
      <c r="D7" s="39"/>
      <c r="E7" s="39"/>
      <c r="F7" s="39"/>
      <c r="G7" s="39"/>
      <c r="H7" s="39"/>
      <c r="I7" s="39"/>
      <c r="J7" s="39"/>
      <c r="K7" s="39"/>
      <c r="L7" s="39"/>
      <c r="M7" s="39"/>
      <c r="N7" s="39"/>
    </row>
    <row r="8" spans="2:14">
      <c r="B8" s="10" t="s">
        <v>188</v>
      </c>
      <c r="C8" s="39">
        <v>0</v>
      </c>
      <c r="D8" s="39"/>
      <c r="E8" s="39"/>
      <c r="F8" s="39"/>
      <c r="G8" s="39"/>
      <c r="H8" s="39"/>
      <c r="I8" s="39"/>
      <c r="J8" s="39"/>
      <c r="K8" s="39"/>
      <c r="L8" s="39"/>
      <c r="M8" s="39"/>
      <c r="N8" s="39"/>
    </row>
    <row r="9" spans="2:14">
      <c r="B9" s="10" t="s">
        <v>189</v>
      </c>
      <c r="C9" s="39">
        <v>0.19306699999999999</v>
      </c>
      <c r="D9" s="39"/>
      <c r="E9" s="39"/>
      <c r="F9" s="39"/>
      <c r="G9" s="39"/>
      <c r="H9" s="39"/>
      <c r="I9" s="39"/>
      <c r="J9" s="39"/>
      <c r="K9" s="39"/>
      <c r="L9" s="39"/>
      <c r="M9" s="39"/>
      <c r="N9" s="39"/>
    </row>
    <row r="11" spans="2:14">
      <c r="B11" s="2" t="s">
        <v>86</v>
      </c>
      <c r="C11" s="3">
        <v>43922</v>
      </c>
      <c r="D11" s="3">
        <v>43952</v>
      </c>
      <c r="E11" s="3">
        <v>43983</v>
      </c>
      <c r="F11" s="3">
        <v>44013</v>
      </c>
      <c r="G11" s="3">
        <v>44044</v>
      </c>
      <c r="H11" s="3">
        <v>44075</v>
      </c>
      <c r="I11" s="3">
        <v>44105</v>
      </c>
      <c r="J11" s="3">
        <v>44136</v>
      </c>
      <c r="K11" s="3">
        <v>44166</v>
      </c>
      <c r="L11" s="3">
        <v>44197</v>
      </c>
      <c r="M11" s="3">
        <v>44228</v>
      </c>
      <c r="N11" s="3">
        <v>44256</v>
      </c>
    </row>
    <row r="12" spans="2:14">
      <c r="B12" s="50" t="s">
        <v>169</v>
      </c>
      <c r="C12" s="70">
        <v>10.704481740843654</v>
      </c>
      <c r="D12" s="70">
        <v>0</v>
      </c>
      <c r="E12" s="70">
        <v>0</v>
      </c>
      <c r="F12" s="70">
        <v>0</v>
      </c>
      <c r="G12" s="70">
        <v>0</v>
      </c>
      <c r="H12" s="70">
        <v>0</v>
      </c>
      <c r="I12" s="70">
        <v>0</v>
      </c>
      <c r="J12" s="70">
        <v>0</v>
      </c>
      <c r="K12" s="70">
        <v>0</v>
      </c>
      <c r="L12" s="70">
        <v>0</v>
      </c>
      <c r="M12" s="70">
        <v>0</v>
      </c>
      <c r="N12" s="70">
        <v>0</v>
      </c>
    </row>
    <row r="13" spans="2:14">
      <c r="B13" s="50" t="s">
        <v>170</v>
      </c>
      <c r="C13" s="70">
        <v>0</v>
      </c>
      <c r="D13" s="70">
        <v>0</v>
      </c>
      <c r="E13" s="70">
        <v>0</v>
      </c>
      <c r="F13" s="70">
        <v>0</v>
      </c>
      <c r="G13" s="70">
        <v>0</v>
      </c>
      <c r="H13" s="70">
        <v>0</v>
      </c>
      <c r="I13" s="70">
        <v>0</v>
      </c>
      <c r="J13" s="70">
        <v>0</v>
      </c>
      <c r="K13" s="70">
        <v>0</v>
      </c>
      <c r="L13" s="70">
        <v>0</v>
      </c>
      <c r="M13" s="70">
        <v>0</v>
      </c>
      <c r="N13" s="70">
        <v>0</v>
      </c>
    </row>
    <row r="14" spans="2:14">
      <c r="B14" s="50" t="s">
        <v>162</v>
      </c>
      <c r="C14" s="70">
        <v>16.627593914048397</v>
      </c>
      <c r="D14" s="70">
        <v>0</v>
      </c>
      <c r="E14" s="70">
        <v>0</v>
      </c>
      <c r="F14" s="70">
        <v>0</v>
      </c>
      <c r="G14" s="70">
        <v>0</v>
      </c>
      <c r="H14" s="70">
        <v>0</v>
      </c>
      <c r="I14" s="70">
        <v>0</v>
      </c>
      <c r="J14" s="70">
        <v>0</v>
      </c>
      <c r="K14" s="70">
        <v>0</v>
      </c>
      <c r="L14" s="70">
        <v>0</v>
      </c>
      <c r="M14" s="70">
        <v>0</v>
      </c>
      <c r="N14" s="70">
        <v>0</v>
      </c>
    </row>
    <row r="15" spans="2:14">
      <c r="B15" s="50" t="s">
        <v>164</v>
      </c>
      <c r="C15" s="70">
        <v>2.200101313056511</v>
      </c>
      <c r="D15" s="70">
        <v>0</v>
      </c>
      <c r="E15" s="70">
        <v>0</v>
      </c>
      <c r="F15" s="70">
        <v>0</v>
      </c>
      <c r="G15" s="70">
        <v>0</v>
      </c>
      <c r="H15" s="70">
        <v>0</v>
      </c>
      <c r="I15" s="70">
        <v>0</v>
      </c>
      <c r="J15" s="70">
        <v>0</v>
      </c>
      <c r="K15" s="70">
        <v>0</v>
      </c>
      <c r="L15" s="70">
        <v>0</v>
      </c>
      <c r="M15" s="70">
        <v>0</v>
      </c>
      <c r="N15" s="70">
        <v>0</v>
      </c>
    </row>
    <row r="16" spans="2:14">
      <c r="B16" s="50" t="s">
        <v>163</v>
      </c>
      <c r="C16" s="70">
        <v>15.341580247711144</v>
      </c>
      <c r="D16" s="70">
        <v>0</v>
      </c>
      <c r="E16" s="70">
        <v>0</v>
      </c>
      <c r="F16" s="70">
        <v>0</v>
      </c>
      <c r="G16" s="70">
        <v>0</v>
      </c>
      <c r="H16" s="70">
        <v>0</v>
      </c>
      <c r="I16" s="70">
        <v>0</v>
      </c>
      <c r="J16" s="70">
        <v>0</v>
      </c>
      <c r="K16" s="70">
        <v>0</v>
      </c>
      <c r="L16" s="70">
        <v>0</v>
      </c>
      <c r="M16" s="70">
        <v>0</v>
      </c>
      <c r="N16" s="70">
        <v>0</v>
      </c>
    </row>
    <row r="17" spans="2:14">
      <c r="B17" s="50" t="s">
        <v>165</v>
      </c>
      <c r="C17" s="70">
        <v>24.152587715902396</v>
      </c>
      <c r="D17" s="70">
        <v>0</v>
      </c>
      <c r="E17" s="70">
        <v>0</v>
      </c>
      <c r="F17" s="70">
        <v>0</v>
      </c>
      <c r="G17" s="70">
        <v>0</v>
      </c>
      <c r="H17" s="70">
        <v>0</v>
      </c>
      <c r="I17" s="70">
        <v>0</v>
      </c>
      <c r="J17" s="70">
        <v>0</v>
      </c>
      <c r="K17" s="70">
        <v>0</v>
      </c>
      <c r="L17" s="70">
        <v>0</v>
      </c>
      <c r="M17" s="70">
        <v>0</v>
      </c>
      <c r="N17" s="70">
        <v>0</v>
      </c>
    </row>
    <row r="18" spans="2:14">
      <c r="B18" s="50" t="s">
        <v>85</v>
      </c>
      <c r="C18" s="39">
        <v>0</v>
      </c>
      <c r="D18" s="39">
        <v>0</v>
      </c>
      <c r="E18" s="39">
        <v>0</v>
      </c>
      <c r="F18" s="39">
        <v>0</v>
      </c>
      <c r="G18" s="39">
        <v>0</v>
      </c>
      <c r="H18" s="39">
        <v>0</v>
      </c>
      <c r="I18" s="39">
        <v>0</v>
      </c>
      <c r="J18" s="39">
        <v>0</v>
      </c>
      <c r="K18" s="39">
        <v>0</v>
      </c>
      <c r="L18" s="39">
        <v>0</v>
      </c>
      <c r="M18" s="39">
        <v>0</v>
      </c>
      <c r="N18" s="39">
        <v>0</v>
      </c>
    </row>
    <row r="19" spans="2:14">
      <c r="B19" s="50" t="s">
        <v>167</v>
      </c>
      <c r="C19" s="55">
        <v>0.37627958551999996</v>
      </c>
      <c r="D19" s="55"/>
      <c r="E19" s="55"/>
      <c r="F19" s="55"/>
      <c r="G19" s="55"/>
      <c r="H19" s="55"/>
      <c r="I19" s="55"/>
      <c r="J19" s="55"/>
      <c r="K19" s="55"/>
      <c r="L19" s="55"/>
      <c r="M19" s="55"/>
      <c r="N19" s="55"/>
    </row>
    <row r="22" spans="2:14">
      <c r="B22" s="2" t="s">
        <v>168</v>
      </c>
      <c r="C22" s="3">
        <v>43922</v>
      </c>
      <c r="D22" s="3">
        <v>43952</v>
      </c>
      <c r="E22" s="3">
        <v>43983</v>
      </c>
      <c r="F22" s="3">
        <v>44013</v>
      </c>
      <c r="G22" s="3">
        <v>44044</v>
      </c>
      <c r="H22" s="3">
        <v>44075</v>
      </c>
      <c r="I22" s="3">
        <v>44105</v>
      </c>
      <c r="J22" s="3">
        <v>44136</v>
      </c>
      <c r="K22" s="3">
        <v>44166</v>
      </c>
      <c r="L22" s="3">
        <v>44197</v>
      </c>
      <c r="M22" s="3">
        <v>44228</v>
      </c>
      <c r="N22" s="3">
        <v>44256</v>
      </c>
    </row>
    <row r="23" spans="2:14">
      <c r="B23" s="50" t="s">
        <v>169</v>
      </c>
      <c r="C23" s="69">
        <v>123614.0940000001</v>
      </c>
      <c r="D23" s="69">
        <v>0</v>
      </c>
      <c r="E23" s="69">
        <v>0</v>
      </c>
      <c r="F23" s="69">
        <v>0</v>
      </c>
      <c r="G23" s="69">
        <v>0</v>
      </c>
      <c r="H23" s="69">
        <v>0</v>
      </c>
      <c r="I23" s="69">
        <v>0</v>
      </c>
      <c r="J23" s="69">
        <v>0</v>
      </c>
      <c r="K23" s="69">
        <v>0</v>
      </c>
      <c r="L23" s="69">
        <v>0</v>
      </c>
      <c r="M23" s="69">
        <v>0</v>
      </c>
      <c r="N23" s="69">
        <v>0</v>
      </c>
    </row>
    <row r="24" spans="2:14">
      <c r="B24" s="50" t="s">
        <v>170</v>
      </c>
      <c r="C24" s="69">
        <v>0</v>
      </c>
      <c r="D24" s="69">
        <v>0</v>
      </c>
      <c r="E24" s="69">
        <v>0</v>
      </c>
      <c r="F24" s="69">
        <v>0</v>
      </c>
      <c r="G24" s="69">
        <v>0</v>
      </c>
      <c r="H24" s="69">
        <v>0</v>
      </c>
      <c r="I24" s="69">
        <v>0</v>
      </c>
      <c r="J24" s="69">
        <v>0</v>
      </c>
      <c r="K24" s="69">
        <v>0</v>
      </c>
      <c r="L24" s="69">
        <v>0</v>
      </c>
      <c r="M24" s="69">
        <v>0</v>
      </c>
      <c r="N24" s="69">
        <v>0</v>
      </c>
    </row>
    <row r="25" spans="2:14">
      <c r="B25" s="50" t="s">
        <v>162</v>
      </c>
      <c r="C25" s="69">
        <v>472674.23399999959</v>
      </c>
      <c r="D25" s="69">
        <v>0</v>
      </c>
      <c r="E25" s="69">
        <v>0</v>
      </c>
      <c r="F25" s="69">
        <v>0</v>
      </c>
      <c r="G25" s="69">
        <v>0</v>
      </c>
      <c r="H25" s="69">
        <v>0</v>
      </c>
      <c r="I25" s="69">
        <v>0</v>
      </c>
      <c r="J25" s="69">
        <v>0</v>
      </c>
      <c r="K25" s="69">
        <v>0</v>
      </c>
      <c r="L25" s="69">
        <v>0</v>
      </c>
      <c r="M25" s="69">
        <v>0</v>
      </c>
      <c r="N25" s="69">
        <v>0</v>
      </c>
    </row>
    <row r="26" spans="2:14">
      <c r="B26" s="50" t="s">
        <v>164</v>
      </c>
      <c r="C26" s="69">
        <v>139310</v>
      </c>
      <c r="D26" s="69">
        <v>0</v>
      </c>
      <c r="E26" s="69">
        <v>0</v>
      </c>
      <c r="F26" s="69">
        <v>0</v>
      </c>
      <c r="G26" s="69">
        <v>0</v>
      </c>
      <c r="H26" s="69">
        <v>0</v>
      </c>
      <c r="I26" s="69">
        <v>0</v>
      </c>
      <c r="J26" s="69">
        <v>0</v>
      </c>
      <c r="K26" s="69">
        <v>0</v>
      </c>
      <c r="L26" s="69">
        <v>0</v>
      </c>
      <c r="M26" s="69">
        <v>0</v>
      </c>
      <c r="N26" s="69">
        <v>0</v>
      </c>
    </row>
    <row r="27" spans="2:14">
      <c r="B27" s="50" t="s">
        <v>163</v>
      </c>
      <c r="C27" s="69">
        <v>488788.2559999997</v>
      </c>
      <c r="D27" s="69">
        <v>0</v>
      </c>
      <c r="E27" s="69">
        <v>0</v>
      </c>
      <c r="F27" s="69">
        <v>0</v>
      </c>
      <c r="G27" s="69">
        <v>0</v>
      </c>
      <c r="H27" s="69">
        <v>0</v>
      </c>
      <c r="I27" s="69">
        <v>0</v>
      </c>
      <c r="J27" s="69">
        <v>0</v>
      </c>
      <c r="K27" s="69">
        <v>0</v>
      </c>
      <c r="L27" s="69">
        <v>0</v>
      </c>
      <c r="M27" s="69">
        <v>0</v>
      </c>
      <c r="N27" s="69">
        <v>0</v>
      </c>
    </row>
    <row r="28" spans="2:14">
      <c r="B28" s="50" t="s">
        <v>165</v>
      </c>
      <c r="C28" s="69">
        <v>712497</v>
      </c>
      <c r="D28" s="69">
        <v>0</v>
      </c>
      <c r="E28" s="69">
        <v>0</v>
      </c>
      <c r="F28" s="69">
        <v>0</v>
      </c>
      <c r="G28" s="69">
        <v>0</v>
      </c>
      <c r="H28" s="69">
        <v>0</v>
      </c>
      <c r="I28" s="69">
        <v>0</v>
      </c>
      <c r="J28" s="69">
        <v>0</v>
      </c>
      <c r="K28" s="69">
        <v>0</v>
      </c>
      <c r="L28" s="69">
        <v>0</v>
      </c>
      <c r="M28" s="69">
        <v>0</v>
      </c>
      <c r="N28" s="69">
        <v>0</v>
      </c>
    </row>
    <row r="29" spans="2:14">
      <c r="B29" s="50"/>
      <c r="C29" s="66"/>
      <c r="D29" s="66"/>
      <c r="E29" s="66"/>
      <c r="F29" s="66"/>
      <c r="G29" s="66"/>
      <c r="H29" s="66"/>
      <c r="I29" s="66"/>
      <c r="J29" s="66"/>
      <c r="K29" s="37"/>
      <c r="L29" s="66"/>
      <c r="M29" s="66"/>
      <c r="N29" s="66"/>
    </row>
    <row r="30" spans="2:14">
      <c r="C30" s="37"/>
      <c r="D30" s="37"/>
      <c r="E30" s="37"/>
      <c r="F30" s="37"/>
      <c r="G30" s="37"/>
      <c r="H30" s="37"/>
      <c r="I30" s="37"/>
      <c r="J30" s="37"/>
      <c r="K30" s="37"/>
      <c r="L30" s="37"/>
      <c r="M30" s="37"/>
      <c r="N30" s="37"/>
    </row>
    <row r="31" spans="2:14">
      <c r="C31" s="37"/>
      <c r="D31" s="37"/>
      <c r="E31" s="37"/>
      <c r="F31" s="37"/>
      <c r="G31" s="37"/>
      <c r="H31" s="37"/>
      <c r="I31" s="37"/>
      <c r="J31" s="37"/>
      <c r="K31" s="37"/>
      <c r="L31" s="37"/>
      <c r="M31" s="37"/>
      <c r="N31" s="37"/>
    </row>
    <row r="32" spans="2:14">
      <c r="C32" s="37"/>
      <c r="D32" s="37"/>
      <c r="E32" s="37"/>
      <c r="F32" s="37"/>
      <c r="G32" s="37"/>
      <c r="H32" s="37"/>
      <c r="I32" s="37"/>
      <c r="J32" s="37"/>
      <c r="K32" s="37"/>
      <c r="L32" s="37"/>
      <c r="M32" s="37"/>
      <c r="N32" s="37"/>
    </row>
    <row r="33" spans="2:14">
      <c r="C33" s="37"/>
      <c r="D33" s="37"/>
      <c r="E33" s="37"/>
      <c r="F33" s="37"/>
      <c r="G33" s="37"/>
      <c r="H33" s="37"/>
      <c r="I33" s="37"/>
      <c r="J33" s="37"/>
      <c r="K33" s="37"/>
      <c r="L33" s="37"/>
      <c r="M33" s="37"/>
      <c r="N33" s="37"/>
    </row>
    <row r="34" spans="2:14">
      <c r="B34" t="s">
        <v>173</v>
      </c>
      <c r="C34" s="37"/>
      <c r="D34" s="37"/>
      <c r="E34" s="37"/>
      <c r="F34" s="37"/>
      <c r="G34" s="37"/>
      <c r="H34" s="37"/>
      <c r="I34" s="37"/>
      <c r="J34" s="37"/>
      <c r="K34" s="37"/>
      <c r="L34" s="37"/>
      <c r="M34" s="37"/>
      <c r="N34" s="37"/>
    </row>
    <row r="35" spans="2:14">
      <c r="B35" t="s">
        <v>167</v>
      </c>
      <c r="C35" s="37"/>
      <c r="D35" s="37"/>
      <c r="E35" s="37"/>
      <c r="F35" s="37"/>
      <c r="G35" s="37"/>
      <c r="H35" s="37"/>
      <c r="I35" s="37"/>
      <c r="J35" s="37"/>
      <c r="K35" s="37"/>
      <c r="L35" s="37"/>
      <c r="M35" s="37"/>
      <c r="N35" s="37"/>
    </row>
    <row r="36" spans="2:14">
      <c r="C36" s="37"/>
      <c r="D36" s="37"/>
      <c r="E36" s="37"/>
      <c r="F36" s="37"/>
      <c r="G36" s="37"/>
      <c r="H36" s="37"/>
      <c r="I36" s="37"/>
      <c r="J36" s="37"/>
      <c r="K36" s="37"/>
      <c r="L36" s="37"/>
      <c r="M36" s="37"/>
      <c r="N36" s="37"/>
    </row>
    <row r="37" spans="2:14">
      <c r="C37" s="37"/>
      <c r="D37" s="37"/>
      <c r="E37" s="37"/>
      <c r="F37" s="37"/>
      <c r="G37" s="37"/>
      <c r="H37" s="37"/>
      <c r="I37" s="37"/>
      <c r="J37" s="37"/>
      <c r="K37" s="37"/>
      <c r="L37" s="37"/>
      <c r="M37" s="37"/>
      <c r="N37" s="37"/>
    </row>
    <row r="38" spans="2:14">
      <c r="C38" s="37"/>
      <c r="D38" s="37"/>
      <c r="E38" s="37"/>
      <c r="F38" s="37"/>
      <c r="G38" s="37"/>
      <c r="H38" s="37"/>
      <c r="I38" s="37"/>
      <c r="J38" s="37"/>
      <c r="K38" s="37"/>
      <c r="L38" s="37"/>
      <c r="M38" s="37"/>
      <c r="N38" s="37"/>
    </row>
    <row r="39" spans="2:14">
      <c r="C39" s="37"/>
      <c r="D39" s="37"/>
      <c r="E39" s="37"/>
      <c r="F39" s="37"/>
      <c r="G39" s="37"/>
      <c r="H39" s="37"/>
      <c r="I39" s="37"/>
      <c r="J39" s="37"/>
      <c r="K39" s="37"/>
      <c r="L39" s="37"/>
      <c r="M39" s="37"/>
      <c r="N39" s="37"/>
    </row>
    <row r="40" spans="2:14">
      <c r="C40" s="37"/>
      <c r="D40" s="37"/>
      <c r="E40" s="37"/>
      <c r="F40" s="37"/>
      <c r="G40" s="37"/>
      <c r="H40" s="37"/>
      <c r="I40" s="37"/>
      <c r="J40" s="37"/>
      <c r="K40" s="37"/>
      <c r="L40" s="37"/>
      <c r="M40" s="37"/>
      <c r="N40" s="37"/>
    </row>
    <row r="41" spans="2:14">
      <c r="C41" s="37"/>
      <c r="D41" s="37"/>
      <c r="E41" s="37"/>
      <c r="F41" s="37"/>
      <c r="G41" s="37"/>
      <c r="H41" s="37"/>
      <c r="I41" s="37"/>
      <c r="J41" s="37"/>
      <c r="K41" s="37"/>
      <c r="L41" s="37"/>
      <c r="M41" s="37"/>
      <c r="N41" s="37"/>
    </row>
    <row r="42" spans="2:14">
      <c r="C42" s="37"/>
      <c r="D42" s="37"/>
      <c r="E42" s="37"/>
      <c r="F42" s="37"/>
      <c r="G42" s="37"/>
      <c r="H42" s="37"/>
      <c r="I42" s="37"/>
      <c r="J42" s="37"/>
      <c r="K42" s="37"/>
      <c r="L42" s="37"/>
      <c r="M42" s="37"/>
      <c r="N42" s="37"/>
    </row>
    <row r="43" spans="2:14">
      <c r="C43" s="37"/>
      <c r="D43" s="37"/>
      <c r="E43" s="37"/>
      <c r="F43" s="37"/>
      <c r="G43" s="37"/>
      <c r="H43" s="37"/>
      <c r="I43" s="37"/>
      <c r="J43" s="37"/>
      <c r="K43" s="37"/>
      <c r="L43" s="37"/>
      <c r="M43" s="37"/>
      <c r="N43" s="37"/>
    </row>
    <row r="44" spans="2:14">
      <c r="C44" s="37"/>
      <c r="D44" s="37"/>
      <c r="E44" s="37"/>
      <c r="F44" s="37"/>
      <c r="G44" s="37"/>
      <c r="H44" s="37"/>
      <c r="I44" s="37"/>
      <c r="J44" s="37"/>
      <c r="K44" s="37"/>
      <c r="L44" s="37"/>
      <c r="M44" s="37"/>
      <c r="N44" s="37"/>
    </row>
    <row r="45" spans="2:14">
      <c r="C45" s="37"/>
      <c r="D45" s="37"/>
      <c r="E45" s="37"/>
      <c r="F45" s="37"/>
      <c r="G45" s="37"/>
      <c r="H45" s="37"/>
      <c r="I45" s="37"/>
      <c r="J45" s="37"/>
      <c r="K45" s="37"/>
      <c r="L45" s="37"/>
      <c r="M45" s="37"/>
      <c r="N45" s="37"/>
    </row>
    <row r="46" spans="2:14">
      <c r="C46" s="37"/>
      <c r="D46" s="37"/>
      <c r="E46" s="37"/>
      <c r="F46" s="37"/>
      <c r="G46" s="37"/>
      <c r="H46" s="37"/>
      <c r="I46" s="37"/>
      <c r="J46" s="37"/>
      <c r="K46" s="37"/>
      <c r="L46" s="37"/>
      <c r="M46" s="37"/>
      <c r="N46" s="37"/>
    </row>
    <row r="47" spans="2:14">
      <c r="C47" s="37"/>
      <c r="D47" s="37"/>
      <c r="E47" s="37"/>
      <c r="F47" s="37"/>
      <c r="G47" s="37"/>
      <c r="H47" s="37"/>
      <c r="I47" s="37"/>
      <c r="J47" s="37"/>
      <c r="K47" s="37"/>
      <c r="L47" s="37"/>
      <c r="M47" s="37"/>
      <c r="N47" s="37"/>
    </row>
    <row r="48" spans="2:14">
      <c r="C48" s="37"/>
      <c r="D48" s="37"/>
      <c r="E48" s="37"/>
      <c r="F48" s="37"/>
      <c r="G48" s="37"/>
      <c r="H48" s="37"/>
      <c r="I48" s="37"/>
      <c r="J48" s="37"/>
      <c r="K48" s="37"/>
      <c r="L48" s="37"/>
      <c r="M48" s="37"/>
      <c r="N48" s="37"/>
    </row>
    <row r="49" spans="2:14">
      <c r="B49" s="43"/>
      <c r="C49" s="37"/>
      <c r="D49" s="37"/>
      <c r="E49" s="37"/>
      <c r="F49" s="37"/>
      <c r="G49" s="37"/>
      <c r="H49" s="37"/>
      <c r="I49" s="37"/>
      <c r="J49" s="37"/>
      <c r="K49" s="37"/>
      <c r="L49" s="37"/>
      <c r="M49" s="37"/>
      <c r="N49" s="37"/>
    </row>
    <row r="50" spans="2:14">
      <c r="B50" s="43"/>
      <c r="C50" s="37"/>
      <c r="D50" s="37"/>
      <c r="E50" s="37"/>
      <c r="F50" s="37"/>
      <c r="G50" s="37"/>
      <c r="H50" s="37"/>
      <c r="I50" s="37"/>
      <c r="J50" s="37"/>
      <c r="K50" s="37"/>
      <c r="L50" s="37"/>
      <c r="M50" s="37"/>
      <c r="N50" s="37"/>
    </row>
    <row r="51" spans="2:14">
      <c r="C51" s="37"/>
      <c r="D51" s="37"/>
      <c r="E51" s="37"/>
      <c r="F51" s="37"/>
      <c r="G51" s="37"/>
      <c r="H51" s="37"/>
      <c r="I51" s="37"/>
      <c r="J51" s="37"/>
      <c r="K51" s="37"/>
      <c r="L51" s="37"/>
      <c r="M51" s="37"/>
      <c r="N51" s="37"/>
    </row>
    <row r="52" spans="2:14">
      <c r="B52" s="43"/>
      <c r="C52" s="37"/>
      <c r="D52" s="37"/>
      <c r="E52" s="37"/>
      <c r="F52" s="37"/>
      <c r="G52" s="37"/>
      <c r="H52" s="37"/>
      <c r="I52" s="37"/>
      <c r="J52" s="37"/>
      <c r="K52" s="37"/>
      <c r="L52" s="37"/>
      <c r="M52" s="37"/>
      <c r="N52" s="37"/>
    </row>
    <row r="53" spans="2:14">
      <c r="B53" s="44" t="s">
        <v>166</v>
      </c>
      <c r="C53" s="37"/>
      <c r="D53" s="37"/>
      <c r="E53" s="37"/>
      <c r="F53" s="37"/>
      <c r="G53" s="37"/>
      <c r="H53" s="37"/>
      <c r="I53" s="37"/>
      <c r="J53" s="37"/>
      <c r="K53" s="37"/>
      <c r="L53" s="37"/>
      <c r="M53" s="37"/>
      <c r="N53" s="37"/>
    </row>
    <row r="54" spans="2:14">
      <c r="B54" s="43" t="s">
        <v>198</v>
      </c>
      <c r="C54" s="37"/>
      <c r="D54" s="37"/>
      <c r="E54" s="37"/>
      <c r="F54" s="37"/>
      <c r="G54" s="37"/>
      <c r="H54" s="37"/>
      <c r="I54" s="37"/>
      <c r="J54" s="37"/>
      <c r="K54" s="37"/>
      <c r="L54" s="37"/>
      <c r="M54" s="37"/>
      <c r="N54" s="37"/>
    </row>
    <row r="55" spans="2:14">
      <c r="C55" s="37"/>
      <c r="D55" s="37"/>
      <c r="E55" s="37"/>
      <c r="F55" s="37"/>
      <c r="G55" s="37"/>
      <c r="H55" s="37"/>
      <c r="I55" s="37"/>
      <c r="J55" s="37"/>
      <c r="K55" s="37"/>
      <c r="L55" s="37"/>
      <c r="M55" s="37"/>
      <c r="N55" s="37"/>
    </row>
    <row r="56" spans="2:14">
      <c r="C56" s="37"/>
      <c r="D56" s="37"/>
      <c r="E56" s="37"/>
      <c r="F56" s="37"/>
      <c r="G56" s="37"/>
      <c r="H56" s="37"/>
      <c r="I56" s="37"/>
      <c r="J56" s="37"/>
      <c r="K56" s="37"/>
      <c r="L56" s="37"/>
      <c r="M56" s="37"/>
      <c r="N56" s="37"/>
    </row>
    <row r="57" spans="2:14">
      <c r="C57" s="37"/>
      <c r="D57" s="37"/>
      <c r="E57" s="37"/>
      <c r="F57" s="37"/>
      <c r="G57" s="37"/>
      <c r="H57" s="37"/>
      <c r="I57" s="37"/>
      <c r="J57" s="37"/>
      <c r="K57" s="37"/>
      <c r="L57" s="37"/>
      <c r="M57" s="37"/>
      <c r="N57" s="37"/>
    </row>
    <row r="58" spans="2:14">
      <c r="C58" s="37"/>
      <c r="D58" s="37"/>
      <c r="E58" s="37"/>
      <c r="F58" s="37"/>
      <c r="G58" s="37"/>
      <c r="H58" s="37"/>
      <c r="I58" s="37"/>
      <c r="J58" s="37"/>
      <c r="K58" s="37"/>
      <c r="L58" s="37"/>
      <c r="M58" s="37"/>
      <c r="N58" s="37"/>
    </row>
    <row r="59" spans="2:14">
      <c r="C59" s="37"/>
      <c r="D59" s="37"/>
      <c r="E59" s="37"/>
      <c r="F59" s="37"/>
      <c r="G59" s="37"/>
      <c r="H59" s="37"/>
      <c r="I59" s="37"/>
      <c r="J59" s="37"/>
      <c r="K59" s="37"/>
      <c r="L59" s="37"/>
      <c r="M59" s="37"/>
      <c r="N59" s="37"/>
    </row>
    <row r="60" spans="2:14">
      <c r="C60" s="37"/>
      <c r="D60" s="37"/>
      <c r="E60" s="37"/>
      <c r="F60" s="37"/>
      <c r="G60" s="37"/>
      <c r="H60" s="37"/>
      <c r="I60" s="37"/>
      <c r="J60" s="37"/>
      <c r="K60" s="37"/>
      <c r="L60" s="37"/>
      <c r="M60" s="37"/>
      <c r="N60" s="37"/>
    </row>
    <row r="61" spans="2:14">
      <c r="C61" s="37"/>
      <c r="D61" s="37"/>
      <c r="E61" s="37"/>
      <c r="F61" s="37"/>
      <c r="G61" s="37"/>
      <c r="H61" s="37"/>
      <c r="I61" s="37"/>
      <c r="J61" s="37"/>
      <c r="K61" s="37"/>
      <c r="L61" s="37"/>
      <c r="M61" s="37"/>
      <c r="N61" s="37"/>
    </row>
    <row r="62" spans="2:14">
      <c r="C62" s="37"/>
      <c r="D62" s="37"/>
      <c r="E62" s="37"/>
      <c r="F62" s="37"/>
      <c r="G62" s="37"/>
      <c r="H62" s="37"/>
      <c r="I62" s="37"/>
      <c r="J62" s="37"/>
      <c r="K62" s="37"/>
      <c r="L62" s="37"/>
      <c r="M62" s="37"/>
      <c r="N62" s="37"/>
    </row>
    <row r="63" spans="2:14">
      <c r="C63" s="37"/>
      <c r="D63" s="37"/>
      <c r="E63" s="37"/>
      <c r="F63" s="37"/>
      <c r="G63" s="37"/>
      <c r="H63" s="37"/>
      <c r="I63" s="37"/>
      <c r="J63" s="37"/>
      <c r="K63" s="37"/>
      <c r="L63" s="37"/>
      <c r="M63" s="37"/>
      <c r="N63" s="37"/>
    </row>
    <row r="64" spans="2:14">
      <c r="C64" s="37"/>
      <c r="D64" s="37"/>
      <c r="E64" s="37"/>
      <c r="F64" s="37"/>
      <c r="G64" s="37"/>
      <c r="H64" s="37"/>
      <c r="I64" s="37"/>
      <c r="J64" s="37"/>
      <c r="K64" s="37"/>
      <c r="L64" s="37"/>
      <c r="M64" s="37"/>
      <c r="N64" s="37"/>
    </row>
    <row r="65" spans="3:14">
      <c r="C65" s="37"/>
      <c r="D65" s="37"/>
      <c r="E65" s="37"/>
      <c r="F65" s="37"/>
      <c r="G65" s="37"/>
      <c r="H65" s="37"/>
      <c r="I65" s="37"/>
      <c r="J65" s="37"/>
      <c r="K65" s="37"/>
      <c r="L65" s="37"/>
      <c r="M65" s="37"/>
      <c r="N65" s="37"/>
    </row>
    <row r="66" spans="3:14">
      <c r="C66" s="37"/>
      <c r="D66" s="37"/>
      <c r="E66" s="37"/>
      <c r="F66" s="37"/>
      <c r="G66" s="37"/>
      <c r="H66" s="37"/>
      <c r="I66" s="37"/>
      <c r="J66" s="37"/>
      <c r="K66" s="37"/>
      <c r="L66" s="37"/>
      <c r="M66" s="37"/>
      <c r="N66" s="37"/>
    </row>
    <row r="67" spans="3:14">
      <c r="C67" s="37"/>
      <c r="D67" s="37"/>
      <c r="E67" s="37"/>
      <c r="F67" s="37"/>
      <c r="G67" s="37"/>
      <c r="H67" s="37"/>
      <c r="I67" s="37"/>
      <c r="J67" s="37"/>
      <c r="K67" s="37"/>
      <c r="L67" s="37"/>
      <c r="M67" s="37"/>
      <c r="N67" s="37"/>
    </row>
    <row r="68" spans="3:14">
      <c r="C68" s="37"/>
      <c r="D68" s="37"/>
      <c r="E68" s="37"/>
      <c r="F68" s="37"/>
      <c r="G68" s="37"/>
      <c r="H68" s="37"/>
      <c r="I68" s="37"/>
      <c r="J68" s="37"/>
      <c r="K68" s="37"/>
      <c r="L68" s="37"/>
      <c r="M68" s="37"/>
      <c r="N68" s="37"/>
    </row>
    <row r="69" spans="3:14">
      <c r="C69" s="37"/>
      <c r="D69" s="37"/>
      <c r="E69" s="37"/>
      <c r="F69" s="37"/>
      <c r="G69" s="37"/>
      <c r="H69" s="37"/>
      <c r="I69" s="37"/>
      <c r="J69" s="37"/>
      <c r="K69" s="37"/>
      <c r="L69" s="37"/>
      <c r="M69" s="37"/>
      <c r="N69" s="37"/>
    </row>
    <row r="70" spans="3:14">
      <c r="C70" s="37"/>
      <c r="D70" s="37"/>
      <c r="E70" s="37"/>
      <c r="F70" s="37"/>
      <c r="G70" s="37"/>
      <c r="H70" s="37"/>
      <c r="I70" s="37"/>
      <c r="J70" s="37"/>
      <c r="K70" s="37"/>
      <c r="L70" s="37"/>
      <c r="M70" s="37"/>
      <c r="N70" s="37"/>
    </row>
    <row r="71" spans="3:14">
      <c r="C71" s="37"/>
      <c r="D71" s="37"/>
      <c r="E71" s="37"/>
      <c r="F71" s="37"/>
      <c r="G71" s="37"/>
      <c r="H71" s="37"/>
      <c r="I71" s="37"/>
      <c r="J71" s="37"/>
      <c r="K71" s="37"/>
      <c r="L71" s="37"/>
      <c r="M71" s="37"/>
      <c r="N71" s="37"/>
    </row>
    <row r="72" spans="3:14">
      <c r="C72" s="37"/>
      <c r="D72" s="37"/>
      <c r="E72" s="37"/>
      <c r="F72" s="37"/>
      <c r="G72" s="37"/>
      <c r="H72" s="37"/>
      <c r="I72" s="37"/>
      <c r="J72" s="37"/>
      <c r="K72" s="37"/>
      <c r="L72" s="37"/>
      <c r="M72" s="37"/>
      <c r="N72" s="37"/>
    </row>
    <row r="73" spans="3:14">
      <c r="C73" s="37"/>
      <c r="D73" s="37"/>
      <c r="E73" s="37"/>
      <c r="F73" s="37"/>
      <c r="G73" s="37"/>
      <c r="H73" s="37"/>
      <c r="I73" s="37"/>
      <c r="J73" s="37"/>
      <c r="K73" s="37"/>
      <c r="L73" s="37"/>
      <c r="M73" s="37"/>
      <c r="N73" s="37"/>
    </row>
    <row r="74" spans="3:14">
      <c r="C74" s="37"/>
      <c r="D74" s="37"/>
      <c r="E74" s="37"/>
      <c r="F74" s="37"/>
      <c r="G74" s="37"/>
      <c r="H74" s="37"/>
      <c r="I74" s="37"/>
      <c r="J74" s="37"/>
      <c r="K74" s="37"/>
      <c r="L74" s="37"/>
      <c r="M74" s="37"/>
      <c r="N74" s="37"/>
    </row>
    <row r="75" spans="3:14">
      <c r="C75" s="37"/>
      <c r="D75" s="37"/>
      <c r="E75" s="37"/>
      <c r="F75" s="37"/>
      <c r="G75" s="37"/>
      <c r="H75" s="37"/>
      <c r="I75" s="37"/>
      <c r="J75" s="37"/>
      <c r="K75" s="37"/>
      <c r="L75" s="37"/>
      <c r="M75" s="37"/>
      <c r="N75" s="37"/>
    </row>
    <row r="76" spans="3:14">
      <c r="C76" s="37"/>
      <c r="D76" s="37"/>
      <c r="E76" s="37"/>
      <c r="F76" s="37"/>
      <c r="G76" s="37"/>
      <c r="H76" s="37"/>
      <c r="I76" s="37"/>
      <c r="J76" s="37"/>
      <c r="K76" s="37"/>
      <c r="L76" s="37"/>
      <c r="M76" s="37"/>
      <c r="N76" s="37"/>
    </row>
    <row r="77" spans="3:14">
      <c r="C77" s="37"/>
      <c r="D77" s="37"/>
      <c r="E77" s="37"/>
      <c r="F77" s="37"/>
      <c r="G77" s="37"/>
      <c r="H77" s="37"/>
      <c r="I77" s="37"/>
      <c r="J77" s="37"/>
      <c r="K77" s="37"/>
      <c r="L77" s="37"/>
      <c r="M77" s="37"/>
      <c r="N77" s="37"/>
    </row>
    <row r="78" spans="3:14">
      <c r="C78" s="37"/>
      <c r="D78" s="37"/>
      <c r="E78" s="37"/>
      <c r="F78" s="37"/>
      <c r="G78" s="37"/>
      <c r="H78" s="37"/>
      <c r="I78" s="37"/>
      <c r="J78" s="37"/>
      <c r="K78" s="37"/>
      <c r="L78" s="37"/>
      <c r="M78" s="37"/>
      <c r="N78" s="37"/>
    </row>
    <row r="79" spans="3:14">
      <c r="C79" s="37"/>
      <c r="D79" s="37"/>
      <c r="E79" s="37"/>
      <c r="F79" s="37"/>
      <c r="G79" s="37"/>
      <c r="H79" s="37"/>
      <c r="I79" s="37"/>
      <c r="J79" s="37"/>
      <c r="K79" s="37"/>
      <c r="L79" s="37"/>
      <c r="M79" s="37"/>
      <c r="N79" s="37"/>
    </row>
    <row r="80" spans="3:14">
      <c r="C80" s="37"/>
      <c r="D80" s="37"/>
      <c r="E80" s="37"/>
      <c r="F80" s="37"/>
      <c r="G80" s="37"/>
      <c r="H80" s="37"/>
      <c r="I80" s="37"/>
      <c r="J80" s="37"/>
      <c r="K80" s="37"/>
      <c r="L80" s="37"/>
      <c r="M80" s="37"/>
      <c r="N80" s="37"/>
    </row>
    <row r="81" spans="3:14">
      <c r="C81" s="37"/>
      <c r="D81" s="37"/>
      <c r="E81" s="37"/>
      <c r="F81" s="37"/>
      <c r="G81" s="37"/>
      <c r="H81" s="37"/>
      <c r="I81" s="37"/>
      <c r="J81" s="37"/>
      <c r="K81" s="37"/>
      <c r="L81" s="37"/>
      <c r="M81" s="37"/>
      <c r="N81" s="37"/>
    </row>
    <row r="82" spans="3:14">
      <c r="C82" s="37"/>
      <c r="D82" s="37"/>
      <c r="E82" s="37"/>
      <c r="F82" s="37"/>
      <c r="G82" s="37"/>
      <c r="H82" s="37"/>
      <c r="I82" s="37"/>
      <c r="J82" s="37"/>
      <c r="K82" s="37"/>
      <c r="L82" s="37"/>
      <c r="M82" s="37"/>
      <c r="N82" s="37"/>
    </row>
    <row r="83" spans="3:14">
      <c r="C83" s="37"/>
      <c r="D83" s="37"/>
      <c r="E83" s="37"/>
      <c r="F83" s="37"/>
      <c r="G83" s="37"/>
      <c r="H83" s="37"/>
      <c r="I83" s="37"/>
      <c r="J83" s="37"/>
      <c r="K83" s="37"/>
      <c r="L83" s="37"/>
      <c r="M83" s="37"/>
      <c r="N83" s="37"/>
    </row>
    <row r="84" spans="3:14">
      <c r="C84" s="37"/>
      <c r="D84" s="37"/>
      <c r="E84" s="37"/>
      <c r="F84" s="37"/>
      <c r="G84" s="37"/>
      <c r="H84" s="37"/>
      <c r="I84" s="37"/>
      <c r="J84" s="37"/>
      <c r="K84" s="37"/>
      <c r="L84" s="37"/>
      <c r="M84" s="37"/>
      <c r="N84" s="37"/>
    </row>
    <row r="85" spans="3:14">
      <c r="C85" s="37"/>
      <c r="D85" s="37"/>
      <c r="E85" s="37"/>
      <c r="F85" s="37"/>
      <c r="G85" s="37"/>
      <c r="H85" s="37"/>
      <c r="I85" s="37"/>
      <c r="J85" s="37"/>
      <c r="K85" s="37"/>
      <c r="L85" s="37"/>
      <c r="M85" s="37"/>
      <c r="N85" s="37"/>
    </row>
    <row r="86" spans="3:14">
      <c r="C86" s="37"/>
      <c r="D86" s="37"/>
      <c r="E86" s="37"/>
      <c r="F86" s="37"/>
      <c r="G86" s="37"/>
      <c r="H86" s="37"/>
      <c r="I86" s="37"/>
      <c r="J86" s="37"/>
      <c r="K86" s="37"/>
      <c r="L86" s="37"/>
      <c r="M86" s="37"/>
      <c r="N86" s="37"/>
    </row>
    <row r="87" spans="3:14">
      <c r="C87" s="37"/>
      <c r="D87" s="37"/>
      <c r="E87" s="37"/>
      <c r="F87" s="37"/>
      <c r="G87" s="37"/>
      <c r="H87" s="37"/>
      <c r="I87" s="37"/>
      <c r="J87" s="37"/>
      <c r="K87" s="37"/>
      <c r="L87" s="37"/>
      <c r="M87" s="37"/>
      <c r="N87" s="37"/>
    </row>
    <row r="88" spans="3:14">
      <c r="C88" s="37"/>
      <c r="D88" s="37"/>
      <c r="E88" s="37"/>
      <c r="F88" s="37"/>
      <c r="G88" s="37"/>
      <c r="H88" s="37"/>
      <c r="I88" s="37"/>
      <c r="J88" s="37"/>
      <c r="K88" s="37"/>
      <c r="L88" s="37"/>
      <c r="M88" s="37"/>
      <c r="N88" s="37"/>
    </row>
    <row r="89" spans="3:14">
      <c r="C89" s="37"/>
      <c r="D89" s="37"/>
      <c r="E89" s="37"/>
      <c r="F89" s="37"/>
      <c r="G89" s="37"/>
      <c r="H89" s="37"/>
      <c r="I89" s="37"/>
      <c r="J89" s="37"/>
      <c r="K89" s="37"/>
      <c r="L89" s="37"/>
      <c r="M89" s="37"/>
      <c r="N89" s="37"/>
    </row>
    <row r="90" spans="3:14">
      <c r="C90" s="37"/>
      <c r="D90" s="37"/>
      <c r="E90" s="37"/>
      <c r="F90" s="37"/>
      <c r="G90" s="37"/>
      <c r="H90" s="37"/>
      <c r="I90" s="37"/>
      <c r="J90" s="37"/>
      <c r="K90" s="37"/>
      <c r="L90" s="37"/>
      <c r="M90" s="37"/>
      <c r="N90" s="37"/>
    </row>
    <row r="91" spans="3:14">
      <c r="C91" s="37"/>
      <c r="D91" s="37"/>
      <c r="E91" s="37"/>
      <c r="F91" s="37"/>
      <c r="G91" s="37"/>
      <c r="H91" s="37"/>
      <c r="I91" s="37"/>
      <c r="J91" s="37"/>
      <c r="K91" s="37"/>
      <c r="L91" s="37"/>
      <c r="M91" s="37"/>
      <c r="N91" s="37"/>
    </row>
    <row r="92" spans="3:14">
      <c r="C92" s="37"/>
      <c r="D92" s="37"/>
      <c r="E92" s="37"/>
      <c r="F92" s="37"/>
      <c r="G92" s="37"/>
      <c r="H92" s="37"/>
      <c r="I92" s="37"/>
      <c r="J92" s="37"/>
      <c r="K92" s="37"/>
      <c r="L92" s="37"/>
      <c r="M92" s="37"/>
      <c r="N92" s="37"/>
    </row>
    <row r="93" spans="3:14">
      <c r="C93" s="37"/>
      <c r="D93" s="37"/>
      <c r="E93" s="37"/>
      <c r="F93" s="37"/>
      <c r="G93" s="37"/>
      <c r="H93" s="37"/>
      <c r="I93" s="37"/>
      <c r="J93" s="37"/>
      <c r="K93" s="37"/>
      <c r="L93" s="37"/>
      <c r="M93" s="37"/>
      <c r="N93" s="37"/>
    </row>
    <row r="94" spans="3:14">
      <c r="C94" s="37"/>
      <c r="D94" s="37"/>
      <c r="E94" s="37"/>
      <c r="F94" s="37"/>
      <c r="G94" s="37"/>
      <c r="H94" s="37"/>
      <c r="I94" s="37"/>
      <c r="J94" s="37"/>
      <c r="K94" s="37"/>
      <c r="L94" s="37"/>
      <c r="M94" s="37"/>
      <c r="N94" s="37"/>
    </row>
    <row r="95" spans="3:14">
      <c r="C95" s="37"/>
      <c r="D95" s="37"/>
      <c r="E95" s="37"/>
      <c r="F95" s="37"/>
      <c r="G95" s="37"/>
      <c r="H95" s="37"/>
      <c r="I95" s="37"/>
      <c r="J95" s="37"/>
      <c r="K95" s="37"/>
      <c r="L95" s="37"/>
      <c r="M95" s="37"/>
      <c r="N95" s="37"/>
    </row>
    <row r="96" spans="3:14">
      <c r="C96" s="37"/>
      <c r="D96" s="37"/>
      <c r="E96" s="37"/>
      <c r="F96" s="37"/>
      <c r="G96" s="37"/>
      <c r="H96" s="37"/>
      <c r="I96" s="37"/>
      <c r="J96" s="37"/>
      <c r="K96" s="37"/>
      <c r="L96" s="37"/>
      <c r="M96" s="37"/>
      <c r="N96" s="37"/>
    </row>
    <row r="97" spans="3:14">
      <c r="C97" s="37"/>
      <c r="D97" s="37"/>
      <c r="E97" s="37"/>
      <c r="F97" s="37"/>
      <c r="G97" s="37"/>
      <c r="H97" s="37"/>
      <c r="I97" s="37"/>
      <c r="J97" s="37"/>
      <c r="K97" s="37"/>
      <c r="L97" s="37"/>
      <c r="M97" s="37"/>
      <c r="N97" s="37"/>
    </row>
    <row r="98" spans="3:14">
      <c r="C98" s="37"/>
      <c r="D98" s="37"/>
      <c r="E98" s="37"/>
      <c r="F98" s="37"/>
      <c r="G98" s="37"/>
      <c r="H98" s="37"/>
      <c r="I98" s="37"/>
      <c r="J98" s="37"/>
      <c r="K98" s="37"/>
      <c r="L98" s="37"/>
      <c r="M98" s="37"/>
      <c r="N98" s="37"/>
    </row>
    <row r="99" spans="3:14">
      <c r="C99" s="37"/>
      <c r="D99" s="37"/>
      <c r="E99" s="37"/>
      <c r="F99" s="37"/>
      <c r="G99" s="37"/>
      <c r="H99" s="37"/>
      <c r="I99" s="37"/>
      <c r="J99" s="37"/>
      <c r="K99" s="37"/>
      <c r="L99" s="37"/>
      <c r="M99" s="37"/>
      <c r="N99" s="37"/>
    </row>
    <row r="100" spans="3:14">
      <c r="C100" s="37"/>
      <c r="D100" s="37"/>
      <c r="E100" s="37"/>
      <c r="F100" s="37"/>
      <c r="G100" s="37"/>
      <c r="H100" s="37"/>
      <c r="I100" s="37"/>
      <c r="J100" s="37"/>
      <c r="K100" s="37"/>
      <c r="L100" s="37"/>
      <c r="M100" s="37"/>
      <c r="N100" s="37"/>
    </row>
    <row r="101" spans="3:14">
      <c r="C101" s="37"/>
      <c r="D101" s="37"/>
      <c r="E101" s="37"/>
      <c r="F101" s="37"/>
      <c r="G101" s="37"/>
      <c r="H101" s="37"/>
      <c r="I101" s="37"/>
      <c r="J101" s="37"/>
      <c r="K101" s="37"/>
      <c r="L101" s="37"/>
      <c r="M101" s="37"/>
      <c r="N101" s="37"/>
    </row>
    <row r="102" spans="3:14">
      <c r="C102" s="37"/>
      <c r="D102" s="37"/>
      <c r="E102" s="37"/>
      <c r="F102" s="37"/>
      <c r="G102" s="37"/>
      <c r="H102" s="37"/>
      <c r="I102" s="37"/>
      <c r="J102" s="37"/>
      <c r="K102" s="37"/>
      <c r="L102" s="37"/>
      <c r="M102" s="37"/>
      <c r="N102" s="37"/>
    </row>
    <row r="103" spans="3:14">
      <c r="C103" s="37"/>
      <c r="D103" s="37"/>
      <c r="E103" s="37"/>
      <c r="F103" s="37"/>
      <c r="G103" s="37"/>
      <c r="H103" s="37"/>
      <c r="I103" s="37"/>
      <c r="J103" s="37"/>
      <c r="K103" s="37"/>
      <c r="L103" s="37"/>
      <c r="M103" s="37"/>
      <c r="N103" s="37"/>
    </row>
    <row r="104" spans="3:14">
      <c r="C104" s="37"/>
      <c r="D104" s="37"/>
      <c r="E104" s="37"/>
      <c r="F104" s="37"/>
      <c r="G104" s="37"/>
      <c r="H104" s="37"/>
      <c r="I104" s="37"/>
      <c r="J104" s="37"/>
      <c r="K104" s="37"/>
      <c r="L104" s="37"/>
      <c r="M104" s="37"/>
      <c r="N104" s="37"/>
    </row>
    <row r="105" spans="3:14">
      <c r="C105" s="37"/>
      <c r="D105" s="37"/>
      <c r="E105" s="37"/>
      <c r="F105" s="37"/>
      <c r="G105" s="37"/>
      <c r="H105" s="37"/>
      <c r="I105" s="37"/>
      <c r="J105" s="37"/>
      <c r="K105" s="37"/>
      <c r="L105" s="37"/>
      <c r="M105" s="37"/>
      <c r="N105" s="37"/>
    </row>
    <row r="106" spans="3:14">
      <c r="C106" s="37"/>
      <c r="D106" s="37"/>
      <c r="E106" s="37"/>
      <c r="F106" s="37"/>
      <c r="G106" s="37"/>
      <c r="H106" s="37"/>
      <c r="I106" s="37"/>
      <c r="J106" s="37"/>
      <c r="K106" s="37"/>
      <c r="L106" s="37"/>
      <c r="M106" s="37"/>
      <c r="N106" s="37"/>
    </row>
    <row r="107" spans="3:14">
      <c r="C107" s="37"/>
      <c r="D107" s="37"/>
      <c r="E107" s="37"/>
      <c r="F107" s="37"/>
      <c r="G107" s="37"/>
      <c r="H107" s="37"/>
      <c r="I107" s="37"/>
      <c r="J107" s="37"/>
      <c r="K107" s="37"/>
      <c r="L107" s="37"/>
      <c r="M107" s="37"/>
      <c r="N107" s="37"/>
    </row>
    <row r="108" spans="3:14">
      <c r="C108" s="37"/>
      <c r="D108" s="37"/>
      <c r="E108" s="37"/>
      <c r="F108" s="37"/>
      <c r="G108" s="37"/>
      <c r="H108" s="37"/>
      <c r="I108" s="37"/>
      <c r="J108" s="37"/>
      <c r="K108" s="37"/>
      <c r="L108" s="37"/>
      <c r="M108" s="37"/>
      <c r="N108" s="37"/>
    </row>
    <row r="109" spans="3:14">
      <c r="C109" s="37"/>
      <c r="D109" s="37"/>
      <c r="E109" s="37"/>
      <c r="F109" s="37"/>
      <c r="G109" s="37"/>
      <c r="H109" s="37"/>
      <c r="I109" s="37"/>
      <c r="J109" s="37"/>
      <c r="K109" s="37"/>
      <c r="L109" s="37"/>
      <c r="M109" s="37"/>
      <c r="N109" s="37"/>
    </row>
    <row r="110" spans="3:14">
      <c r="C110" s="37"/>
      <c r="D110" s="37"/>
      <c r="E110" s="37"/>
      <c r="F110" s="37"/>
      <c r="G110" s="37"/>
      <c r="H110" s="37"/>
      <c r="I110" s="37"/>
      <c r="J110" s="37"/>
      <c r="K110" s="37"/>
      <c r="L110" s="37"/>
      <c r="M110" s="37"/>
      <c r="N110" s="37"/>
    </row>
    <row r="111" spans="3:14">
      <c r="C111" s="37"/>
      <c r="D111" s="37"/>
      <c r="E111" s="37"/>
      <c r="F111" s="37"/>
      <c r="G111" s="37"/>
      <c r="H111" s="37"/>
      <c r="I111" s="37"/>
      <c r="J111" s="37"/>
      <c r="K111" s="37"/>
      <c r="L111" s="37"/>
      <c r="M111" s="37"/>
      <c r="N111" s="37"/>
    </row>
    <row r="112" spans="3:14">
      <c r="C112" s="37"/>
      <c r="D112" s="37"/>
      <c r="E112" s="37"/>
      <c r="F112" s="37"/>
      <c r="G112" s="37"/>
      <c r="H112" s="37"/>
      <c r="I112" s="37"/>
      <c r="J112" s="37"/>
      <c r="K112" s="37"/>
      <c r="L112" s="37"/>
      <c r="M112" s="37"/>
      <c r="N112" s="37"/>
    </row>
    <row r="113" spans="3:14">
      <c r="C113" s="37"/>
      <c r="D113" s="37"/>
      <c r="E113" s="37"/>
      <c r="F113" s="37"/>
      <c r="G113" s="37"/>
      <c r="H113" s="37"/>
      <c r="I113" s="37"/>
      <c r="J113" s="37"/>
      <c r="K113" s="37"/>
      <c r="L113" s="37"/>
      <c r="M113" s="37"/>
      <c r="N113" s="37"/>
    </row>
    <row r="114" spans="3:14">
      <c r="C114" s="37"/>
      <c r="D114" s="37"/>
      <c r="E114" s="37"/>
      <c r="F114" s="37"/>
      <c r="G114" s="37"/>
      <c r="H114" s="37"/>
      <c r="I114" s="37"/>
      <c r="J114" s="37"/>
      <c r="K114" s="37"/>
      <c r="L114" s="37"/>
      <c r="M114" s="37"/>
      <c r="N114" s="37"/>
    </row>
    <row r="115" spans="3:14">
      <c r="C115" s="37"/>
      <c r="D115" s="37"/>
      <c r="E115" s="37"/>
      <c r="F115" s="37"/>
      <c r="G115" s="37"/>
      <c r="H115" s="37"/>
      <c r="I115" s="37"/>
      <c r="J115" s="37"/>
      <c r="K115" s="37"/>
      <c r="L115" s="37"/>
      <c r="M115" s="37"/>
      <c r="N115" s="37"/>
    </row>
    <row r="116" spans="3:14">
      <c r="C116" s="37"/>
      <c r="D116" s="37"/>
      <c r="E116" s="37"/>
      <c r="F116" s="37"/>
      <c r="G116" s="37"/>
      <c r="H116" s="37"/>
      <c r="I116" s="37"/>
      <c r="J116" s="37"/>
      <c r="K116" s="37"/>
      <c r="L116" s="37"/>
      <c r="M116" s="37"/>
      <c r="N116" s="37"/>
    </row>
    <row r="117" spans="3:14">
      <c r="C117" s="37"/>
      <c r="D117" s="37"/>
      <c r="E117" s="37"/>
      <c r="F117" s="37"/>
      <c r="G117" s="37"/>
      <c r="H117" s="37"/>
      <c r="I117" s="37"/>
      <c r="J117" s="37"/>
      <c r="K117" s="37"/>
      <c r="L117" s="37"/>
      <c r="M117" s="37"/>
      <c r="N117" s="37"/>
    </row>
    <row r="118" spans="3:14">
      <c r="C118" s="37"/>
      <c r="D118" s="37"/>
      <c r="E118" s="37"/>
      <c r="F118" s="37"/>
      <c r="G118" s="37"/>
      <c r="H118" s="37"/>
      <c r="I118" s="37"/>
      <c r="J118" s="37"/>
      <c r="K118" s="37"/>
      <c r="L118" s="37"/>
      <c r="M118" s="37"/>
      <c r="N118" s="37"/>
    </row>
    <row r="119" spans="3:14">
      <c r="C119" s="37"/>
      <c r="D119" s="37"/>
      <c r="E119" s="37"/>
      <c r="F119" s="37"/>
      <c r="G119" s="37"/>
      <c r="H119" s="37"/>
      <c r="I119" s="37"/>
      <c r="J119" s="37"/>
      <c r="K119" s="37"/>
      <c r="L119" s="37"/>
      <c r="M119" s="37"/>
      <c r="N119" s="37"/>
    </row>
    <row r="120" spans="3:14">
      <c r="C120" s="37"/>
      <c r="D120" s="37"/>
      <c r="E120" s="37"/>
      <c r="F120" s="37"/>
      <c r="G120" s="37"/>
      <c r="H120" s="37"/>
      <c r="I120" s="37"/>
      <c r="J120" s="37"/>
      <c r="K120" s="37"/>
      <c r="L120" s="37"/>
      <c r="M120" s="37"/>
      <c r="N120" s="37"/>
    </row>
    <row r="121" spans="3:14">
      <c r="C121" s="37"/>
      <c r="D121" s="37"/>
      <c r="E121" s="37"/>
      <c r="F121" s="37"/>
      <c r="G121" s="37"/>
      <c r="H121" s="37"/>
      <c r="I121" s="37"/>
      <c r="J121" s="37"/>
      <c r="K121" s="37"/>
      <c r="L121" s="37"/>
      <c r="M121" s="37"/>
      <c r="N121" s="37"/>
    </row>
    <row r="122" spans="3:14">
      <c r="C122" s="37"/>
      <c r="D122" s="37"/>
      <c r="E122" s="37"/>
      <c r="F122" s="37"/>
      <c r="G122" s="37"/>
      <c r="H122" s="37"/>
      <c r="I122" s="37"/>
      <c r="J122" s="37"/>
      <c r="K122" s="37"/>
      <c r="L122" s="37"/>
      <c r="M122" s="37"/>
      <c r="N122" s="37"/>
    </row>
    <row r="123" spans="3:14">
      <c r="C123" s="37"/>
      <c r="D123" s="37"/>
      <c r="E123" s="37"/>
      <c r="F123" s="37"/>
      <c r="G123" s="37"/>
      <c r="H123" s="37"/>
      <c r="I123" s="37"/>
      <c r="J123" s="37"/>
      <c r="K123" s="37"/>
      <c r="L123" s="37"/>
      <c r="M123" s="37"/>
      <c r="N123" s="37"/>
    </row>
    <row r="124" spans="3:14">
      <c r="C124" s="37"/>
      <c r="D124" s="37"/>
      <c r="E124" s="37"/>
      <c r="F124" s="37"/>
      <c r="G124" s="37"/>
      <c r="H124" s="37"/>
      <c r="I124" s="37"/>
      <c r="J124" s="37"/>
      <c r="K124" s="37"/>
      <c r="L124" s="37"/>
      <c r="M124" s="37"/>
      <c r="N124" s="37"/>
    </row>
    <row r="125" spans="3:14">
      <c r="C125" s="37"/>
      <c r="D125" s="37"/>
      <c r="E125" s="37"/>
      <c r="F125" s="37"/>
      <c r="G125" s="37"/>
      <c r="H125" s="37"/>
      <c r="I125" s="37"/>
      <c r="J125" s="37"/>
      <c r="K125" s="37"/>
      <c r="L125" s="37"/>
      <c r="M125" s="37"/>
      <c r="N125" s="37"/>
    </row>
    <row r="126" spans="3:14">
      <c r="C126" s="37"/>
      <c r="D126" s="37"/>
      <c r="E126" s="37"/>
      <c r="F126" s="37"/>
      <c r="G126" s="37"/>
      <c r="H126" s="37"/>
      <c r="I126" s="37"/>
      <c r="J126" s="37"/>
      <c r="K126" s="37"/>
      <c r="L126" s="37"/>
      <c r="M126" s="37"/>
      <c r="N126" s="37"/>
    </row>
    <row r="127" spans="3:14">
      <c r="C127" s="37"/>
      <c r="D127" s="37"/>
      <c r="E127" s="37"/>
      <c r="F127" s="37"/>
      <c r="G127" s="37"/>
      <c r="H127" s="37"/>
      <c r="I127" s="37"/>
      <c r="J127" s="37"/>
      <c r="K127" s="37"/>
      <c r="L127" s="37"/>
      <c r="M127" s="37"/>
      <c r="N127" s="37"/>
    </row>
    <row r="128" spans="3:14">
      <c r="C128" s="37"/>
      <c r="D128" s="37"/>
      <c r="E128" s="37"/>
      <c r="F128" s="37"/>
      <c r="G128" s="37"/>
      <c r="H128" s="37"/>
      <c r="I128" s="37"/>
      <c r="J128" s="37"/>
      <c r="K128" s="37"/>
      <c r="L128" s="37"/>
      <c r="M128" s="37"/>
      <c r="N128" s="37"/>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2:AC17"/>
  <sheetViews>
    <sheetView zoomScale="80" zoomScaleNormal="80" workbookViewId="0">
      <selection activeCell="E19" sqref="E19"/>
    </sheetView>
  </sheetViews>
  <sheetFormatPr defaultRowHeight="15"/>
  <cols>
    <col min="1" max="1" width="9" customWidth="1"/>
    <col min="2" max="2" width="27.42578125" bestFit="1" customWidth="1"/>
    <col min="3" max="3" width="12.42578125" bestFit="1" customWidth="1"/>
    <col min="4" max="5" width="9.7109375" bestFit="1" customWidth="1"/>
    <col min="6" max="7" width="10.140625" bestFit="1" customWidth="1"/>
    <col min="8" max="8" width="11.42578125" customWidth="1"/>
    <col min="9" max="9" width="14" customWidth="1"/>
    <col min="11" max="11" width="12.42578125" customWidth="1"/>
    <col min="16" max="16" width="26.7109375" bestFit="1" customWidth="1"/>
    <col min="17" max="17" width="12" bestFit="1" customWidth="1"/>
    <col min="18" max="18" width="8.28515625" bestFit="1" customWidth="1"/>
    <col min="19" max="19" width="7.85546875" bestFit="1" customWidth="1"/>
    <col min="20" max="20" width="7.140625" bestFit="1" customWidth="1"/>
    <col min="21" max="22" width="8.28515625" bestFit="1" customWidth="1"/>
    <col min="23" max="23" width="7.85546875" bestFit="1" customWidth="1"/>
    <col min="24" max="24" width="8.140625" bestFit="1" customWidth="1"/>
    <col min="25" max="25" width="8.28515625" bestFit="1" customWidth="1"/>
    <col min="26" max="26" width="7.85546875" bestFit="1" customWidth="1"/>
    <col min="27" max="27" width="8.140625" bestFit="1" customWidth="1"/>
    <col min="28" max="28" width="7.85546875" bestFit="1" customWidth="1"/>
  </cols>
  <sheetData>
    <row r="2" spans="2:29">
      <c r="B2" s="2" t="s">
        <v>40</v>
      </c>
      <c r="C2" s="3">
        <v>43951</v>
      </c>
      <c r="D2" s="3">
        <v>43982</v>
      </c>
      <c r="E2" s="3">
        <v>44012</v>
      </c>
      <c r="F2" s="3">
        <v>44043</v>
      </c>
      <c r="G2" s="3">
        <v>44074</v>
      </c>
      <c r="H2" s="3">
        <v>44104</v>
      </c>
      <c r="I2" s="3">
        <v>44135</v>
      </c>
      <c r="J2" s="3">
        <v>44165</v>
      </c>
      <c r="K2" s="3">
        <v>44196</v>
      </c>
      <c r="L2" s="3">
        <v>44227</v>
      </c>
      <c r="M2" s="3">
        <v>44255</v>
      </c>
      <c r="N2" s="3">
        <v>44286</v>
      </c>
    </row>
    <row r="3" spans="2:29">
      <c r="B3" s="10" t="s">
        <v>87</v>
      </c>
      <c r="C3" s="39">
        <v>0.16345466511138002</v>
      </c>
      <c r="D3" s="39"/>
      <c r="E3" s="39"/>
      <c r="F3" s="39"/>
      <c r="G3" s="39"/>
      <c r="H3" s="39"/>
      <c r="I3" s="39"/>
      <c r="J3" s="39"/>
      <c r="K3" s="39"/>
      <c r="L3" s="39"/>
      <c r="M3" s="39"/>
      <c r="N3" s="39"/>
      <c r="AC3" s="1"/>
    </row>
    <row r="4" spans="2:29">
      <c r="B4" s="10" t="s">
        <v>88</v>
      </c>
      <c r="C4" s="39">
        <v>0.42085003168248003</v>
      </c>
      <c r="D4" s="39"/>
      <c r="E4" s="39"/>
      <c r="F4" s="41"/>
      <c r="G4" s="41"/>
      <c r="H4" s="41"/>
      <c r="I4" s="41"/>
      <c r="J4" s="41"/>
      <c r="K4" s="41"/>
      <c r="L4" s="41"/>
      <c r="M4" s="41"/>
      <c r="N4" s="41"/>
      <c r="AC4" s="1"/>
    </row>
    <row r="5" spans="2:29">
      <c r="B5" s="10" t="s">
        <v>89</v>
      </c>
      <c r="C5" s="39">
        <v>0</v>
      </c>
      <c r="D5" s="39"/>
      <c r="E5" s="39"/>
      <c r="F5" s="41"/>
      <c r="G5" s="41"/>
      <c r="H5" s="41"/>
      <c r="I5" s="41"/>
      <c r="J5" s="41"/>
      <c r="K5" s="41"/>
      <c r="L5" s="41"/>
      <c r="M5" s="41"/>
      <c r="N5" s="41"/>
      <c r="AC5" s="1"/>
    </row>
    <row r="6" spans="2:29">
      <c r="C6" s="37"/>
      <c r="D6" s="37"/>
      <c r="E6" s="37"/>
      <c r="F6" s="37"/>
      <c r="G6" s="37"/>
      <c r="H6" s="37"/>
      <c r="I6" s="37"/>
      <c r="J6" s="37"/>
      <c r="K6" s="37"/>
      <c r="L6" s="37"/>
      <c r="M6" s="37"/>
      <c r="N6" s="37"/>
    </row>
    <row r="7" spans="2:29">
      <c r="C7" s="37"/>
      <c r="D7" s="37"/>
      <c r="E7" s="37"/>
      <c r="F7" s="37"/>
      <c r="G7" s="37"/>
      <c r="H7" s="37"/>
      <c r="I7" s="37"/>
      <c r="J7" s="37"/>
      <c r="K7" s="37"/>
      <c r="L7" s="37"/>
      <c r="M7" s="37"/>
      <c r="N7" s="37"/>
    </row>
    <row r="8" spans="2:29">
      <c r="C8" s="37"/>
      <c r="D8" s="37"/>
      <c r="E8" s="37"/>
      <c r="F8" s="37"/>
      <c r="G8" s="37"/>
      <c r="H8" s="37"/>
      <c r="I8" s="37"/>
      <c r="J8" s="37"/>
      <c r="K8" s="37"/>
      <c r="L8" s="37"/>
      <c r="M8" s="37"/>
      <c r="N8" s="37"/>
    </row>
    <row r="9" spans="2:29">
      <c r="B9" s="2" t="s">
        <v>114</v>
      </c>
      <c r="C9" s="3">
        <v>43951</v>
      </c>
      <c r="D9" s="3">
        <v>43982</v>
      </c>
      <c r="E9" s="3">
        <v>44012</v>
      </c>
      <c r="F9" s="3">
        <v>44043</v>
      </c>
      <c r="G9" s="3">
        <v>44074</v>
      </c>
      <c r="H9" s="3">
        <v>44104</v>
      </c>
      <c r="I9" s="3">
        <v>44135</v>
      </c>
      <c r="J9" s="3">
        <v>44165</v>
      </c>
      <c r="K9" s="3">
        <v>44196</v>
      </c>
      <c r="L9" s="3">
        <v>44227</v>
      </c>
      <c r="M9" s="3">
        <v>44255</v>
      </c>
      <c r="N9" s="3">
        <v>44286</v>
      </c>
    </row>
    <row r="10" spans="2:29">
      <c r="B10" s="10" t="s">
        <v>115</v>
      </c>
      <c r="C10" s="15">
        <v>-45873.085000000006</v>
      </c>
      <c r="D10" s="15">
        <v>0</v>
      </c>
      <c r="E10" s="15">
        <v>0</v>
      </c>
      <c r="F10" s="15">
        <v>0</v>
      </c>
      <c r="G10" s="15">
        <v>0</v>
      </c>
      <c r="H10" s="15">
        <v>0</v>
      </c>
      <c r="I10" s="15">
        <v>0</v>
      </c>
      <c r="J10" s="15">
        <v>0</v>
      </c>
      <c r="K10" s="15">
        <v>0</v>
      </c>
      <c r="L10" s="15">
        <v>0</v>
      </c>
      <c r="M10" s="15">
        <v>0</v>
      </c>
      <c r="N10" s="15">
        <v>0</v>
      </c>
    </row>
    <row r="11" spans="2:29">
      <c r="B11" s="10" t="s">
        <v>116</v>
      </c>
      <c r="C11" s="15">
        <v>-133135.5</v>
      </c>
      <c r="D11" s="15">
        <v>0</v>
      </c>
      <c r="E11" s="15">
        <v>0</v>
      </c>
      <c r="F11" s="15">
        <v>0</v>
      </c>
      <c r="G11" s="15">
        <v>0</v>
      </c>
      <c r="H11" s="15">
        <v>0</v>
      </c>
      <c r="I11" s="15">
        <v>0</v>
      </c>
      <c r="J11" s="15">
        <v>0</v>
      </c>
      <c r="K11" s="15">
        <v>0</v>
      </c>
      <c r="L11" s="15">
        <v>0</v>
      </c>
      <c r="M11" s="15">
        <v>0</v>
      </c>
      <c r="N11" s="15">
        <v>0</v>
      </c>
    </row>
    <row r="12" spans="2:29">
      <c r="B12" s="10" t="s">
        <v>117</v>
      </c>
      <c r="C12" s="15">
        <v>0</v>
      </c>
      <c r="D12" s="15">
        <v>0</v>
      </c>
      <c r="E12" s="15">
        <v>0</v>
      </c>
      <c r="F12" s="15">
        <v>0</v>
      </c>
      <c r="G12" s="15">
        <v>0</v>
      </c>
      <c r="H12" s="15">
        <v>0</v>
      </c>
      <c r="I12" s="15">
        <v>0</v>
      </c>
      <c r="J12" s="15">
        <v>0</v>
      </c>
      <c r="K12" s="15">
        <v>0</v>
      </c>
      <c r="L12" s="15">
        <v>0</v>
      </c>
      <c r="M12" s="15">
        <v>0</v>
      </c>
      <c r="N12" s="15">
        <v>0</v>
      </c>
    </row>
    <row r="13" spans="2:29">
      <c r="C13" s="26">
        <v>-179008.58500000002</v>
      </c>
      <c r="D13" s="26">
        <v>0</v>
      </c>
      <c r="E13" s="26">
        <v>0</v>
      </c>
      <c r="F13" s="26">
        <v>0</v>
      </c>
      <c r="G13" s="26">
        <v>0</v>
      </c>
      <c r="H13" s="26">
        <v>0</v>
      </c>
      <c r="I13" s="26">
        <v>0</v>
      </c>
      <c r="J13" s="26">
        <v>0</v>
      </c>
      <c r="K13" s="26">
        <v>0</v>
      </c>
      <c r="L13" s="26">
        <v>0</v>
      </c>
      <c r="M13" s="26">
        <v>0</v>
      </c>
      <c r="N13" s="26">
        <v>0</v>
      </c>
    </row>
    <row r="16" spans="2:29">
      <c r="B16" t="s">
        <v>173</v>
      </c>
    </row>
    <row r="17" spans="2:3">
      <c r="B17" t="s">
        <v>92</v>
      </c>
      <c r="C17" s="49">
        <v>-179008.58500000002</v>
      </c>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00B050"/>
  </sheetPr>
  <dimension ref="B2:N42"/>
  <sheetViews>
    <sheetView zoomScale="70" zoomScaleNormal="70" workbookViewId="0">
      <selection activeCell="E24" sqref="E24"/>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85546875" customWidth="1"/>
    <col min="10" max="10" width="11" bestFit="1" customWidth="1"/>
    <col min="11" max="11" width="13.5703125" customWidth="1"/>
    <col min="12" max="12" width="14" customWidth="1"/>
    <col min="13" max="13" width="16.140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40</v>
      </c>
      <c r="C2" s="3">
        <v>43951</v>
      </c>
      <c r="D2" s="3">
        <v>43982</v>
      </c>
      <c r="E2" s="3">
        <v>44012</v>
      </c>
      <c r="F2" s="3">
        <v>44043</v>
      </c>
      <c r="G2" s="3">
        <v>44074</v>
      </c>
      <c r="H2" s="3">
        <v>44104</v>
      </c>
      <c r="I2" s="3">
        <v>44135</v>
      </c>
      <c r="J2" s="3">
        <v>44165</v>
      </c>
      <c r="K2" s="3">
        <v>44196</v>
      </c>
      <c r="L2" s="3">
        <v>44227</v>
      </c>
      <c r="M2" s="3">
        <v>44255</v>
      </c>
      <c r="N2" s="3">
        <v>44286</v>
      </c>
    </row>
    <row r="3" spans="2:14">
      <c r="B3" s="10" t="s">
        <v>28</v>
      </c>
      <c r="C3" s="39">
        <v>0.40594809571972007</v>
      </c>
      <c r="D3" s="39"/>
      <c r="E3" s="39"/>
      <c r="F3" s="39"/>
      <c r="G3" s="39"/>
      <c r="H3" s="39"/>
      <c r="I3" s="39"/>
      <c r="J3" s="39"/>
      <c r="K3" s="39"/>
      <c r="L3" s="39"/>
      <c r="M3" s="39"/>
      <c r="N3" s="39"/>
    </row>
    <row r="4" spans="2:14">
      <c r="B4" s="10" t="s">
        <v>178</v>
      </c>
      <c r="C4" s="39">
        <v>5.9030051799999992</v>
      </c>
      <c r="D4" s="39"/>
      <c r="E4" s="39"/>
      <c r="F4" s="39"/>
      <c r="G4" s="39"/>
      <c r="H4" s="39"/>
      <c r="I4" s="39"/>
      <c r="J4" s="39"/>
      <c r="K4" s="39"/>
      <c r="L4" s="39"/>
      <c r="M4" s="39"/>
      <c r="N4" s="39"/>
    </row>
    <row r="5" spans="2:14">
      <c r="B5" s="10" t="s">
        <v>179</v>
      </c>
      <c r="C5" s="39">
        <v>0</v>
      </c>
      <c r="D5" s="39"/>
      <c r="E5" s="39"/>
      <c r="F5" s="39"/>
      <c r="G5" s="39"/>
      <c r="H5" s="39"/>
      <c r="I5" s="39"/>
      <c r="J5" s="39"/>
      <c r="K5" s="39"/>
      <c r="L5" s="39"/>
      <c r="M5" s="39"/>
      <c r="N5" s="39"/>
    </row>
    <row r="6" spans="2:14">
      <c r="B6" s="10" t="s">
        <v>44</v>
      </c>
      <c r="C6" s="39">
        <v>0.43924925999999997</v>
      </c>
      <c r="D6" s="39"/>
      <c r="E6" s="39"/>
      <c r="F6" s="39"/>
      <c r="G6" s="39"/>
      <c r="H6" s="39"/>
      <c r="I6" s="39"/>
      <c r="J6" s="39"/>
      <c r="K6" s="39"/>
      <c r="L6" s="39"/>
      <c r="M6" s="39"/>
      <c r="N6" s="39"/>
    </row>
    <row r="7" spans="2:14">
      <c r="B7" s="10" t="s">
        <v>45</v>
      </c>
      <c r="C7" s="39">
        <v>0.52253332999999991</v>
      </c>
      <c r="D7" s="39"/>
      <c r="E7" s="39"/>
      <c r="F7" s="39"/>
      <c r="G7" s="39"/>
      <c r="H7" s="39"/>
      <c r="I7" s="39"/>
      <c r="J7" s="39"/>
      <c r="K7" s="39"/>
      <c r="L7" s="39"/>
      <c r="M7" s="39"/>
      <c r="N7" s="39"/>
    </row>
    <row r="8" spans="2:14">
      <c r="B8" s="10" t="s">
        <v>43</v>
      </c>
      <c r="C8" s="39">
        <v>0</v>
      </c>
      <c r="D8" s="39"/>
      <c r="E8" s="39"/>
      <c r="F8" s="39"/>
      <c r="G8" s="39"/>
      <c r="H8" s="39"/>
      <c r="I8" s="39"/>
      <c r="J8" s="39"/>
      <c r="K8" s="39"/>
      <c r="L8" s="39"/>
      <c r="M8" s="39"/>
      <c r="N8" s="39"/>
    </row>
    <row r="9" spans="2:14">
      <c r="B9" s="10" t="s">
        <v>46</v>
      </c>
      <c r="C9" s="39">
        <v>0</v>
      </c>
      <c r="D9" s="39"/>
      <c r="E9" s="39"/>
      <c r="F9" s="39"/>
      <c r="G9" s="39"/>
      <c r="H9" s="39"/>
      <c r="I9" s="39"/>
      <c r="J9" s="39"/>
      <c r="K9" s="39"/>
      <c r="L9" s="39"/>
      <c r="M9" s="39"/>
      <c r="N9" s="39"/>
    </row>
    <row r="10" spans="2:14">
      <c r="B10" s="10" t="s">
        <v>47</v>
      </c>
      <c r="C10" s="39">
        <v>0</v>
      </c>
      <c r="D10" s="39"/>
      <c r="E10" s="39"/>
      <c r="F10" s="39"/>
      <c r="G10" s="39"/>
      <c r="H10" s="39"/>
      <c r="I10" s="39"/>
      <c r="J10" s="39"/>
      <c r="K10" s="39"/>
      <c r="L10" s="39"/>
      <c r="M10" s="39"/>
      <c r="N10" s="39"/>
    </row>
    <row r="11" spans="2:14">
      <c r="B11" s="50" t="s">
        <v>154</v>
      </c>
      <c r="C11" s="39">
        <v>6.3089532757197189</v>
      </c>
      <c r="D11" s="39">
        <v>0</v>
      </c>
      <c r="E11" s="39">
        <v>0</v>
      </c>
      <c r="F11" s="39">
        <v>0</v>
      </c>
      <c r="G11" s="39">
        <v>0</v>
      </c>
      <c r="H11" s="39">
        <v>0</v>
      </c>
      <c r="I11" s="39">
        <v>0</v>
      </c>
      <c r="J11" s="39">
        <v>0</v>
      </c>
      <c r="K11" s="39">
        <v>0</v>
      </c>
      <c r="L11" s="39">
        <v>0</v>
      </c>
      <c r="M11" s="39">
        <v>0</v>
      </c>
      <c r="N11" s="39">
        <v>0</v>
      </c>
    </row>
    <row r="12" spans="2:14">
      <c r="B12" s="50" t="s">
        <v>181</v>
      </c>
      <c r="C12" s="39">
        <v>0.96178258999999988</v>
      </c>
      <c r="D12" s="39">
        <v>0</v>
      </c>
      <c r="E12" s="39">
        <v>0</v>
      </c>
      <c r="F12" s="39">
        <v>0</v>
      </c>
      <c r="G12" s="39">
        <v>0</v>
      </c>
      <c r="H12" s="39">
        <v>0</v>
      </c>
      <c r="I12" s="39">
        <v>0</v>
      </c>
      <c r="J12" s="39">
        <v>0</v>
      </c>
      <c r="K12" s="39">
        <v>0</v>
      </c>
      <c r="L12" s="39">
        <v>0</v>
      </c>
      <c r="M12" s="39">
        <v>0</v>
      </c>
      <c r="N12" s="39">
        <v>0</v>
      </c>
    </row>
    <row r="16" spans="2:14">
      <c r="B16" s="2" t="s">
        <v>92</v>
      </c>
      <c r="C16" s="3">
        <v>43922</v>
      </c>
      <c r="D16" s="3">
        <v>43952</v>
      </c>
      <c r="E16" s="3">
        <v>43983</v>
      </c>
      <c r="F16" s="3">
        <v>44013</v>
      </c>
      <c r="G16" s="3">
        <v>44044</v>
      </c>
      <c r="H16" s="3">
        <v>44075</v>
      </c>
      <c r="I16" s="3">
        <v>44105</v>
      </c>
      <c r="J16" s="3">
        <v>44136</v>
      </c>
      <c r="K16" s="3">
        <v>44166</v>
      </c>
      <c r="L16" s="3">
        <v>44197</v>
      </c>
      <c r="M16" s="3">
        <v>44228</v>
      </c>
      <c r="N16" s="3">
        <v>44256</v>
      </c>
    </row>
    <row r="17" spans="2:14">
      <c r="B17" s="10" t="s">
        <v>90</v>
      </c>
      <c r="C17" s="57">
        <v>0</v>
      </c>
      <c r="D17" s="57"/>
      <c r="E17" s="57"/>
      <c r="F17" s="57"/>
      <c r="G17" s="15"/>
      <c r="H17" s="15"/>
      <c r="I17" s="15"/>
      <c r="J17" s="15"/>
      <c r="K17" s="15"/>
      <c r="L17" s="15"/>
      <c r="M17" s="15"/>
      <c r="N17" s="15"/>
    </row>
    <row r="18" spans="2:14">
      <c r="B18" s="10" t="s">
        <v>91</v>
      </c>
      <c r="C18" s="58">
        <v>0</v>
      </c>
      <c r="D18" s="58"/>
      <c r="E18" s="58"/>
      <c r="F18" s="58"/>
      <c r="G18" s="15"/>
      <c r="H18" s="15"/>
      <c r="I18" s="15"/>
      <c r="J18" s="15"/>
      <c r="K18" s="15"/>
      <c r="L18" s="15"/>
      <c r="M18" s="15"/>
      <c r="N18" s="15"/>
    </row>
    <row r="19" spans="2:14">
      <c r="B19" s="10" t="s">
        <v>180</v>
      </c>
      <c r="C19" s="59">
        <v>223098.78</v>
      </c>
      <c r="D19" s="59"/>
      <c r="E19" s="59"/>
      <c r="F19" s="59"/>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173</v>
      </c>
      <c r="C23" s="8"/>
    </row>
    <row r="24" spans="2:14">
      <c r="B24" t="s">
        <v>175</v>
      </c>
      <c r="C24" s="51">
        <v>6.3089532757197189</v>
      </c>
    </row>
    <row r="25" spans="2:14">
      <c r="B25" t="s">
        <v>176</v>
      </c>
      <c r="C25" s="51">
        <v>0.96178258999999988</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00B050"/>
  </sheetPr>
  <dimension ref="B2:AO86"/>
  <sheetViews>
    <sheetView view="pageBreakPreview" zoomScale="80" zoomScaleNormal="80" zoomScaleSheetLayoutView="80" workbookViewId="0">
      <selection activeCell="A4" sqref="A4"/>
    </sheetView>
  </sheetViews>
  <sheetFormatPr defaultRowHeight="15"/>
  <cols>
    <col min="1" max="1" width="9" customWidth="1"/>
    <col min="2" max="2" width="64.140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855468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140625" customWidth="1"/>
    <col min="19" max="19" width="12.28515625" customWidth="1"/>
    <col min="20" max="20" width="11" customWidth="1"/>
    <col min="21" max="21" width="12.28515625" customWidth="1"/>
    <col min="22" max="22" width="9.5703125" customWidth="1"/>
    <col min="23" max="23" width="9.85546875" customWidth="1"/>
    <col min="24" max="26" width="9.5703125" bestFit="1" customWidth="1"/>
    <col min="27" max="27" width="15.140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140625" customWidth="1"/>
    <col min="35" max="35" width="12.5703125" customWidth="1"/>
    <col min="36" max="36" width="13.855468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1" t="s">
        <v>27</v>
      </c>
      <c r="C3" s="39">
        <v>2.1905392478342796</v>
      </c>
      <c r="D3" s="39"/>
      <c r="E3" s="39"/>
      <c r="F3" s="39"/>
      <c r="G3" s="39"/>
      <c r="H3" s="39"/>
      <c r="I3" s="39"/>
      <c r="J3" s="39"/>
      <c r="K3" s="39"/>
      <c r="L3" s="39"/>
      <c r="M3" s="39"/>
      <c r="N3" s="39"/>
    </row>
    <row r="4" spans="2:14">
      <c r="B4" s="17" t="s">
        <v>48</v>
      </c>
      <c r="C4" s="39">
        <v>1.38010414</v>
      </c>
      <c r="D4" s="39"/>
      <c r="E4" s="39"/>
      <c r="F4" s="39"/>
      <c r="G4" s="39"/>
      <c r="H4" s="39"/>
      <c r="I4" s="39"/>
      <c r="J4" s="39"/>
      <c r="K4" s="39"/>
      <c r="L4" s="39"/>
      <c r="M4" s="39"/>
      <c r="N4" s="39"/>
    </row>
    <row r="5" spans="2:14">
      <c r="B5" s="17" t="s">
        <v>49</v>
      </c>
      <c r="C5" s="39">
        <v>2.5895259999999996E-2</v>
      </c>
      <c r="D5" s="39"/>
      <c r="E5" s="39"/>
      <c r="F5" s="39"/>
      <c r="G5" s="39"/>
      <c r="H5" s="39"/>
      <c r="I5" s="39"/>
      <c r="J5" s="39"/>
      <c r="K5" s="39"/>
      <c r="L5" s="39"/>
      <c r="M5" s="39"/>
      <c r="N5" s="39"/>
    </row>
    <row r="6" spans="2:14">
      <c r="B6" s="17" t="s">
        <v>50</v>
      </c>
      <c r="C6" s="39">
        <v>8.7794209999999984E-2</v>
      </c>
      <c r="D6" s="39"/>
      <c r="E6" s="39"/>
      <c r="F6" s="39"/>
      <c r="G6" s="39"/>
      <c r="H6" s="39"/>
      <c r="I6" s="39"/>
      <c r="J6" s="39"/>
      <c r="K6" s="39"/>
      <c r="L6" s="39"/>
      <c r="M6" s="39"/>
      <c r="N6" s="39"/>
    </row>
    <row r="7" spans="2:14">
      <c r="B7" s="17" t="s">
        <v>51</v>
      </c>
      <c r="C7" s="39">
        <v>3.1433059999999999E-2</v>
      </c>
      <c r="D7" s="39"/>
      <c r="E7" s="39"/>
      <c r="F7" s="39"/>
      <c r="G7" s="39"/>
      <c r="H7" s="39"/>
      <c r="I7" s="39"/>
      <c r="J7" s="39"/>
      <c r="K7" s="39"/>
      <c r="L7" s="39"/>
      <c r="M7" s="39"/>
      <c r="N7" s="39"/>
    </row>
    <row r="8" spans="2:14">
      <c r="B8" s="17" t="s">
        <v>52</v>
      </c>
      <c r="C8" s="39">
        <v>4.1763655999999996</v>
      </c>
      <c r="D8" s="39"/>
      <c r="E8" s="39"/>
      <c r="F8" s="39"/>
      <c r="G8" s="39"/>
      <c r="H8" s="39"/>
      <c r="I8" s="39"/>
      <c r="J8" s="39"/>
      <c r="K8" s="39"/>
      <c r="L8" s="39"/>
      <c r="M8" s="39"/>
      <c r="N8" s="39"/>
    </row>
    <row r="9" spans="2:14">
      <c r="B9" s="17" t="s">
        <v>53</v>
      </c>
      <c r="C9" s="39">
        <v>0.25384018999999997</v>
      </c>
      <c r="D9" s="39"/>
      <c r="E9" s="39"/>
      <c r="F9" s="39"/>
      <c r="G9" s="39"/>
      <c r="H9" s="39"/>
      <c r="I9" s="39"/>
      <c r="J9" s="39"/>
      <c r="K9" s="39"/>
      <c r="L9" s="39"/>
      <c r="M9" s="39"/>
      <c r="N9" s="39"/>
    </row>
    <row r="10" spans="2:14">
      <c r="B10" s="17" t="s">
        <v>118</v>
      </c>
      <c r="C10" s="39">
        <v>1.0061623900000001</v>
      </c>
      <c r="D10" s="39"/>
      <c r="E10" s="39"/>
      <c r="F10" s="39"/>
      <c r="G10" s="39"/>
      <c r="H10" s="39"/>
      <c r="I10" s="39"/>
      <c r="J10" s="39"/>
      <c r="K10" s="39"/>
      <c r="L10" s="39"/>
      <c r="M10" s="39"/>
      <c r="N10" s="39"/>
    </row>
    <row r="11" spans="2:14">
      <c r="B11" s="17" t="s">
        <v>54</v>
      </c>
      <c r="C11" s="39">
        <v>0</v>
      </c>
      <c r="D11" s="39"/>
      <c r="E11" s="39"/>
      <c r="F11" s="39"/>
      <c r="G11" s="39"/>
      <c r="H11" s="39"/>
      <c r="I11" s="39"/>
      <c r="J11" s="39"/>
      <c r="K11" s="39"/>
      <c r="L11" s="39"/>
      <c r="M11" s="39"/>
      <c r="N11" s="39"/>
    </row>
    <row r="12" spans="2:14">
      <c r="B12" s="17" t="s">
        <v>119</v>
      </c>
      <c r="C12" s="39">
        <v>0.76737062999999983</v>
      </c>
      <c r="D12" s="39"/>
      <c r="E12" s="39"/>
      <c r="F12" s="39"/>
      <c r="G12" s="39"/>
      <c r="H12" s="39"/>
      <c r="I12" s="39"/>
      <c r="J12" s="39"/>
      <c r="K12" s="39"/>
      <c r="L12" s="39"/>
      <c r="M12" s="39"/>
      <c r="N12" s="39"/>
    </row>
    <row r="13" spans="2:14">
      <c r="B13" s="17" t="s">
        <v>55</v>
      </c>
      <c r="C13" s="39">
        <v>1.6187999999989697E-2</v>
      </c>
      <c r="D13" s="39"/>
      <c r="E13" s="39"/>
      <c r="F13" s="39"/>
      <c r="G13" s="39"/>
      <c r="H13" s="39"/>
      <c r="I13" s="39"/>
      <c r="J13" s="39"/>
      <c r="K13" s="39"/>
      <c r="L13" s="39"/>
      <c r="M13" s="39"/>
      <c r="N13" s="39"/>
    </row>
    <row r="14" spans="2:14">
      <c r="B14" s="17" t="s">
        <v>56</v>
      </c>
      <c r="C14" s="39">
        <v>0</v>
      </c>
      <c r="D14" s="39"/>
      <c r="E14" s="39"/>
      <c r="F14" s="39"/>
      <c r="G14" s="39"/>
      <c r="H14" s="39"/>
      <c r="I14" s="39"/>
      <c r="J14" s="39"/>
      <c r="K14" s="39"/>
      <c r="L14" s="39"/>
      <c r="M14" s="39"/>
      <c r="N14" s="39"/>
    </row>
    <row r="15" spans="2:14">
      <c r="B15" s="17" t="s">
        <v>57</v>
      </c>
      <c r="C15" s="39">
        <v>0.56897015999999978</v>
      </c>
      <c r="D15" s="39"/>
      <c r="E15" s="39"/>
      <c r="F15" s="39"/>
      <c r="G15" s="39"/>
      <c r="H15" s="39"/>
      <c r="I15" s="39"/>
      <c r="J15" s="39"/>
      <c r="K15" s="39"/>
      <c r="L15" s="39"/>
      <c r="M15" s="39"/>
      <c r="N15" s="39"/>
    </row>
    <row r="16" spans="2:14">
      <c r="B16" s="17" t="s">
        <v>121</v>
      </c>
      <c r="C16" s="39">
        <v>0.8119958399999998</v>
      </c>
      <c r="D16" s="39"/>
      <c r="E16" s="39"/>
      <c r="F16" s="39"/>
      <c r="G16" s="39"/>
      <c r="H16" s="39"/>
      <c r="I16" s="39"/>
      <c r="J16" s="39"/>
      <c r="K16" s="39"/>
      <c r="L16" s="39"/>
      <c r="M16" s="39"/>
      <c r="N16" s="39"/>
    </row>
    <row r="17" spans="2:41">
      <c r="B17" s="18" t="s">
        <v>120</v>
      </c>
      <c r="C17" s="39">
        <v>0</v>
      </c>
      <c r="D17" s="39"/>
      <c r="E17" s="39"/>
      <c r="F17" s="39"/>
      <c r="G17" s="39"/>
      <c r="H17" s="39"/>
      <c r="I17" s="39"/>
      <c r="J17" s="39"/>
      <c r="K17" s="39"/>
      <c r="L17" s="39"/>
      <c r="M17" s="39"/>
      <c r="N17" s="39"/>
    </row>
    <row r="18" spans="2:41">
      <c r="B18" s="18" t="s">
        <v>122</v>
      </c>
      <c r="C18" s="39">
        <v>1.6373322700000001</v>
      </c>
      <c r="D18" s="39"/>
      <c r="E18" s="39"/>
      <c r="F18" s="39"/>
      <c r="G18" s="39"/>
      <c r="H18" s="39"/>
      <c r="I18" s="39"/>
      <c r="J18" s="39"/>
      <c r="K18" s="39"/>
      <c r="L18" s="39"/>
      <c r="M18" s="39"/>
      <c r="N18" s="39"/>
    </row>
    <row r="21" spans="2:41">
      <c r="C21" s="72">
        <v>43922</v>
      </c>
      <c r="D21" s="73"/>
      <c r="E21" s="74"/>
      <c r="F21" s="72">
        <v>43952</v>
      </c>
      <c r="G21" s="73"/>
      <c r="H21" s="74"/>
      <c r="I21" s="72">
        <v>43983</v>
      </c>
      <c r="J21" s="73"/>
      <c r="K21" s="74"/>
      <c r="L21" s="72">
        <v>44013</v>
      </c>
      <c r="M21" s="73"/>
      <c r="N21" s="74"/>
      <c r="O21" s="72">
        <v>44044</v>
      </c>
      <c r="P21" s="73"/>
      <c r="Q21" s="74"/>
      <c r="R21" s="72">
        <v>44075</v>
      </c>
      <c r="S21" s="73"/>
      <c r="T21" s="74"/>
      <c r="U21" s="72">
        <v>44105</v>
      </c>
      <c r="V21" s="73"/>
      <c r="W21" s="74"/>
      <c r="X21" s="72">
        <v>44136</v>
      </c>
      <c r="Y21" s="73"/>
      <c r="Z21" s="74"/>
      <c r="AA21" s="72">
        <v>44166</v>
      </c>
      <c r="AB21" s="73"/>
      <c r="AC21" s="74"/>
      <c r="AD21" s="72">
        <v>44197</v>
      </c>
      <c r="AE21" s="73"/>
      <c r="AF21" s="74"/>
      <c r="AG21" s="72">
        <v>44228</v>
      </c>
      <c r="AH21" s="73"/>
      <c r="AI21" s="74"/>
      <c r="AJ21" s="72">
        <v>44256</v>
      </c>
      <c r="AK21" s="73"/>
      <c r="AL21" s="74"/>
    </row>
    <row r="22" spans="2:41">
      <c r="B22" s="6" t="s">
        <v>184</v>
      </c>
      <c r="C22" s="7" t="s">
        <v>123</v>
      </c>
      <c r="D22" s="7" t="s">
        <v>124</v>
      </c>
      <c r="E22" s="7" t="s">
        <v>125</v>
      </c>
      <c r="F22" s="7" t="s">
        <v>123</v>
      </c>
      <c r="G22" s="7" t="s">
        <v>124</v>
      </c>
      <c r="H22" s="7" t="s">
        <v>125</v>
      </c>
      <c r="I22" s="7" t="s">
        <v>123</v>
      </c>
      <c r="J22" s="7" t="s">
        <v>124</v>
      </c>
      <c r="K22" s="7" t="s">
        <v>125</v>
      </c>
      <c r="L22" s="7" t="s">
        <v>123</v>
      </c>
      <c r="M22" s="7" t="s">
        <v>124</v>
      </c>
      <c r="N22" s="7" t="s">
        <v>125</v>
      </c>
      <c r="O22" s="7" t="s">
        <v>123</v>
      </c>
      <c r="P22" s="7" t="s">
        <v>124</v>
      </c>
      <c r="Q22" s="7" t="s">
        <v>125</v>
      </c>
      <c r="R22" s="7" t="s">
        <v>123</v>
      </c>
      <c r="S22" s="7" t="s">
        <v>124</v>
      </c>
      <c r="T22" s="7" t="s">
        <v>125</v>
      </c>
      <c r="U22" s="7" t="s">
        <v>123</v>
      </c>
      <c r="V22" s="7" t="s">
        <v>124</v>
      </c>
      <c r="W22" s="7" t="s">
        <v>125</v>
      </c>
      <c r="X22" s="7" t="s">
        <v>123</v>
      </c>
      <c r="Y22" s="7" t="s">
        <v>124</v>
      </c>
      <c r="Z22" s="7" t="s">
        <v>125</v>
      </c>
      <c r="AA22" s="7" t="s">
        <v>123</v>
      </c>
      <c r="AB22" s="7" t="s">
        <v>124</v>
      </c>
      <c r="AC22" s="7" t="s">
        <v>125</v>
      </c>
      <c r="AD22" s="7" t="s">
        <v>123</v>
      </c>
      <c r="AE22" s="7" t="s">
        <v>124</v>
      </c>
      <c r="AF22" s="7" t="s">
        <v>125</v>
      </c>
      <c r="AG22" s="7" t="s">
        <v>123</v>
      </c>
      <c r="AH22" s="7" t="s">
        <v>124</v>
      </c>
      <c r="AI22" s="7" t="s">
        <v>125</v>
      </c>
      <c r="AJ22" s="7" t="s">
        <v>123</v>
      </c>
      <c r="AK22" s="7" t="s">
        <v>124</v>
      </c>
      <c r="AL22" s="7" t="s">
        <v>125</v>
      </c>
    </row>
    <row r="23" spans="2:41">
      <c r="B23" s="17" t="s">
        <v>48</v>
      </c>
      <c r="C23" s="15">
        <v>229023.5</v>
      </c>
      <c r="D23" s="15">
        <v>144173.79999999999</v>
      </c>
      <c r="E23" s="15">
        <v>231696.3</v>
      </c>
      <c r="F23" s="61"/>
      <c r="G23" s="61"/>
      <c r="H23" s="61"/>
      <c r="I23" s="61"/>
      <c r="J23" s="61"/>
      <c r="K23" s="61"/>
      <c r="L23" s="61"/>
      <c r="M23" s="61"/>
      <c r="N23" s="61"/>
      <c r="O23" s="61"/>
      <c r="P23" s="61"/>
      <c r="Q23" s="61"/>
      <c r="R23" s="15"/>
      <c r="S23" s="15"/>
      <c r="T23" s="15"/>
      <c r="U23" s="15"/>
      <c r="V23" s="15"/>
      <c r="W23" s="15"/>
      <c r="X23" s="15"/>
      <c r="Y23" s="15"/>
      <c r="Z23" s="15"/>
      <c r="AA23" s="15"/>
      <c r="AB23" s="15"/>
      <c r="AC23" s="15"/>
      <c r="AD23" s="15"/>
      <c r="AE23" s="15"/>
      <c r="AF23" s="15"/>
      <c r="AG23" s="15"/>
      <c r="AH23" s="15"/>
      <c r="AI23" s="15"/>
      <c r="AJ23" s="15"/>
      <c r="AK23" s="15"/>
      <c r="AL23" s="15"/>
    </row>
    <row r="24" spans="2:41">
      <c r="B24" s="1" t="s">
        <v>52</v>
      </c>
      <c r="C24" s="15">
        <v>0</v>
      </c>
      <c r="D24" s="61">
        <v>163873.35999999999</v>
      </c>
      <c r="E24" s="15">
        <v>0</v>
      </c>
      <c r="F24" s="15"/>
      <c r="G24" s="61"/>
      <c r="H24" s="15"/>
      <c r="I24" s="15"/>
      <c r="J24" s="61"/>
      <c r="K24" s="15"/>
      <c r="L24" s="15"/>
      <c r="M24" s="61"/>
      <c r="N24" s="15"/>
      <c r="O24" s="15"/>
      <c r="P24" s="61"/>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53</v>
      </c>
      <c r="C25" s="60">
        <v>31789.8</v>
      </c>
      <c r="D25" s="60">
        <v>39358.800000000003</v>
      </c>
      <c r="E25" s="15"/>
      <c r="F25" s="60"/>
      <c r="G25" s="60"/>
      <c r="H25" s="15"/>
      <c r="I25" s="60"/>
      <c r="J25" s="60"/>
      <c r="K25" s="15"/>
      <c r="L25" s="60"/>
      <c r="M25" s="60"/>
      <c r="N25" s="15"/>
      <c r="O25" s="60"/>
      <c r="P25" s="60"/>
      <c r="Q25" s="15"/>
      <c r="R25" s="15"/>
      <c r="S25" s="15"/>
      <c r="T25" s="15"/>
      <c r="U25" s="15"/>
      <c r="V25" s="15"/>
      <c r="W25" s="15"/>
      <c r="X25" s="15"/>
      <c r="Y25" s="15"/>
      <c r="Z25" s="15"/>
      <c r="AA25" s="15"/>
      <c r="AB25" s="15"/>
      <c r="AC25" s="15"/>
      <c r="AD25" s="15"/>
      <c r="AE25" s="15"/>
      <c r="AF25" s="15"/>
      <c r="AG25" s="15"/>
      <c r="AH25" s="15"/>
      <c r="AI25" s="15"/>
      <c r="AJ25" s="15"/>
      <c r="AK25" s="15"/>
      <c r="AL25" s="15"/>
      <c r="AM25">
        <v>0</v>
      </c>
      <c r="AN25">
        <v>163873.35999999999</v>
      </c>
      <c r="AO25">
        <v>0</v>
      </c>
    </row>
    <row r="26" spans="2:41">
      <c r="B26" s="1" t="s">
        <v>118</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54</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780</v>
      </c>
      <c r="AN27">
        <v>2604</v>
      </c>
      <c r="AO27">
        <v>0</v>
      </c>
    </row>
    <row r="28" spans="2:41">
      <c r="B28" s="1" t="s">
        <v>119</v>
      </c>
      <c r="C28" s="15"/>
      <c r="D28" s="15"/>
      <c r="E28" s="15"/>
      <c r="F28" s="15"/>
      <c r="G28" s="15"/>
      <c r="H28" s="15"/>
      <c r="I28" s="15"/>
      <c r="J28" s="15"/>
      <c r="K28" s="15"/>
      <c r="L28" s="15"/>
      <c r="M28" s="15"/>
      <c r="N28" s="15"/>
      <c r="O28" s="15"/>
      <c r="P28" s="15"/>
      <c r="Q28" s="15"/>
      <c r="R28" s="15"/>
      <c r="S28" s="15"/>
      <c r="T28" s="61"/>
      <c r="U28" s="61"/>
      <c r="V28" s="61"/>
      <c r="W28" s="61"/>
      <c r="X28" s="15"/>
      <c r="Y28" s="15"/>
      <c r="Z28" s="15"/>
      <c r="AA28" s="15"/>
      <c r="AB28" s="15"/>
      <c r="AC28" s="15"/>
      <c r="AD28" s="15"/>
      <c r="AE28" s="15"/>
      <c r="AF28" s="15"/>
      <c r="AG28" s="15"/>
      <c r="AH28" s="15"/>
      <c r="AI28" s="15"/>
      <c r="AJ28" s="15"/>
      <c r="AK28" s="15"/>
      <c r="AL28" s="15"/>
      <c r="AM28">
        <v>92164.75</v>
      </c>
      <c r="AN28">
        <v>92164.75</v>
      </c>
      <c r="AO28">
        <v>92164.75</v>
      </c>
    </row>
    <row r="29" spans="2:41">
      <c r="B29" s="1" t="s">
        <v>55</v>
      </c>
      <c r="C29" s="15">
        <v>780</v>
      </c>
      <c r="D29" s="15">
        <v>2604</v>
      </c>
      <c r="E29" s="15">
        <v>0</v>
      </c>
      <c r="F29" s="15"/>
      <c r="G29" s="15"/>
      <c r="H29" s="15"/>
      <c r="I29" s="15"/>
      <c r="J29" s="61"/>
      <c r="K29" s="61"/>
      <c r="L29" s="15"/>
      <c r="M29" s="61"/>
      <c r="N29" s="61"/>
      <c r="O29" s="15"/>
      <c r="P29" s="15"/>
      <c r="Q29" s="15"/>
      <c r="R29" s="15"/>
      <c r="S29" s="15"/>
      <c r="T29" s="61"/>
      <c r="U29" s="61"/>
      <c r="V29" s="61"/>
      <c r="W29" s="61"/>
      <c r="X29" s="15"/>
      <c r="Y29" s="15"/>
      <c r="Z29" s="15"/>
      <c r="AA29" s="15"/>
      <c r="AB29" s="15"/>
      <c r="AC29" s="15"/>
      <c r="AD29" s="15"/>
      <c r="AE29" s="15"/>
      <c r="AF29" s="15"/>
      <c r="AG29" s="15"/>
      <c r="AH29" s="15"/>
      <c r="AI29" s="15"/>
      <c r="AJ29" s="15"/>
      <c r="AK29" s="15"/>
      <c r="AL29" s="15"/>
    </row>
    <row r="30" spans="2:41">
      <c r="B30" s="1" t="s">
        <v>56</v>
      </c>
      <c r="C30" s="15">
        <v>0</v>
      </c>
      <c r="D30" s="15">
        <v>0</v>
      </c>
      <c r="E30" s="15">
        <v>0</v>
      </c>
      <c r="F30" s="15"/>
      <c r="G30" s="15"/>
      <c r="H30" s="15"/>
      <c r="I30" s="15"/>
      <c r="J30" s="15"/>
      <c r="K30" s="15"/>
      <c r="L30" s="15"/>
      <c r="M30" s="15"/>
      <c r="N30" s="15"/>
      <c r="O30" s="15"/>
      <c r="P30" s="15"/>
      <c r="Q30" s="15"/>
      <c r="R30" s="15"/>
      <c r="S30" s="15"/>
      <c r="T30" s="61"/>
      <c r="U30" s="61"/>
      <c r="V30" s="61"/>
      <c r="W30" s="61"/>
      <c r="X30" s="15"/>
      <c r="Y30" s="15"/>
      <c r="Z30" s="15"/>
      <c r="AA30" s="15"/>
      <c r="AB30" s="15"/>
      <c r="AC30" s="15"/>
      <c r="AD30" s="15"/>
      <c r="AE30" s="15"/>
      <c r="AF30" s="15"/>
      <c r="AG30" s="15"/>
      <c r="AH30" s="15"/>
      <c r="AI30" s="15"/>
      <c r="AJ30" s="15"/>
      <c r="AK30" s="15"/>
      <c r="AL30" s="15"/>
      <c r="AM30">
        <v>31789.8</v>
      </c>
      <c r="AN30">
        <v>39358.800000000003</v>
      </c>
    </row>
    <row r="31" spans="2:41">
      <c r="B31" s="1" t="s">
        <v>121</v>
      </c>
      <c r="C31" s="61">
        <v>204041.72</v>
      </c>
      <c r="D31" s="61">
        <v>280647.71999999997</v>
      </c>
      <c r="E31" s="61">
        <v>195993.47</v>
      </c>
      <c r="F31" s="61"/>
      <c r="G31" s="61"/>
      <c r="H31" s="61"/>
      <c r="I31" s="61"/>
      <c r="J31" s="61"/>
      <c r="K31" s="61"/>
      <c r="L31" s="61"/>
      <c r="M31" s="61"/>
      <c r="N31" s="15"/>
      <c r="O31" s="15"/>
      <c r="P31" s="15"/>
      <c r="Q31" s="15"/>
      <c r="R31" s="15"/>
      <c r="S31" s="15"/>
      <c r="T31" s="61"/>
      <c r="U31" s="61"/>
      <c r="V31" s="61"/>
      <c r="W31" s="61"/>
      <c r="X31" s="15"/>
      <c r="Y31" s="15"/>
      <c r="Z31" s="15"/>
      <c r="AA31" s="15"/>
      <c r="AB31" s="15"/>
      <c r="AC31" s="15"/>
      <c r="AD31" s="15"/>
      <c r="AE31" s="15"/>
      <c r="AF31" s="15"/>
      <c r="AG31" s="15"/>
      <c r="AH31" s="15"/>
      <c r="AI31" s="15"/>
      <c r="AJ31" s="15"/>
      <c r="AK31" s="15"/>
      <c r="AL31" s="15"/>
    </row>
    <row r="32" spans="2:41">
      <c r="B32" s="1" t="s">
        <v>122</v>
      </c>
      <c r="C32" s="15">
        <v>92164.75</v>
      </c>
      <c r="D32" s="15">
        <v>92164.75</v>
      </c>
      <c r="E32" s="15">
        <v>92164.75</v>
      </c>
      <c r="F32" s="15"/>
      <c r="G32" s="15"/>
      <c r="H32" s="15"/>
      <c r="I32" s="61"/>
      <c r="J32" s="61"/>
      <c r="K32" s="61"/>
      <c r="L32" s="61"/>
      <c r="M32" s="61"/>
      <c r="N32" s="61"/>
      <c r="O32" s="15"/>
      <c r="P32" s="15"/>
      <c r="Q32" s="15"/>
      <c r="R32" s="15"/>
      <c r="S32" s="15"/>
      <c r="T32" s="61"/>
      <c r="U32" s="60"/>
      <c r="V32" s="60"/>
      <c r="W32" s="15"/>
      <c r="X32" s="15"/>
      <c r="Y32" s="15"/>
      <c r="Z32" s="15"/>
      <c r="AA32" s="15"/>
      <c r="AB32" s="15"/>
      <c r="AC32" s="15"/>
      <c r="AD32" s="15"/>
      <c r="AE32" s="15"/>
      <c r="AF32" s="15"/>
      <c r="AG32" s="15"/>
      <c r="AH32" s="15"/>
      <c r="AI32" s="15"/>
      <c r="AJ32" s="15"/>
      <c r="AK32" s="15"/>
      <c r="AL32" s="15"/>
    </row>
    <row r="33" spans="2:38">
      <c r="C33" s="26">
        <v>557799.77</v>
      </c>
      <c r="D33" s="26">
        <v>722822.42999999993</v>
      </c>
      <c r="E33" s="26">
        <v>519854.52</v>
      </c>
      <c r="F33" s="26">
        <v>0</v>
      </c>
      <c r="G33" s="26">
        <v>0</v>
      </c>
      <c r="H33" s="26">
        <v>0</v>
      </c>
      <c r="I33" s="26">
        <v>0</v>
      </c>
      <c r="J33" s="26">
        <v>0</v>
      </c>
      <c r="K33" s="26">
        <v>0</v>
      </c>
      <c r="L33" s="26">
        <v>0</v>
      </c>
      <c r="M33" s="26">
        <v>0</v>
      </c>
      <c r="N33" s="26">
        <v>0</v>
      </c>
      <c r="O33" s="26">
        <v>0</v>
      </c>
      <c r="P33" s="26">
        <v>0</v>
      </c>
      <c r="Q33" s="26">
        <v>0</v>
      </c>
      <c r="R33" s="26">
        <v>0</v>
      </c>
      <c r="S33" s="26">
        <v>0</v>
      </c>
      <c r="T33" s="26">
        <v>0</v>
      </c>
      <c r="U33" s="26">
        <v>0</v>
      </c>
      <c r="V33" s="26">
        <v>0</v>
      </c>
      <c r="W33" s="26">
        <v>0</v>
      </c>
      <c r="X33" s="26">
        <v>0</v>
      </c>
      <c r="Y33" s="26">
        <v>0</v>
      </c>
      <c r="Z33" s="26">
        <v>0</v>
      </c>
      <c r="AA33" s="26">
        <v>0</v>
      </c>
      <c r="AB33" s="26">
        <v>0</v>
      </c>
      <c r="AC33" s="26">
        <v>0</v>
      </c>
      <c r="AD33" s="26">
        <v>0</v>
      </c>
      <c r="AE33" s="26">
        <v>0</v>
      </c>
      <c r="AF33" s="26">
        <v>0</v>
      </c>
      <c r="AG33" s="26">
        <v>0</v>
      </c>
      <c r="AH33" s="26">
        <v>0</v>
      </c>
      <c r="AI33" s="26">
        <v>0</v>
      </c>
      <c r="AJ33" s="26">
        <v>0</v>
      </c>
      <c r="AK33" s="26">
        <v>0</v>
      </c>
      <c r="AL33" s="26">
        <v>0</v>
      </c>
    </row>
    <row r="35" spans="2:38">
      <c r="C35" s="72">
        <v>43922</v>
      </c>
      <c r="D35" s="73"/>
      <c r="E35" s="74"/>
      <c r="F35" s="72">
        <v>43952</v>
      </c>
      <c r="G35" s="73"/>
      <c r="H35" s="74"/>
      <c r="I35" s="72">
        <v>43983</v>
      </c>
      <c r="J35" s="73"/>
      <c r="K35" s="74"/>
      <c r="L35" s="72">
        <v>44013</v>
      </c>
      <c r="M35" s="73"/>
      <c r="N35" s="74"/>
      <c r="O35" s="72">
        <v>44044</v>
      </c>
      <c r="P35" s="73"/>
      <c r="Q35" s="74"/>
      <c r="R35" s="72">
        <v>44075</v>
      </c>
      <c r="S35" s="73"/>
      <c r="T35" s="74"/>
      <c r="U35" s="72">
        <v>44105</v>
      </c>
      <c r="V35" s="73"/>
      <c r="W35" s="74"/>
      <c r="X35" s="72">
        <v>44136</v>
      </c>
      <c r="Y35" s="73"/>
      <c r="Z35" s="74"/>
      <c r="AA35" s="72">
        <v>44166</v>
      </c>
      <c r="AB35" s="73"/>
      <c r="AC35" s="74"/>
      <c r="AD35" s="72">
        <v>44197</v>
      </c>
      <c r="AE35" s="73"/>
      <c r="AF35" s="74"/>
      <c r="AG35" s="72">
        <v>44228</v>
      </c>
      <c r="AH35" s="73"/>
      <c r="AI35" s="74"/>
      <c r="AJ35" s="72">
        <v>44256</v>
      </c>
      <c r="AK35" s="73"/>
      <c r="AL35" s="74"/>
    </row>
    <row r="36" spans="2:38">
      <c r="B36" s="6" t="s">
        <v>183</v>
      </c>
      <c r="C36" s="7" t="s">
        <v>123</v>
      </c>
      <c r="D36" s="7" t="s">
        <v>124</v>
      </c>
      <c r="E36" s="7" t="s">
        <v>125</v>
      </c>
      <c r="F36" s="7" t="s">
        <v>123</v>
      </c>
      <c r="G36" s="7" t="s">
        <v>124</v>
      </c>
      <c r="H36" s="7" t="s">
        <v>125</v>
      </c>
      <c r="I36" s="7" t="s">
        <v>123</v>
      </c>
      <c r="J36" s="7" t="s">
        <v>124</v>
      </c>
      <c r="K36" s="7" t="s">
        <v>125</v>
      </c>
      <c r="L36" s="7" t="s">
        <v>123</v>
      </c>
      <c r="M36" s="7" t="s">
        <v>124</v>
      </c>
      <c r="N36" s="7" t="s">
        <v>125</v>
      </c>
      <c r="O36" s="7" t="s">
        <v>123</v>
      </c>
      <c r="P36" s="7" t="s">
        <v>124</v>
      </c>
      <c r="Q36" s="7" t="s">
        <v>125</v>
      </c>
      <c r="R36" s="7" t="s">
        <v>123</v>
      </c>
      <c r="S36" s="7" t="s">
        <v>124</v>
      </c>
      <c r="T36" s="7" t="s">
        <v>125</v>
      </c>
      <c r="U36" s="7" t="s">
        <v>123</v>
      </c>
      <c r="V36" s="7" t="s">
        <v>124</v>
      </c>
      <c r="W36" s="7" t="s">
        <v>125</v>
      </c>
      <c r="X36" s="7" t="s">
        <v>123</v>
      </c>
      <c r="Y36" s="7" t="s">
        <v>124</v>
      </c>
      <c r="Z36" s="7" t="s">
        <v>125</v>
      </c>
      <c r="AA36" s="7" t="s">
        <v>123</v>
      </c>
      <c r="AB36" s="7" t="s">
        <v>124</v>
      </c>
      <c r="AC36" s="7" t="s">
        <v>125</v>
      </c>
      <c r="AD36" s="7" t="s">
        <v>123</v>
      </c>
      <c r="AE36" s="7" t="s">
        <v>124</v>
      </c>
      <c r="AF36" s="7" t="s">
        <v>125</v>
      </c>
      <c r="AG36" s="7" t="s">
        <v>123</v>
      </c>
      <c r="AH36" s="7" t="s">
        <v>124</v>
      </c>
      <c r="AI36" s="7" t="s">
        <v>125</v>
      </c>
      <c r="AJ36" s="7" t="s">
        <v>123</v>
      </c>
      <c r="AK36" s="7" t="s">
        <v>124</v>
      </c>
      <c r="AL36" s="7" t="s">
        <v>125</v>
      </c>
    </row>
    <row r="37" spans="2:38">
      <c r="B37" s="17" t="s">
        <v>48</v>
      </c>
      <c r="C37" s="27">
        <v>229.02350000000001</v>
      </c>
      <c r="D37" s="27">
        <v>144.1738</v>
      </c>
      <c r="E37" s="27">
        <v>231.69629999999998</v>
      </c>
      <c r="F37" s="27">
        <v>0</v>
      </c>
      <c r="G37" s="27">
        <v>0</v>
      </c>
      <c r="H37" s="27">
        <v>0</v>
      </c>
      <c r="I37" s="27">
        <v>0</v>
      </c>
      <c r="J37" s="27">
        <v>0</v>
      </c>
      <c r="K37" s="27">
        <v>0</v>
      </c>
      <c r="L37" s="27">
        <v>0</v>
      </c>
      <c r="M37" s="27">
        <v>0</v>
      </c>
      <c r="N37" s="27">
        <v>0</v>
      </c>
      <c r="O37" s="27">
        <v>0</v>
      </c>
      <c r="P37" s="27">
        <v>0</v>
      </c>
      <c r="Q37" s="27">
        <v>0</v>
      </c>
      <c r="R37" s="27">
        <v>0</v>
      </c>
      <c r="S37" s="27">
        <v>0</v>
      </c>
      <c r="T37" s="27">
        <v>0</v>
      </c>
      <c r="U37" s="27">
        <v>0</v>
      </c>
      <c r="V37" s="27">
        <v>0</v>
      </c>
      <c r="W37" s="27">
        <v>0</v>
      </c>
      <c r="X37" s="27">
        <v>0</v>
      </c>
      <c r="Y37" s="27">
        <v>0</v>
      </c>
      <c r="Z37" s="27">
        <v>0</v>
      </c>
      <c r="AA37" s="27">
        <v>0</v>
      </c>
      <c r="AB37" s="27">
        <v>0</v>
      </c>
      <c r="AC37" s="27">
        <v>0</v>
      </c>
      <c r="AD37" s="27">
        <v>0</v>
      </c>
      <c r="AE37" s="27">
        <v>0</v>
      </c>
      <c r="AF37" s="27">
        <v>0</v>
      </c>
      <c r="AG37" s="27">
        <v>0</v>
      </c>
      <c r="AH37" s="27">
        <v>0</v>
      </c>
      <c r="AI37" s="27">
        <v>0</v>
      </c>
      <c r="AJ37" s="68">
        <v>0</v>
      </c>
      <c r="AK37" s="68">
        <v>0</v>
      </c>
      <c r="AL37" s="68">
        <v>0</v>
      </c>
    </row>
    <row r="38" spans="2:38">
      <c r="B38" s="1" t="s">
        <v>52</v>
      </c>
      <c r="C38" s="27">
        <v>0</v>
      </c>
      <c r="D38" s="27">
        <v>163.87335999999999</v>
      </c>
      <c r="E38" s="27">
        <v>0</v>
      </c>
      <c r="F38" s="27">
        <v>0</v>
      </c>
      <c r="G38" s="27">
        <v>0</v>
      </c>
      <c r="H38" s="27">
        <v>0</v>
      </c>
      <c r="I38" s="27">
        <v>0</v>
      </c>
      <c r="J38" s="27">
        <v>0</v>
      </c>
      <c r="K38" s="27">
        <v>0</v>
      </c>
      <c r="L38" s="27">
        <v>0</v>
      </c>
      <c r="M38" s="27">
        <v>0</v>
      </c>
      <c r="N38" s="27">
        <v>0</v>
      </c>
      <c r="O38" s="27">
        <v>0</v>
      </c>
      <c r="P38" s="27">
        <v>0</v>
      </c>
      <c r="Q38" s="27">
        <v>0</v>
      </c>
      <c r="R38" s="27">
        <v>0</v>
      </c>
      <c r="S38" s="27">
        <v>0</v>
      </c>
      <c r="T38" s="27">
        <v>0</v>
      </c>
      <c r="U38" s="27">
        <v>0</v>
      </c>
      <c r="V38" s="27">
        <v>0</v>
      </c>
      <c r="W38" s="27">
        <v>0</v>
      </c>
      <c r="X38" s="27">
        <v>0</v>
      </c>
      <c r="Y38" s="27">
        <v>0</v>
      </c>
      <c r="Z38" s="27">
        <v>0</v>
      </c>
      <c r="AA38" s="27">
        <v>0</v>
      </c>
      <c r="AB38" s="27">
        <v>0</v>
      </c>
      <c r="AC38" s="27">
        <v>0</v>
      </c>
      <c r="AD38" s="27">
        <v>0</v>
      </c>
      <c r="AE38" s="27">
        <v>0</v>
      </c>
      <c r="AF38" s="27">
        <v>0</v>
      </c>
      <c r="AG38" s="27">
        <v>0</v>
      </c>
      <c r="AH38" s="27">
        <v>0</v>
      </c>
      <c r="AI38" s="27">
        <v>0</v>
      </c>
      <c r="AJ38" s="68">
        <v>0</v>
      </c>
      <c r="AK38" s="68">
        <v>0</v>
      </c>
      <c r="AL38" s="68">
        <v>0</v>
      </c>
    </row>
    <row r="39" spans="2:38">
      <c r="B39" s="1" t="s">
        <v>53</v>
      </c>
      <c r="C39" s="27">
        <v>31.7898</v>
      </c>
      <c r="D39" s="27">
        <v>39.358800000000002</v>
      </c>
      <c r="E39" s="27">
        <v>0</v>
      </c>
      <c r="F39" s="27">
        <v>0</v>
      </c>
      <c r="G39" s="27">
        <v>0</v>
      </c>
      <c r="H39" s="27">
        <v>0</v>
      </c>
      <c r="I39" s="27">
        <v>0</v>
      </c>
      <c r="J39" s="27">
        <v>0</v>
      </c>
      <c r="K39" s="27">
        <v>0</v>
      </c>
      <c r="L39" s="27">
        <v>0</v>
      </c>
      <c r="M39" s="27">
        <v>0</v>
      </c>
      <c r="N39" s="27">
        <v>0</v>
      </c>
      <c r="O39" s="27">
        <v>0</v>
      </c>
      <c r="P39" s="27">
        <v>0</v>
      </c>
      <c r="Q39" s="27">
        <v>0</v>
      </c>
      <c r="R39" s="27">
        <v>0</v>
      </c>
      <c r="S39" s="27">
        <v>0</v>
      </c>
      <c r="T39" s="27">
        <v>0</v>
      </c>
      <c r="U39" s="27">
        <v>0</v>
      </c>
      <c r="V39" s="27">
        <v>0</v>
      </c>
      <c r="W39" s="27">
        <v>0</v>
      </c>
      <c r="X39" s="27">
        <v>0</v>
      </c>
      <c r="Y39" s="27">
        <v>0</v>
      </c>
      <c r="Z39" s="27">
        <v>0</v>
      </c>
      <c r="AA39" s="27">
        <v>0</v>
      </c>
      <c r="AB39" s="27">
        <v>0</v>
      </c>
      <c r="AC39" s="27">
        <v>0</v>
      </c>
      <c r="AD39" s="27">
        <v>0</v>
      </c>
      <c r="AE39" s="27">
        <v>0</v>
      </c>
      <c r="AF39" s="27">
        <v>0</v>
      </c>
      <c r="AG39" s="27">
        <v>0</v>
      </c>
      <c r="AH39" s="27">
        <v>0</v>
      </c>
      <c r="AI39" s="27">
        <v>0</v>
      </c>
      <c r="AJ39" s="68">
        <v>0</v>
      </c>
      <c r="AK39" s="68">
        <v>0</v>
      </c>
      <c r="AL39" s="68">
        <v>0</v>
      </c>
    </row>
    <row r="40" spans="2:38">
      <c r="B40" s="1" t="s">
        <v>118</v>
      </c>
      <c r="C40" s="27">
        <v>0</v>
      </c>
      <c r="D40" s="27">
        <v>0</v>
      </c>
      <c r="E40" s="27">
        <v>0</v>
      </c>
      <c r="F40" s="27">
        <v>0</v>
      </c>
      <c r="G40" s="27">
        <v>0</v>
      </c>
      <c r="H40" s="27">
        <v>0</v>
      </c>
      <c r="I40" s="27">
        <v>0</v>
      </c>
      <c r="J40" s="27">
        <v>0</v>
      </c>
      <c r="K40" s="27">
        <v>0</v>
      </c>
      <c r="L40" s="27">
        <v>0</v>
      </c>
      <c r="M40" s="27">
        <v>0</v>
      </c>
      <c r="N40" s="27">
        <v>0</v>
      </c>
      <c r="O40" s="27">
        <v>0</v>
      </c>
      <c r="P40" s="27">
        <v>0</v>
      </c>
      <c r="Q40" s="27">
        <v>0</v>
      </c>
      <c r="R40" s="27">
        <v>0</v>
      </c>
      <c r="S40" s="27">
        <v>0</v>
      </c>
      <c r="T40" s="27">
        <v>0</v>
      </c>
      <c r="U40" s="27">
        <v>0</v>
      </c>
      <c r="V40" s="27">
        <v>0</v>
      </c>
      <c r="W40" s="27">
        <v>0</v>
      </c>
      <c r="X40" s="27">
        <v>0</v>
      </c>
      <c r="Y40" s="27">
        <v>0</v>
      </c>
      <c r="Z40" s="27">
        <v>0</v>
      </c>
      <c r="AA40" s="27">
        <v>0</v>
      </c>
      <c r="AB40" s="27">
        <v>0</v>
      </c>
      <c r="AC40" s="27">
        <v>0</v>
      </c>
      <c r="AD40" s="27">
        <v>0</v>
      </c>
      <c r="AE40" s="27">
        <v>0</v>
      </c>
      <c r="AF40" s="27">
        <v>0</v>
      </c>
      <c r="AG40" s="27">
        <v>0</v>
      </c>
      <c r="AH40" s="27">
        <v>0</v>
      </c>
      <c r="AI40" s="27">
        <v>0</v>
      </c>
      <c r="AJ40" s="68">
        <v>0</v>
      </c>
      <c r="AK40" s="68">
        <v>0</v>
      </c>
      <c r="AL40" s="68">
        <v>0</v>
      </c>
    </row>
    <row r="41" spans="2:38">
      <c r="B41" s="1" t="s">
        <v>54</v>
      </c>
      <c r="C41" s="27">
        <v>0</v>
      </c>
      <c r="D41" s="27">
        <v>0</v>
      </c>
      <c r="E41" s="27">
        <v>0</v>
      </c>
      <c r="F41" s="27">
        <v>0</v>
      </c>
      <c r="G41" s="27">
        <v>0</v>
      </c>
      <c r="H41" s="27">
        <v>0</v>
      </c>
      <c r="I41" s="27">
        <v>0</v>
      </c>
      <c r="J41" s="27">
        <v>0</v>
      </c>
      <c r="K41" s="27">
        <v>0</v>
      </c>
      <c r="L41" s="27">
        <v>0</v>
      </c>
      <c r="M41" s="27">
        <v>0</v>
      </c>
      <c r="N41" s="27">
        <v>0</v>
      </c>
      <c r="O41" s="27">
        <v>0</v>
      </c>
      <c r="P41" s="27">
        <v>0</v>
      </c>
      <c r="Q41" s="27">
        <v>0</v>
      </c>
      <c r="R41" s="27">
        <v>0</v>
      </c>
      <c r="S41" s="27">
        <v>0</v>
      </c>
      <c r="T41" s="27">
        <v>0</v>
      </c>
      <c r="U41" s="27">
        <v>0</v>
      </c>
      <c r="V41" s="27">
        <v>0</v>
      </c>
      <c r="W41" s="27">
        <v>0</v>
      </c>
      <c r="X41" s="27">
        <v>0</v>
      </c>
      <c r="Y41" s="27">
        <v>0</v>
      </c>
      <c r="Z41" s="27">
        <v>0</v>
      </c>
      <c r="AA41" s="27">
        <v>0</v>
      </c>
      <c r="AB41" s="27">
        <v>0</v>
      </c>
      <c r="AC41" s="27">
        <v>0</v>
      </c>
      <c r="AD41" s="27">
        <v>0</v>
      </c>
      <c r="AE41" s="27">
        <v>0</v>
      </c>
      <c r="AF41" s="27">
        <v>0</v>
      </c>
      <c r="AG41" s="27">
        <v>0</v>
      </c>
      <c r="AH41" s="27">
        <v>0</v>
      </c>
      <c r="AI41" s="27">
        <v>0</v>
      </c>
      <c r="AJ41" s="68">
        <v>0</v>
      </c>
      <c r="AK41" s="68">
        <v>0</v>
      </c>
      <c r="AL41" s="68">
        <v>0</v>
      </c>
    </row>
    <row r="42" spans="2:38">
      <c r="B42" s="1" t="s">
        <v>119</v>
      </c>
      <c r="C42" s="27">
        <v>0</v>
      </c>
      <c r="D42" s="27">
        <v>0</v>
      </c>
      <c r="E42" s="27">
        <v>0</v>
      </c>
      <c r="F42" s="27">
        <v>0</v>
      </c>
      <c r="G42" s="27">
        <v>0</v>
      </c>
      <c r="H42" s="27">
        <v>0</v>
      </c>
      <c r="I42" s="27">
        <v>0</v>
      </c>
      <c r="J42" s="27">
        <v>0</v>
      </c>
      <c r="K42" s="27">
        <v>0</v>
      </c>
      <c r="L42" s="27">
        <v>0</v>
      </c>
      <c r="M42" s="27">
        <v>0</v>
      </c>
      <c r="N42" s="27">
        <v>0</v>
      </c>
      <c r="O42" s="27">
        <v>0</v>
      </c>
      <c r="P42" s="27">
        <v>0</v>
      </c>
      <c r="Q42" s="27">
        <v>0</v>
      </c>
      <c r="R42" s="27">
        <v>0</v>
      </c>
      <c r="S42" s="27">
        <v>0</v>
      </c>
      <c r="T42" s="27">
        <v>0</v>
      </c>
      <c r="U42" s="27">
        <v>0</v>
      </c>
      <c r="V42" s="27">
        <v>0</v>
      </c>
      <c r="W42" s="27">
        <v>0</v>
      </c>
      <c r="X42" s="27">
        <v>0</v>
      </c>
      <c r="Y42" s="27">
        <v>0</v>
      </c>
      <c r="Z42" s="27">
        <v>0</v>
      </c>
      <c r="AA42" s="27">
        <v>0</v>
      </c>
      <c r="AB42" s="27">
        <v>0</v>
      </c>
      <c r="AC42" s="27">
        <v>0</v>
      </c>
      <c r="AD42" s="27">
        <v>0</v>
      </c>
      <c r="AE42" s="27">
        <v>0</v>
      </c>
      <c r="AF42" s="27">
        <v>0</v>
      </c>
      <c r="AG42" s="27">
        <v>0</v>
      </c>
      <c r="AH42" s="27">
        <v>0</v>
      </c>
      <c r="AI42" s="27">
        <v>0</v>
      </c>
      <c r="AJ42" s="68">
        <v>0</v>
      </c>
      <c r="AK42" s="68">
        <v>0</v>
      </c>
      <c r="AL42" s="68">
        <v>0</v>
      </c>
    </row>
    <row r="43" spans="2:38">
      <c r="B43" s="1" t="s">
        <v>55</v>
      </c>
      <c r="C43" s="27">
        <v>0.78</v>
      </c>
      <c r="D43" s="27">
        <v>2.6040000000000001</v>
      </c>
      <c r="E43" s="27">
        <v>0</v>
      </c>
      <c r="F43" s="27">
        <v>0</v>
      </c>
      <c r="G43" s="27">
        <v>0</v>
      </c>
      <c r="H43" s="27">
        <v>0</v>
      </c>
      <c r="I43" s="27">
        <v>0</v>
      </c>
      <c r="J43" s="27">
        <v>0</v>
      </c>
      <c r="K43" s="27">
        <v>0</v>
      </c>
      <c r="L43" s="27">
        <v>0</v>
      </c>
      <c r="M43" s="27">
        <v>0</v>
      </c>
      <c r="N43" s="27">
        <v>0</v>
      </c>
      <c r="O43" s="27">
        <v>0</v>
      </c>
      <c r="P43" s="27">
        <v>0</v>
      </c>
      <c r="Q43" s="27">
        <v>0</v>
      </c>
      <c r="R43" s="27">
        <v>0</v>
      </c>
      <c r="S43" s="27">
        <v>0</v>
      </c>
      <c r="T43" s="27">
        <v>0</v>
      </c>
      <c r="U43" s="27">
        <v>0</v>
      </c>
      <c r="V43" s="27">
        <v>0</v>
      </c>
      <c r="W43" s="27">
        <v>0</v>
      </c>
      <c r="X43" s="27">
        <v>0</v>
      </c>
      <c r="Y43" s="27">
        <v>0</v>
      </c>
      <c r="Z43" s="27">
        <v>0</v>
      </c>
      <c r="AA43" s="27">
        <v>0</v>
      </c>
      <c r="AB43" s="27">
        <v>0</v>
      </c>
      <c r="AC43" s="27">
        <v>0</v>
      </c>
      <c r="AD43" s="27">
        <v>0</v>
      </c>
      <c r="AE43" s="27">
        <v>0</v>
      </c>
      <c r="AF43" s="27">
        <v>0</v>
      </c>
      <c r="AG43" s="27">
        <v>0</v>
      </c>
      <c r="AH43" s="27">
        <v>0</v>
      </c>
      <c r="AI43" s="27">
        <v>0</v>
      </c>
      <c r="AJ43" s="68">
        <v>0</v>
      </c>
      <c r="AK43" s="68">
        <v>0</v>
      </c>
      <c r="AL43" s="68">
        <v>0</v>
      </c>
    </row>
    <row r="44" spans="2:38">
      <c r="B44" s="1" t="s">
        <v>56</v>
      </c>
      <c r="C44" s="27">
        <v>0</v>
      </c>
      <c r="D44" s="27">
        <v>0</v>
      </c>
      <c r="E44" s="27">
        <v>0</v>
      </c>
      <c r="F44" s="27">
        <v>0</v>
      </c>
      <c r="G44" s="27">
        <v>0</v>
      </c>
      <c r="H44" s="27">
        <v>0</v>
      </c>
      <c r="I44" s="27">
        <v>0</v>
      </c>
      <c r="J44" s="27">
        <v>0</v>
      </c>
      <c r="K44" s="27">
        <v>0</v>
      </c>
      <c r="L44" s="27">
        <v>0</v>
      </c>
      <c r="M44" s="27">
        <v>0</v>
      </c>
      <c r="N44" s="27">
        <v>0</v>
      </c>
      <c r="O44" s="27">
        <v>0</v>
      </c>
      <c r="P44" s="27">
        <v>0</v>
      </c>
      <c r="Q44" s="27">
        <v>0</v>
      </c>
      <c r="R44" s="27">
        <v>0</v>
      </c>
      <c r="S44" s="27">
        <v>0</v>
      </c>
      <c r="T44" s="27">
        <v>0</v>
      </c>
      <c r="U44" s="27">
        <v>0</v>
      </c>
      <c r="V44" s="27">
        <v>0</v>
      </c>
      <c r="W44" s="27">
        <v>0</v>
      </c>
      <c r="X44" s="27">
        <v>0</v>
      </c>
      <c r="Y44" s="27">
        <v>0</v>
      </c>
      <c r="Z44" s="27">
        <v>0</v>
      </c>
      <c r="AA44" s="27">
        <v>0</v>
      </c>
      <c r="AB44" s="27">
        <v>0</v>
      </c>
      <c r="AC44" s="27">
        <v>0</v>
      </c>
      <c r="AD44" s="27">
        <v>0</v>
      </c>
      <c r="AE44" s="27">
        <v>0</v>
      </c>
      <c r="AF44" s="27">
        <v>0</v>
      </c>
      <c r="AG44" s="27">
        <v>0</v>
      </c>
      <c r="AH44" s="27">
        <v>0</v>
      </c>
      <c r="AI44" s="27">
        <v>0</v>
      </c>
      <c r="AJ44" s="68">
        <v>0</v>
      </c>
      <c r="AK44" s="68">
        <v>0</v>
      </c>
      <c r="AL44" s="68">
        <v>0</v>
      </c>
    </row>
    <row r="45" spans="2:38">
      <c r="B45" s="1" t="s">
        <v>121</v>
      </c>
      <c r="C45" s="27">
        <v>204.04172</v>
      </c>
      <c r="D45" s="27">
        <v>280.64771999999999</v>
      </c>
      <c r="E45" s="27">
        <v>195.99347</v>
      </c>
      <c r="F45" s="27">
        <v>0</v>
      </c>
      <c r="G45" s="27">
        <v>0</v>
      </c>
      <c r="H45" s="27">
        <v>0</v>
      </c>
      <c r="I45" s="27">
        <v>0</v>
      </c>
      <c r="J45" s="27">
        <v>0</v>
      </c>
      <c r="K45" s="27">
        <v>0</v>
      </c>
      <c r="L45" s="27">
        <v>0</v>
      </c>
      <c r="M45" s="27">
        <v>0</v>
      </c>
      <c r="N45" s="27">
        <v>0</v>
      </c>
      <c r="O45" s="27">
        <v>0</v>
      </c>
      <c r="P45" s="27">
        <v>0</v>
      </c>
      <c r="Q45" s="27">
        <v>0</v>
      </c>
      <c r="R45" s="27">
        <v>0</v>
      </c>
      <c r="S45" s="27">
        <v>0</v>
      </c>
      <c r="T45" s="27">
        <v>0</v>
      </c>
      <c r="U45" s="27">
        <v>0</v>
      </c>
      <c r="V45" s="27">
        <v>0</v>
      </c>
      <c r="W45" s="27">
        <v>0</v>
      </c>
      <c r="X45" s="27">
        <v>0</v>
      </c>
      <c r="Y45" s="27">
        <v>0</v>
      </c>
      <c r="Z45" s="27">
        <v>0</v>
      </c>
      <c r="AA45" s="27">
        <v>0</v>
      </c>
      <c r="AB45" s="27">
        <v>0</v>
      </c>
      <c r="AC45" s="27">
        <v>0</v>
      </c>
      <c r="AD45" s="27">
        <v>0</v>
      </c>
      <c r="AE45" s="27">
        <v>0</v>
      </c>
      <c r="AF45" s="27">
        <v>0</v>
      </c>
      <c r="AG45" s="27">
        <v>0</v>
      </c>
      <c r="AH45" s="27">
        <v>0</v>
      </c>
      <c r="AI45" s="27">
        <v>0</v>
      </c>
      <c r="AJ45" s="68">
        <v>0</v>
      </c>
      <c r="AK45" s="68">
        <v>0</v>
      </c>
      <c r="AL45" s="68">
        <v>0</v>
      </c>
    </row>
    <row r="46" spans="2:38">
      <c r="B46" s="1" t="s">
        <v>122</v>
      </c>
      <c r="C46" s="27">
        <v>92.164749999999998</v>
      </c>
      <c r="D46" s="27">
        <v>92.164749999999998</v>
      </c>
      <c r="E46" s="27">
        <v>92.164749999999998</v>
      </c>
      <c r="F46" s="27">
        <v>0</v>
      </c>
      <c r="G46" s="27">
        <v>0</v>
      </c>
      <c r="H46" s="27">
        <v>0</v>
      </c>
      <c r="I46" s="27">
        <v>0</v>
      </c>
      <c r="J46" s="27">
        <v>0</v>
      </c>
      <c r="K46" s="27">
        <v>0</v>
      </c>
      <c r="L46" s="27">
        <v>0</v>
      </c>
      <c r="M46" s="27">
        <v>0</v>
      </c>
      <c r="N46" s="27">
        <v>0</v>
      </c>
      <c r="O46" s="27">
        <v>0</v>
      </c>
      <c r="P46" s="27">
        <v>0</v>
      </c>
      <c r="Q46" s="27">
        <v>0</v>
      </c>
      <c r="R46" s="27">
        <v>0</v>
      </c>
      <c r="S46" s="27">
        <v>0</v>
      </c>
      <c r="T46" s="27">
        <v>0</v>
      </c>
      <c r="U46" s="27">
        <v>0</v>
      </c>
      <c r="V46" s="27">
        <v>0</v>
      </c>
      <c r="W46" s="27">
        <v>0</v>
      </c>
      <c r="X46" s="27">
        <v>0</v>
      </c>
      <c r="Y46" s="27">
        <v>0</v>
      </c>
      <c r="Z46" s="27">
        <v>0</v>
      </c>
      <c r="AA46" s="27">
        <v>0</v>
      </c>
      <c r="AB46" s="27">
        <v>0</v>
      </c>
      <c r="AC46" s="27">
        <v>0</v>
      </c>
      <c r="AD46" s="27">
        <v>0</v>
      </c>
      <c r="AE46" s="27">
        <v>0</v>
      </c>
      <c r="AF46" s="27">
        <v>0</v>
      </c>
      <c r="AG46" s="27">
        <v>0</v>
      </c>
      <c r="AH46" s="27">
        <v>0</v>
      </c>
      <c r="AI46" s="27">
        <v>0</v>
      </c>
      <c r="AJ46" s="68">
        <v>0</v>
      </c>
      <c r="AK46" s="68">
        <v>0</v>
      </c>
      <c r="AL46" s="68">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00B050"/>
  </sheetPr>
  <dimension ref="B2:N21"/>
  <sheetViews>
    <sheetView zoomScale="80" zoomScaleNormal="80" workbookViewId="0">
      <selection activeCell="D18" sqref="D18"/>
    </sheetView>
  </sheetViews>
  <sheetFormatPr defaultRowHeight="15"/>
  <cols>
    <col min="1" max="1" width="9" customWidth="1"/>
    <col min="2" max="2" width="63" customWidth="1"/>
    <col min="3" max="3" width="11.140625" bestFit="1" customWidth="1"/>
    <col min="4" max="4" width="13.85546875" bestFit="1" customWidth="1"/>
    <col min="5" max="5" width="10.7109375" bestFit="1" customWidth="1"/>
    <col min="6" max="6" width="11.140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140625" bestFit="1" customWidth="1"/>
    <col min="18" max="18" width="13.85546875" bestFit="1"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0" t="s">
        <v>142</v>
      </c>
      <c r="C3" s="39">
        <v>6.20981907</v>
      </c>
      <c r="D3" s="39"/>
      <c r="E3" s="39"/>
      <c r="F3" s="39"/>
      <c r="G3" s="39"/>
      <c r="H3" s="39"/>
      <c r="I3" s="39"/>
      <c r="J3" s="39"/>
      <c r="K3" s="39"/>
      <c r="L3" s="39"/>
      <c r="M3" s="39"/>
      <c r="N3" s="39"/>
    </row>
    <row r="4" spans="2:14">
      <c r="B4" s="1" t="s">
        <v>143</v>
      </c>
      <c r="C4" s="39">
        <v>3.7824300000000024E-3</v>
      </c>
      <c r="D4" s="39"/>
      <c r="E4" s="39"/>
      <c r="F4" s="39"/>
      <c r="G4" s="39"/>
      <c r="H4" s="39"/>
      <c r="I4" s="39"/>
      <c r="J4" s="39"/>
      <c r="K4" s="39"/>
      <c r="L4" s="39"/>
      <c r="M4" s="39"/>
      <c r="N4" s="39"/>
    </row>
    <row r="5" spans="2:14">
      <c r="B5" s="1" t="s">
        <v>144</v>
      </c>
      <c r="C5" s="39">
        <v>0</v>
      </c>
      <c r="D5" s="39"/>
      <c r="E5" s="39"/>
      <c r="F5" s="39"/>
      <c r="G5" s="39"/>
      <c r="H5" s="39"/>
      <c r="I5" s="39"/>
      <c r="J5" s="39"/>
      <c r="K5" s="39"/>
      <c r="L5" s="39"/>
      <c r="M5" s="39"/>
      <c r="N5" s="39"/>
    </row>
    <row r="6" spans="2:14">
      <c r="B6" s="1" t="s">
        <v>186</v>
      </c>
      <c r="C6" s="39">
        <v>9.4957199999999992E-2</v>
      </c>
      <c r="D6" s="39"/>
      <c r="E6" s="39"/>
      <c r="F6" s="39"/>
      <c r="G6" s="39"/>
      <c r="H6" s="39"/>
      <c r="I6" s="39"/>
      <c r="J6" s="39"/>
      <c r="K6" s="39"/>
      <c r="L6" s="39"/>
      <c r="M6" s="39"/>
      <c r="N6" s="39"/>
    </row>
    <row r="7" spans="2:14">
      <c r="B7" s="1" t="s">
        <v>59</v>
      </c>
      <c r="C7" s="39">
        <v>0</v>
      </c>
      <c r="D7" s="39"/>
      <c r="E7" s="39"/>
      <c r="F7" s="39"/>
      <c r="G7" s="39"/>
      <c r="H7" s="39"/>
      <c r="I7" s="39"/>
      <c r="J7" s="39"/>
      <c r="K7" s="39"/>
      <c r="L7" s="39"/>
      <c r="M7" s="39"/>
      <c r="N7" s="39"/>
    </row>
    <row r="10" spans="2:14">
      <c r="B10" s="1"/>
      <c r="C10" s="7">
        <v>43922</v>
      </c>
      <c r="D10" s="7">
        <v>43952</v>
      </c>
      <c r="E10" s="7">
        <v>43983</v>
      </c>
      <c r="F10" s="7">
        <v>44013</v>
      </c>
      <c r="G10" s="7">
        <v>44044</v>
      </c>
      <c r="H10" s="7">
        <v>44075</v>
      </c>
      <c r="I10" s="7">
        <v>44105</v>
      </c>
      <c r="J10" s="7">
        <v>44136</v>
      </c>
      <c r="K10" s="7">
        <v>44166</v>
      </c>
      <c r="L10" s="7">
        <v>44197</v>
      </c>
      <c r="M10" s="7">
        <v>44228</v>
      </c>
      <c r="N10" s="7">
        <v>44256</v>
      </c>
    </row>
    <row r="11" spans="2:14">
      <c r="B11" s="1" t="s">
        <v>60</v>
      </c>
      <c r="C11" s="63">
        <v>2731698.04</v>
      </c>
      <c r="D11" s="63"/>
      <c r="E11" s="63"/>
      <c r="F11" s="63"/>
      <c r="G11" s="20"/>
      <c r="H11" s="20"/>
      <c r="I11" s="20"/>
      <c r="J11" s="20"/>
      <c r="K11" s="20"/>
      <c r="L11" s="20"/>
      <c r="M11" s="20"/>
      <c r="N11" s="20"/>
    </row>
    <row r="12" spans="2:14">
      <c r="B12" s="19" t="s">
        <v>130</v>
      </c>
      <c r="C12" s="62">
        <v>1546.2773000000004</v>
      </c>
      <c r="D12" s="62"/>
      <c r="E12" s="62"/>
      <c r="F12" s="62"/>
      <c r="G12" s="20"/>
      <c r="H12" s="20"/>
      <c r="I12" s="20"/>
      <c r="J12" s="20"/>
      <c r="K12" s="20"/>
      <c r="L12" s="20"/>
      <c r="M12" s="20"/>
      <c r="N12" s="20"/>
    </row>
    <row r="13" spans="2:14">
      <c r="B13" s="19" t="s">
        <v>58</v>
      </c>
      <c r="C13" s="20">
        <v>0</v>
      </c>
      <c r="D13" s="20"/>
      <c r="E13" s="20"/>
      <c r="F13" s="20"/>
      <c r="G13" s="20"/>
      <c r="H13" s="20"/>
      <c r="I13" s="20"/>
      <c r="J13" s="20"/>
      <c r="K13" s="20"/>
      <c r="L13" s="20"/>
      <c r="M13" s="20"/>
      <c r="N13" s="20"/>
    </row>
    <row r="14" spans="2:14">
      <c r="B14" s="19" t="s">
        <v>131</v>
      </c>
      <c r="C14" s="20">
        <v>0</v>
      </c>
      <c r="D14" s="20"/>
      <c r="E14" s="20"/>
      <c r="F14" s="20"/>
      <c r="G14" s="20"/>
      <c r="H14" s="20"/>
      <c r="I14" s="20"/>
      <c r="J14" s="20"/>
      <c r="K14" s="20"/>
      <c r="L14" s="20"/>
      <c r="M14" s="20"/>
      <c r="N14" s="20"/>
    </row>
    <row r="15" spans="2:14">
      <c r="C15" s="28">
        <v>2733244.3173000002</v>
      </c>
      <c r="D15" s="28">
        <v>0</v>
      </c>
      <c r="E15" s="28">
        <v>0</v>
      </c>
      <c r="F15" s="28">
        <v>0</v>
      </c>
      <c r="G15" s="28">
        <v>0</v>
      </c>
      <c r="H15" s="28">
        <v>0</v>
      </c>
      <c r="I15" s="28">
        <v>0</v>
      </c>
      <c r="J15" s="28">
        <v>0</v>
      </c>
      <c r="K15" s="28">
        <v>0</v>
      </c>
      <c r="L15" s="28">
        <v>0</v>
      </c>
      <c r="M15" s="28">
        <v>0</v>
      </c>
      <c r="N15" s="28">
        <v>0</v>
      </c>
    </row>
    <row r="18" spans="2:2">
      <c r="B18" t="s">
        <v>173</v>
      </c>
    </row>
    <row r="19" spans="2:2">
      <c r="B19" s="49">
        <v>2733244.3173000002</v>
      </c>
    </row>
    <row r="21" spans="2:2">
      <c r="B21">
        <v>6.04</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00B050"/>
  </sheetPr>
  <dimension ref="B2:N9"/>
  <sheetViews>
    <sheetView zoomScale="110" zoomScaleNormal="110" workbookViewId="0">
      <selection activeCell="B12" sqref="B12"/>
    </sheetView>
  </sheetViews>
  <sheetFormatPr defaultRowHeight="15"/>
  <cols>
    <col min="1" max="1" width="9" customWidth="1"/>
    <col min="2" max="2" width="57.28515625" customWidth="1"/>
  </cols>
  <sheetData>
    <row r="2" spans="2:14">
      <c r="B2" s="6" t="s">
        <v>40</v>
      </c>
      <c r="C2" s="7">
        <v>43922</v>
      </c>
      <c r="D2" s="7">
        <v>43952</v>
      </c>
      <c r="E2" s="7">
        <v>43983</v>
      </c>
      <c r="F2" s="7">
        <v>44013</v>
      </c>
      <c r="G2" s="7">
        <v>44044</v>
      </c>
      <c r="H2" s="7">
        <v>44075</v>
      </c>
      <c r="I2" s="7">
        <v>44105</v>
      </c>
      <c r="J2" s="7">
        <v>44136</v>
      </c>
      <c r="K2" s="7">
        <v>44166</v>
      </c>
      <c r="L2" s="7">
        <v>44197</v>
      </c>
      <c r="M2" s="7">
        <v>44228</v>
      </c>
      <c r="N2" s="7">
        <v>44256</v>
      </c>
    </row>
    <row r="3" spans="2:14">
      <c r="B3" s="18" t="s">
        <v>94</v>
      </c>
      <c r="C3" s="39">
        <v>3.3776679499999998</v>
      </c>
      <c r="D3" s="39"/>
      <c r="E3" s="39"/>
      <c r="F3" s="39"/>
      <c r="G3" s="39"/>
      <c r="H3" s="39"/>
      <c r="I3" s="39"/>
      <c r="J3" s="39"/>
      <c r="K3" s="39"/>
      <c r="L3" s="39"/>
      <c r="M3" s="39"/>
      <c r="N3" s="39"/>
    </row>
    <row r="4" spans="2:14">
      <c r="B4" s="18" t="s">
        <v>95</v>
      </c>
      <c r="C4" s="39">
        <v>4.9838400000000019E-2</v>
      </c>
      <c r="D4" s="39"/>
      <c r="E4" s="39"/>
      <c r="F4" s="39"/>
      <c r="G4" s="39"/>
      <c r="H4" s="39"/>
      <c r="I4" s="39"/>
      <c r="J4" s="39"/>
      <c r="K4" s="39"/>
      <c r="L4" s="39"/>
      <c r="M4" s="39"/>
      <c r="N4" s="39"/>
    </row>
    <row r="5" spans="2:14">
      <c r="B5" s="17" t="s">
        <v>93</v>
      </c>
      <c r="C5" s="39">
        <v>0</v>
      </c>
      <c r="D5" s="39"/>
      <c r="E5" s="39"/>
      <c r="F5" s="39"/>
      <c r="G5" s="39"/>
      <c r="H5" s="39"/>
      <c r="I5" s="39"/>
      <c r="J5" s="39"/>
      <c r="K5" s="39"/>
      <c r="L5" s="39"/>
      <c r="M5" s="39"/>
      <c r="N5" s="39"/>
    </row>
    <row r="6" spans="2:14">
      <c r="B6" s="18" t="s">
        <v>96</v>
      </c>
      <c r="C6" s="39">
        <v>0</v>
      </c>
      <c r="D6" s="39"/>
      <c r="E6" s="39"/>
      <c r="F6" s="39"/>
      <c r="G6" s="39"/>
      <c r="H6" s="39"/>
      <c r="I6" s="39"/>
      <c r="J6" s="39"/>
      <c r="K6" s="39"/>
      <c r="L6" s="39"/>
      <c r="M6" s="39"/>
      <c r="N6" s="39"/>
    </row>
    <row r="7" spans="2:14">
      <c r="B7" s="17" t="s">
        <v>61</v>
      </c>
      <c r="C7" s="39">
        <v>0</v>
      </c>
      <c r="D7" s="39"/>
      <c r="E7" s="39"/>
      <c r="F7" s="39"/>
      <c r="G7" s="39"/>
      <c r="H7" s="39"/>
      <c r="I7" s="39"/>
      <c r="J7" s="39"/>
      <c r="K7" s="39"/>
      <c r="L7" s="39"/>
      <c r="M7" s="39"/>
      <c r="N7" s="39"/>
    </row>
    <row r="8" spans="2:14">
      <c r="B8" s="17" t="s">
        <v>62</v>
      </c>
      <c r="C8" s="39">
        <v>0</v>
      </c>
      <c r="D8" s="39"/>
      <c r="E8" s="39"/>
      <c r="F8" s="39"/>
      <c r="G8" s="39"/>
      <c r="H8" s="39"/>
      <c r="I8" s="39"/>
      <c r="J8" s="39"/>
      <c r="K8" s="39"/>
      <c r="L8" s="39"/>
      <c r="M8" s="39"/>
      <c r="N8" s="39"/>
    </row>
    <row r="9" spans="2:14">
      <c r="B9" s="18" t="s">
        <v>97</v>
      </c>
      <c r="C9" s="39">
        <v>0</v>
      </c>
      <c r="D9" s="39"/>
      <c r="E9" s="39"/>
      <c r="F9" s="39"/>
      <c r="G9" s="39"/>
      <c r="H9" s="39"/>
      <c r="I9" s="39"/>
      <c r="J9" s="39"/>
      <c r="K9" s="39"/>
      <c r="L9" s="39"/>
      <c r="M9" s="39"/>
      <c r="N9" s="39"/>
    </row>
  </sheetData>
  <phoneticPr fontId="62" type="noConversion"/>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00B050"/>
  </sheetPr>
  <dimension ref="A2:O19"/>
  <sheetViews>
    <sheetView zoomScale="80" zoomScaleNormal="80" workbookViewId="0">
      <selection activeCell="H23" sqref="H23"/>
    </sheetView>
  </sheetViews>
  <sheetFormatPr defaultRowHeight="15"/>
  <cols>
    <col min="1" max="1" width="9" customWidth="1"/>
    <col min="2" max="2" width="52.42578125" customWidth="1"/>
    <col min="3" max="3" width="10" bestFit="1" customWidth="1"/>
    <col min="4" max="4" width="10.140625" bestFit="1" customWidth="1"/>
    <col min="5" max="5" width="7.85546875" bestFit="1" customWidth="1"/>
    <col min="6" max="6" width="8.140625" bestFit="1" customWidth="1"/>
    <col min="7" max="8" width="8.28515625" bestFit="1" customWidth="1"/>
    <col min="9" max="9" width="7.85546875" bestFit="1" customWidth="1"/>
    <col min="10" max="10" width="8.140625" bestFit="1" customWidth="1"/>
    <col min="11" max="11" width="8.28515625" bestFit="1" customWidth="1"/>
    <col min="12" max="12" width="7.85546875" bestFit="1" customWidth="1"/>
    <col min="13" max="13" width="8.140625" bestFit="1" customWidth="1"/>
    <col min="14" max="14" width="8.28515625" bestFit="1" customWidth="1"/>
    <col min="16" max="16" width="12.5703125" bestFit="1" customWidth="1"/>
    <col min="17" max="17" width="53.42578125" bestFit="1" customWidth="1"/>
    <col min="18" max="18" width="8.140625" bestFit="1" customWidth="1"/>
    <col min="19" max="19" width="8.5703125" bestFit="1" customWidth="1"/>
    <col min="20" max="20" width="7.7109375" bestFit="1" customWidth="1"/>
    <col min="21" max="21" width="7.140625" bestFit="1" customWidth="1"/>
    <col min="22" max="23" width="7.85546875" bestFit="1" customWidth="1"/>
    <col min="24" max="24" width="7.7109375" bestFit="1" customWidth="1"/>
    <col min="25" max="26" width="8.140625" bestFit="1" customWidth="1"/>
    <col min="27" max="27" width="7.7109375" bestFit="1" customWidth="1"/>
    <col min="28" max="28" width="7.85546875" bestFit="1" customWidth="1"/>
    <col min="29" max="29" width="8.28515625" bestFit="1" customWidth="1"/>
  </cols>
  <sheetData>
    <row r="2" spans="1:15">
      <c r="B2" s="6" t="s">
        <v>40</v>
      </c>
      <c r="C2" s="7">
        <v>43922</v>
      </c>
      <c r="D2" s="7">
        <v>43952</v>
      </c>
      <c r="E2" s="7">
        <v>43983</v>
      </c>
      <c r="F2" s="7">
        <v>44013</v>
      </c>
      <c r="G2" s="7">
        <v>44044</v>
      </c>
      <c r="H2" s="7">
        <v>44075</v>
      </c>
      <c r="I2" s="7">
        <v>44105</v>
      </c>
      <c r="J2" s="7">
        <v>44136</v>
      </c>
      <c r="K2" s="7">
        <v>44166</v>
      </c>
      <c r="L2" s="7">
        <v>44197</v>
      </c>
      <c r="M2" s="7">
        <v>44228</v>
      </c>
      <c r="N2" s="7">
        <v>44256</v>
      </c>
      <c r="O2" s="21"/>
    </row>
    <row r="3" spans="1:15">
      <c r="B3" s="18" t="s">
        <v>99</v>
      </c>
      <c r="C3" s="39">
        <v>1.125001E-2</v>
      </c>
      <c r="D3" s="39"/>
      <c r="E3" s="39"/>
      <c r="F3" s="39"/>
      <c r="G3" s="39"/>
      <c r="H3" s="39"/>
      <c r="I3" s="39"/>
      <c r="J3" s="39"/>
      <c r="K3" s="39"/>
      <c r="L3" s="39"/>
      <c r="M3" s="39"/>
      <c r="N3" s="39"/>
      <c r="O3" s="5"/>
    </row>
    <row r="4" spans="1:15">
      <c r="B4" s="18" t="s">
        <v>98</v>
      </c>
      <c r="C4" s="39">
        <v>0</v>
      </c>
      <c r="D4" s="39"/>
      <c r="E4" s="39"/>
      <c r="F4" s="39"/>
      <c r="G4" s="39"/>
      <c r="H4" s="39"/>
      <c r="I4" s="39"/>
      <c r="J4" s="39"/>
      <c r="K4" s="39"/>
      <c r="L4" s="39"/>
      <c r="M4" s="39"/>
      <c r="N4" s="39"/>
      <c r="O4" s="5"/>
    </row>
    <row r="5" spans="1:15">
      <c r="B5" s="17" t="s">
        <v>101</v>
      </c>
      <c r="C5" s="39">
        <v>0</v>
      </c>
      <c r="D5" s="39"/>
      <c r="E5" s="39"/>
      <c r="F5" s="39"/>
      <c r="G5" s="39"/>
      <c r="H5" s="39"/>
      <c r="I5" s="39"/>
      <c r="J5" s="39"/>
      <c r="K5" s="39"/>
      <c r="L5" s="39"/>
      <c r="M5" s="39"/>
      <c r="N5" s="39"/>
      <c r="O5" s="5"/>
    </row>
    <row r="6" spans="1:15">
      <c r="B6" s="18" t="s">
        <v>100</v>
      </c>
      <c r="C6" s="39">
        <v>0</v>
      </c>
      <c r="D6" s="39"/>
      <c r="E6" s="39"/>
      <c r="F6" s="39"/>
      <c r="G6" s="39"/>
      <c r="H6" s="39"/>
      <c r="I6" s="39"/>
      <c r="J6" s="39"/>
      <c r="K6" s="39"/>
      <c r="L6" s="39"/>
      <c r="M6" s="39"/>
      <c r="N6" s="39"/>
      <c r="O6" s="5"/>
    </row>
    <row r="7" spans="1:15">
      <c r="B7" s="17" t="s">
        <v>104</v>
      </c>
      <c r="C7" s="39">
        <v>0.30286182000000023</v>
      </c>
      <c r="D7" s="39"/>
      <c r="E7" s="39"/>
      <c r="F7" s="39"/>
      <c r="G7" s="39"/>
      <c r="H7" s="39"/>
      <c r="I7" s="39"/>
      <c r="J7" s="39"/>
      <c r="K7" s="39"/>
      <c r="L7" s="39"/>
      <c r="M7" s="39"/>
      <c r="N7" s="39"/>
      <c r="O7" s="5"/>
    </row>
    <row r="8" spans="1:15" ht="30">
      <c r="B8" s="18" t="s">
        <v>102</v>
      </c>
      <c r="C8" s="39">
        <v>0</v>
      </c>
      <c r="D8" s="39"/>
      <c r="E8" s="39"/>
      <c r="F8" s="39"/>
      <c r="G8" s="39"/>
      <c r="H8" s="39"/>
      <c r="I8" s="39"/>
      <c r="J8" s="39"/>
      <c r="K8" s="39"/>
      <c r="L8" s="39"/>
      <c r="M8" s="39"/>
      <c r="N8" s="39"/>
      <c r="O8" s="5"/>
    </row>
    <row r="9" spans="1:15">
      <c r="B9" s="18" t="s">
        <v>103</v>
      </c>
      <c r="C9" s="39">
        <v>1.4934322400000002</v>
      </c>
      <c r="D9" s="39"/>
      <c r="E9" s="39"/>
      <c r="F9" s="39"/>
      <c r="G9" s="39"/>
      <c r="H9" s="39"/>
      <c r="I9" s="39"/>
      <c r="J9" s="39"/>
      <c r="K9" s="39"/>
      <c r="L9" s="39"/>
      <c r="M9" s="39"/>
      <c r="N9" s="39"/>
      <c r="O9" s="5"/>
    </row>
    <row r="12" spans="1:15" ht="15.75">
      <c r="B12" s="22"/>
      <c r="C12" s="23">
        <v>43922</v>
      </c>
      <c r="D12" s="23">
        <v>43952</v>
      </c>
      <c r="E12" s="23">
        <v>43983</v>
      </c>
      <c r="F12" s="23">
        <v>44013</v>
      </c>
      <c r="G12" s="23">
        <v>44044</v>
      </c>
      <c r="H12" s="23">
        <v>44075</v>
      </c>
      <c r="I12" s="23">
        <v>44105</v>
      </c>
      <c r="J12" s="23">
        <v>44136</v>
      </c>
      <c r="K12" s="23">
        <v>44166</v>
      </c>
      <c r="L12" s="23">
        <v>44197</v>
      </c>
      <c r="M12" s="23">
        <v>44228</v>
      </c>
      <c r="N12" s="23">
        <v>44256</v>
      </c>
    </row>
    <row r="13" spans="1:15" ht="15.75">
      <c r="A13" t="s">
        <v>134</v>
      </c>
      <c r="B13" s="24" t="s">
        <v>108</v>
      </c>
      <c r="C13" s="59">
        <v>100466.85</v>
      </c>
      <c r="D13" s="59"/>
      <c r="E13" s="59"/>
      <c r="F13" s="59"/>
      <c r="G13" s="59"/>
      <c r="H13" s="59"/>
      <c r="I13" s="59"/>
      <c r="J13" s="59"/>
      <c r="K13" s="59"/>
      <c r="L13" s="59"/>
      <c r="M13" s="59"/>
      <c r="N13" s="59"/>
    </row>
    <row r="14" spans="1:15" ht="15.75">
      <c r="B14" s="24" t="s">
        <v>107</v>
      </c>
      <c r="C14" s="59">
        <v>0</v>
      </c>
      <c r="D14" s="59"/>
      <c r="E14" s="59"/>
      <c r="F14" s="59"/>
      <c r="G14" s="59"/>
      <c r="H14" s="59"/>
      <c r="I14" s="59"/>
      <c r="J14" s="59"/>
      <c r="K14" s="59"/>
      <c r="L14" s="59"/>
      <c r="M14" s="59"/>
      <c r="N14" s="59"/>
    </row>
    <row r="15" spans="1:15" ht="15.75">
      <c r="A15" t="s">
        <v>105</v>
      </c>
      <c r="B15" s="25" t="s">
        <v>109</v>
      </c>
      <c r="C15" s="59">
        <v>14</v>
      </c>
      <c r="D15" s="59"/>
      <c r="E15" s="59"/>
      <c r="F15" s="59"/>
      <c r="G15" s="59"/>
      <c r="H15" s="59"/>
      <c r="I15" s="59"/>
      <c r="J15" s="59"/>
      <c r="K15" s="59"/>
      <c r="L15" s="59"/>
      <c r="M15" s="59"/>
      <c r="N15" s="59"/>
    </row>
    <row r="16" spans="1:15" ht="15.75">
      <c r="B16" s="24" t="s">
        <v>110</v>
      </c>
      <c r="C16" s="59">
        <v>0</v>
      </c>
      <c r="D16" s="59"/>
      <c r="E16" s="59"/>
      <c r="F16" s="59"/>
      <c r="G16" s="59"/>
      <c r="H16" s="59"/>
      <c r="I16" s="59"/>
      <c r="J16" s="59"/>
      <c r="K16" s="59"/>
      <c r="L16" s="59"/>
      <c r="M16" s="59"/>
      <c r="N16" s="59"/>
    </row>
    <row r="17" spans="1:14" ht="15.75">
      <c r="B17" s="25" t="s">
        <v>112</v>
      </c>
      <c r="C17" s="59">
        <v>0</v>
      </c>
      <c r="D17" s="59"/>
      <c r="E17" s="59"/>
      <c r="F17" s="59"/>
      <c r="G17" s="59"/>
      <c r="H17" s="59"/>
      <c r="I17" s="59"/>
      <c r="J17" s="59"/>
      <c r="K17" s="59"/>
      <c r="L17" s="59"/>
      <c r="M17" s="59"/>
      <c r="N17" s="59"/>
    </row>
    <row r="18" spans="1:14" ht="15.75">
      <c r="B18" s="24" t="s">
        <v>111</v>
      </c>
      <c r="C18" s="71"/>
      <c r="D18" s="59"/>
      <c r="E18" s="59"/>
      <c r="F18" s="59"/>
      <c r="G18" s="59"/>
      <c r="H18" s="59"/>
      <c r="I18" s="59"/>
      <c r="J18" s="59"/>
      <c r="K18" s="59"/>
      <c r="L18" s="59"/>
      <c r="M18" s="59"/>
      <c r="N18" s="59"/>
    </row>
    <row r="19" spans="1:14" ht="15.75">
      <c r="A19" t="s">
        <v>106</v>
      </c>
      <c r="B19" s="25" t="s">
        <v>113</v>
      </c>
      <c r="C19" s="59">
        <v>3</v>
      </c>
      <c r="D19" s="59"/>
      <c r="E19" s="59"/>
      <c r="F19" s="59"/>
      <c r="G19" s="59"/>
      <c r="H19" s="59"/>
      <c r="I19" s="59"/>
      <c r="J19" s="59"/>
      <c r="K19" s="59"/>
      <c r="L19" s="59"/>
      <c r="M19" s="59"/>
      <c r="N19" s="59"/>
    </row>
  </sheetData>
  <phoneticPr fontId="62"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00B050"/>
  </sheetPr>
  <dimension ref="B1:N5"/>
  <sheetViews>
    <sheetView zoomScale="110" zoomScaleNormal="110" workbookViewId="0">
      <selection activeCell="A4" sqref="A4"/>
    </sheetView>
  </sheetViews>
  <sheetFormatPr defaultRowHeight="15"/>
  <cols>
    <col min="1" max="1" width="9" customWidth="1"/>
    <col min="2" max="2" width="21.140625" bestFit="1" customWidth="1"/>
    <col min="3" max="3" width="13.85546875" bestFit="1" customWidth="1"/>
    <col min="4" max="4" width="17.42578125" bestFit="1" customWidth="1"/>
    <col min="5" max="6" width="13.5703125" bestFit="1" customWidth="1"/>
    <col min="7" max="8" width="13.85546875" bestFit="1" customWidth="1"/>
  </cols>
  <sheetData>
    <row r="1" spans="2:14">
      <c r="B1" t="s">
        <v>146</v>
      </c>
      <c r="C1" s="40">
        <v>43922</v>
      </c>
      <c r="D1" s="36">
        <v>43951</v>
      </c>
      <c r="E1" s="35">
        <v>43922</v>
      </c>
      <c r="F1" t="s">
        <v>149</v>
      </c>
      <c r="G1" t="s">
        <v>195</v>
      </c>
    </row>
    <row r="3" spans="2:14">
      <c r="B3" t="s">
        <v>1</v>
      </c>
      <c r="C3" s="37" t="s">
        <v>0</v>
      </c>
      <c r="D3" s="37" t="s">
        <v>2</v>
      </c>
      <c r="E3" s="37" t="s">
        <v>3</v>
      </c>
      <c r="F3" s="37" t="s">
        <v>4</v>
      </c>
      <c r="G3" s="37" t="s">
        <v>41</v>
      </c>
      <c r="H3" s="37"/>
      <c r="I3" s="37"/>
      <c r="J3" s="37"/>
      <c r="K3" s="37"/>
      <c r="L3" s="37"/>
      <c r="M3" s="37"/>
      <c r="N3" s="37"/>
    </row>
    <row r="4" spans="2:14">
      <c r="B4" s="47">
        <v>65.407940995244402</v>
      </c>
      <c r="C4" s="47">
        <v>26.789341381755573</v>
      </c>
      <c r="D4" s="47">
        <v>33.139178583289414</v>
      </c>
      <c r="E4" s="47">
        <v>-0.150027683</v>
      </c>
      <c r="F4" s="48">
        <v>-0.34335457899998267</v>
      </c>
      <c r="G4" s="46">
        <v>124.84307869828942</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00B050"/>
  </sheetPr>
  <dimension ref="B2:N21"/>
  <sheetViews>
    <sheetView workbookViewId="0">
      <selection activeCell="B17" sqref="B17"/>
    </sheetView>
  </sheetViews>
  <sheetFormatPr defaultRowHeight="15"/>
  <cols>
    <col min="1" max="1" width="9" customWidth="1"/>
    <col min="2" max="2" width="31.140625" bestFit="1" customWidth="1"/>
  </cols>
  <sheetData>
    <row r="2" spans="2:14">
      <c r="B2" s="6" t="s">
        <v>40</v>
      </c>
      <c r="C2" s="3">
        <v>43951</v>
      </c>
      <c r="D2" s="3">
        <v>43982</v>
      </c>
      <c r="E2" s="3">
        <v>44012</v>
      </c>
      <c r="F2" s="3">
        <v>44043</v>
      </c>
      <c r="G2" s="3">
        <v>44074</v>
      </c>
      <c r="H2" s="3">
        <v>44104</v>
      </c>
      <c r="I2" s="3">
        <v>44135</v>
      </c>
      <c r="J2" s="3">
        <v>44165</v>
      </c>
      <c r="K2" s="3">
        <v>44196</v>
      </c>
      <c r="L2" s="3">
        <v>44227</v>
      </c>
      <c r="M2" s="3">
        <v>44255</v>
      </c>
      <c r="N2" s="3">
        <v>44286</v>
      </c>
    </row>
    <row r="3" spans="2:14">
      <c r="B3" s="6" t="s">
        <v>32</v>
      </c>
      <c r="C3" s="39">
        <v>4.746118213996632</v>
      </c>
      <c r="D3" s="39"/>
      <c r="E3" s="39"/>
      <c r="F3" s="39"/>
      <c r="G3" s="39"/>
      <c r="H3" s="39"/>
      <c r="I3" s="39"/>
      <c r="J3" s="39"/>
      <c r="K3" s="39"/>
      <c r="L3" s="39"/>
      <c r="M3" s="39"/>
      <c r="N3" s="39"/>
    </row>
    <row r="4" spans="2:14">
      <c r="B4" s="6" t="s">
        <v>63</v>
      </c>
      <c r="C4" s="39">
        <v>0</v>
      </c>
      <c r="D4" s="39"/>
      <c r="E4" s="39"/>
      <c r="F4" s="39"/>
      <c r="G4" s="39"/>
      <c r="H4" s="39"/>
      <c r="I4" s="39"/>
      <c r="J4" s="39"/>
      <c r="K4" s="39"/>
      <c r="L4" s="39"/>
      <c r="M4" s="39"/>
      <c r="N4" s="39"/>
    </row>
    <row r="5" spans="2:14">
      <c r="B5" s="6" t="s">
        <v>132</v>
      </c>
      <c r="C5" s="39">
        <v>0</v>
      </c>
      <c r="D5" s="39"/>
      <c r="E5" s="39"/>
      <c r="F5" s="39"/>
      <c r="G5" s="39"/>
      <c r="H5" s="39"/>
      <c r="I5" s="39"/>
      <c r="J5" s="39"/>
      <c r="K5" s="39"/>
      <c r="L5" s="39"/>
      <c r="M5" s="39"/>
      <c r="N5" s="39"/>
    </row>
    <row r="6" spans="2:14">
      <c r="B6" s="56" t="s">
        <v>145</v>
      </c>
      <c r="C6" s="39">
        <v>-0.34335457899998267</v>
      </c>
      <c r="D6" s="39"/>
      <c r="E6" s="39"/>
      <c r="F6" s="39"/>
      <c r="G6" s="39"/>
      <c r="H6" s="39"/>
      <c r="I6" s="39"/>
      <c r="J6" s="39"/>
      <c r="K6" s="39"/>
      <c r="L6" s="39"/>
      <c r="M6" s="39"/>
      <c r="N6" s="39"/>
    </row>
    <row r="7" spans="2:14">
      <c r="B7" s="42" t="s">
        <v>152</v>
      </c>
      <c r="C7" s="37">
        <v>-0.55686802000000013</v>
      </c>
      <c r="D7" s="37"/>
      <c r="E7" s="37"/>
      <c r="F7" s="37"/>
      <c r="G7" s="37"/>
      <c r="H7" s="37"/>
      <c r="I7" s="37"/>
      <c r="J7" s="37"/>
      <c r="K7" s="37"/>
      <c r="L7" s="37"/>
      <c r="M7" s="37"/>
      <c r="N7" s="37"/>
    </row>
    <row r="8" spans="2:14">
      <c r="B8" s="42" t="s">
        <v>155</v>
      </c>
      <c r="C8" s="37">
        <v>0.21351344100001746</v>
      </c>
      <c r="D8" s="37"/>
      <c r="E8" s="37"/>
      <c r="F8" s="37"/>
      <c r="G8" s="37"/>
      <c r="H8" s="37"/>
      <c r="I8" s="37"/>
      <c r="J8" s="37"/>
      <c r="K8" s="37"/>
      <c r="L8" s="37"/>
      <c r="M8" s="37"/>
      <c r="N8" s="37"/>
    </row>
    <row r="21" spans="2:2">
      <c r="B21" t="s">
        <v>150</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B2:N41"/>
  <sheetViews>
    <sheetView topLeftCell="A16" zoomScale="70" zoomScaleNormal="70" workbookViewId="0">
      <selection activeCell="G32" sqref="G32"/>
    </sheetView>
  </sheetViews>
  <sheetFormatPr defaultRowHeight="15"/>
  <cols>
    <col min="1" max="1" width="6.85546875" customWidth="1"/>
    <col min="2" max="2" width="26.7109375" customWidth="1"/>
    <col min="3" max="3" width="16"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64</v>
      </c>
      <c r="C3" s="39">
        <v>10.42561738</v>
      </c>
      <c r="D3" s="39"/>
      <c r="E3" s="39"/>
      <c r="F3" s="39"/>
      <c r="G3" s="39"/>
      <c r="H3" s="39"/>
      <c r="I3" s="39"/>
      <c r="J3" s="39"/>
      <c r="K3" s="39"/>
      <c r="L3" s="39"/>
      <c r="M3" s="39"/>
      <c r="N3" s="39"/>
    </row>
    <row r="4" spans="2:14">
      <c r="B4" s="1" t="s">
        <v>148</v>
      </c>
      <c r="C4" s="39">
        <v>4.8018823290933605</v>
      </c>
      <c r="D4" s="39"/>
      <c r="E4" s="39"/>
      <c r="F4" s="39"/>
      <c r="G4" s="39"/>
      <c r="H4" s="39"/>
      <c r="I4" s="39"/>
      <c r="J4" s="39"/>
      <c r="K4" s="39"/>
      <c r="L4" s="39"/>
      <c r="M4" s="39"/>
      <c r="N4" s="39"/>
    </row>
    <row r="5" spans="2:14">
      <c r="B5" s="1" t="s">
        <v>65</v>
      </c>
      <c r="C5" s="39">
        <v>2.3703258100000006</v>
      </c>
      <c r="D5" s="39"/>
      <c r="E5" s="39"/>
      <c r="F5" s="39"/>
      <c r="G5" s="39"/>
      <c r="H5" s="39"/>
      <c r="I5" s="39"/>
      <c r="J5" s="39"/>
      <c r="K5" s="39"/>
      <c r="L5" s="39"/>
      <c r="M5" s="39"/>
      <c r="N5" s="39"/>
    </row>
    <row r="6" spans="2:14">
      <c r="B6" s="1" t="s">
        <v>66</v>
      </c>
      <c r="C6" s="39">
        <v>69.402624292082209</v>
      </c>
      <c r="D6" s="39"/>
      <c r="E6" s="39"/>
      <c r="F6" s="39"/>
      <c r="G6" s="39"/>
      <c r="H6" s="39"/>
      <c r="I6" s="39"/>
      <c r="J6" s="39"/>
      <c r="K6" s="39"/>
      <c r="L6" s="39"/>
      <c r="M6" s="39"/>
      <c r="N6" s="39"/>
    </row>
    <row r="7" spans="2:14">
      <c r="B7" s="1" t="s">
        <v>153</v>
      </c>
      <c r="C7" s="39">
        <v>0.5843046967938601</v>
      </c>
      <c r="D7" s="39"/>
      <c r="E7" s="39"/>
      <c r="F7" s="39"/>
      <c r="G7" s="39"/>
      <c r="H7" s="39"/>
      <c r="I7" s="39"/>
      <c r="J7" s="39"/>
      <c r="K7" s="39"/>
      <c r="L7" s="39"/>
      <c r="M7" s="39"/>
      <c r="N7" s="39"/>
    </row>
    <row r="8" spans="2:14">
      <c r="B8" s="1" t="s">
        <v>147</v>
      </c>
      <c r="C8" s="39">
        <v>7.270735865719721</v>
      </c>
      <c r="D8" s="39"/>
      <c r="E8" s="39"/>
      <c r="F8" s="39"/>
      <c r="G8" s="39"/>
      <c r="H8" s="39"/>
      <c r="I8" s="39"/>
      <c r="J8" s="39"/>
      <c r="K8" s="39"/>
      <c r="L8" s="39"/>
      <c r="M8" s="39"/>
      <c r="N8" s="39"/>
    </row>
    <row r="9" spans="2:14">
      <c r="B9" s="1" t="s">
        <v>67</v>
      </c>
      <c r="C9" s="39">
        <v>12.953990997834268</v>
      </c>
      <c r="D9" s="39"/>
      <c r="E9" s="39"/>
      <c r="F9" s="39"/>
      <c r="G9" s="39"/>
      <c r="H9" s="39"/>
      <c r="I9" s="39"/>
      <c r="J9" s="39"/>
      <c r="K9" s="39"/>
      <c r="L9" s="39"/>
      <c r="M9" s="39"/>
      <c r="N9" s="39"/>
    </row>
    <row r="10" spans="2:14">
      <c r="B10" s="32" t="s">
        <v>151</v>
      </c>
      <c r="C10" s="39">
        <v>1.8075440700000003</v>
      </c>
      <c r="D10" s="39"/>
      <c r="E10" s="39"/>
      <c r="F10" s="39"/>
      <c r="G10" s="39"/>
      <c r="H10" s="39"/>
      <c r="I10" s="39"/>
      <c r="J10" s="39"/>
      <c r="K10" s="39"/>
      <c r="L10" s="39"/>
      <c r="M10" s="39"/>
      <c r="N10" s="39"/>
    </row>
    <row r="11" spans="2:14">
      <c r="B11" s="45" t="s">
        <v>68</v>
      </c>
      <c r="C11" s="39">
        <v>6.3085587000000007</v>
      </c>
      <c r="D11" s="39"/>
      <c r="E11" s="39"/>
      <c r="F11" s="39"/>
      <c r="G11" s="39"/>
      <c r="H11" s="39"/>
      <c r="I11" s="39"/>
      <c r="J11" s="39"/>
      <c r="K11" s="39"/>
      <c r="L11" s="39"/>
      <c r="M11" s="39"/>
      <c r="N11" s="39"/>
    </row>
    <row r="12" spans="2:14">
      <c r="B12" s="1" t="s">
        <v>70</v>
      </c>
      <c r="C12" s="39">
        <v>3.4275063500000003</v>
      </c>
      <c r="D12" s="39"/>
      <c r="E12" s="39"/>
      <c r="F12" s="39"/>
      <c r="G12" s="39"/>
      <c r="H12" s="39"/>
      <c r="I12" s="39"/>
      <c r="J12" s="39"/>
      <c r="K12" s="39"/>
      <c r="L12" s="39"/>
      <c r="M12" s="39"/>
      <c r="N12" s="39"/>
    </row>
    <row r="13" spans="2:14">
      <c r="B13" s="1" t="s">
        <v>69</v>
      </c>
      <c r="C13" s="39">
        <v>5.5334138637660644</v>
      </c>
      <c r="D13" s="39"/>
      <c r="E13" s="39"/>
      <c r="F13" s="39"/>
      <c r="G13" s="39"/>
      <c r="H13" s="39"/>
      <c r="I13" s="39"/>
      <c r="J13" s="39"/>
      <c r="K13" s="39"/>
      <c r="L13" s="39"/>
      <c r="M13" s="39"/>
      <c r="N13" s="39"/>
    </row>
    <row r="14" spans="2:14">
      <c r="B14" s="45" t="s">
        <v>41</v>
      </c>
      <c r="C14" s="39">
        <v>124.8865043552895</v>
      </c>
      <c r="D14" s="39">
        <v>0</v>
      </c>
      <c r="E14" s="39">
        <v>0</v>
      </c>
      <c r="F14" s="39">
        <v>0</v>
      </c>
      <c r="G14" s="39">
        <v>0</v>
      </c>
      <c r="H14" s="39">
        <v>0</v>
      </c>
      <c r="I14" s="39">
        <v>0</v>
      </c>
      <c r="J14" s="39">
        <v>0</v>
      </c>
      <c r="K14" s="39">
        <v>0</v>
      </c>
      <c r="L14" s="39">
        <v>0</v>
      </c>
      <c r="M14" s="39">
        <v>0</v>
      </c>
      <c r="N14" s="39">
        <v>0</v>
      </c>
    </row>
    <row r="15" spans="2:14">
      <c r="B15" s="14"/>
    </row>
    <row r="17" spans="2:14">
      <c r="B17" s="2" t="s">
        <v>135</v>
      </c>
      <c r="C17" s="3">
        <v>43951</v>
      </c>
      <c r="D17" s="3">
        <v>43982</v>
      </c>
      <c r="E17" s="3">
        <v>44012</v>
      </c>
      <c r="F17" s="3">
        <v>44043</v>
      </c>
      <c r="G17" s="3">
        <v>44074</v>
      </c>
      <c r="H17" s="3">
        <v>44104</v>
      </c>
      <c r="I17" s="3">
        <v>44135</v>
      </c>
      <c r="J17" s="3">
        <v>44165</v>
      </c>
      <c r="K17" s="3">
        <v>44196</v>
      </c>
      <c r="L17" s="3">
        <v>44227</v>
      </c>
      <c r="M17" s="3">
        <v>44255</v>
      </c>
      <c r="N17" s="3">
        <v>44286</v>
      </c>
    </row>
    <row r="18" spans="2:14">
      <c r="B18" s="1" t="s">
        <v>64</v>
      </c>
      <c r="C18" s="20">
        <v>161944.85000000003</v>
      </c>
      <c r="D18" s="20"/>
      <c r="E18" s="20"/>
      <c r="F18" s="20"/>
      <c r="G18" s="20"/>
      <c r="H18" s="20"/>
      <c r="I18" s="20"/>
      <c r="J18" s="20"/>
      <c r="K18" s="20"/>
      <c r="L18" s="20"/>
      <c r="M18" s="20"/>
      <c r="N18" s="20"/>
    </row>
    <row r="19" spans="2:14">
      <c r="B19" s="1" t="s">
        <v>148</v>
      </c>
      <c r="C19" s="20">
        <v>747253.07100000023</v>
      </c>
      <c r="D19" s="20"/>
      <c r="E19" s="20"/>
      <c r="F19" s="20"/>
      <c r="G19" s="20"/>
      <c r="H19" s="20"/>
      <c r="I19" s="20"/>
      <c r="J19" s="20"/>
      <c r="K19" s="20"/>
      <c r="L19" s="20"/>
      <c r="M19" s="20"/>
      <c r="N19" s="20"/>
    </row>
    <row r="20" spans="2:14">
      <c r="B20" s="1" t="s">
        <v>171</v>
      </c>
      <c r="C20" s="20">
        <v>0</v>
      </c>
      <c r="D20" s="20"/>
      <c r="E20" s="20"/>
      <c r="F20" s="20"/>
      <c r="G20" s="20"/>
      <c r="H20" s="20"/>
      <c r="I20" s="20"/>
      <c r="J20" s="20"/>
      <c r="K20" s="20"/>
      <c r="L20" s="20"/>
      <c r="M20" s="20"/>
      <c r="N20" s="20"/>
    </row>
    <row r="21" spans="2:14">
      <c r="B21" s="1" t="s">
        <v>66</v>
      </c>
      <c r="C21" s="20">
        <v>1936883.5839999998</v>
      </c>
      <c r="D21" s="20"/>
      <c r="E21" s="20"/>
      <c r="F21" s="20"/>
      <c r="G21" s="20"/>
      <c r="H21" s="20"/>
      <c r="I21" s="20"/>
      <c r="J21" s="20"/>
      <c r="K21" s="20"/>
      <c r="L21" s="20"/>
      <c r="M21" s="20"/>
      <c r="N21" s="20"/>
    </row>
    <row r="22" spans="2:14">
      <c r="B22" s="1" t="s">
        <v>133</v>
      </c>
      <c r="C22" s="20">
        <v>1883240.3120000002</v>
      </c>
      <c r="D22" s="20"/>
      <c r="E22" s="20"/>
      <c r="F22" s="20"/>
      <c r="G22" s="20"/>
      <c r="H22" s="20"/>
      <c r="I22" s="20"/>
      <c r="J22" s="20"/>
      <c r="K22" s="20"/>
      <c r="L22" s="20"/>
      <c r="M22" s="20"/>
      <c r="N22" s="20"/>
    </row>
    <row r="23" spans="2:14">
      <c r="B23" s="1" t="s">
        <v>153</v>
      </c>
      <c r="C23" s="20">
        <v>-179008.58499999999</v>
      </c>
      <c r="D23" s="20"/>
      <c r="E23" s="20"/>
      <c r="F23" s="20"/>
      <c r="G23" s="20"/>
      <c r="H23" s="20"/>
      <c r="I23" s="20"/>
      <c r="J23" s="20"/>
      <c r="K23" s="20"/>
      <c r="L23" s="20"/>
      <c r="M23" s="20"/>
      <c r="N23" s="20"/>
    </row>
    <row r="24" spans="2:14">
      <c r="B24" s="1" t="s">
        <v>172</v>
      </c>
      <c r="C24" s="20">
        <v>20891.868000000002</v>
      </c>
      <c r="D24" s="20"/>
      <c r="E24" s="20"/>
      <c r="F24" s="20"/>
      <c r="G24" s="20"/>
      <c r="H24" s="20"/>
      <c r="I24" s="20"/>
      <c r="J24" s="20"/>
      <c r="K24" s="20"/>
      <c r="L24" s="20"/>
      <c r="M24" s="20"/>
      <c r="N24" s="20"/>
    </row>
    <row r="25" spans="2:14">
      <c r="B25" s="1" t="s">
        <v>136</v>
      </c>
      <c r="C25" s="20">
        <v>101006.07299999999</v>
      </c>
      <c r="D25" s="20"/>
      <c r="E25" s="20"/>
      <c r="F25" s="20"/>
      <c r="G25" s="20"/>
      <c r="H25" s="20"/>
      <c r="I25" s="20"/>
      <c r="J25" s="20"/>
      <c r="K25" s="20"/>
      <c r="L25" s="20"/>
      <c r="M25" s="20"/>
      <c r="N25" s="20"/>
    </row>
    <row r="26" spans="2:14">
      <c r="B26" s="1" t="s">
        <v>69</v>
      </c>
      <c r="C26" s="20">
        <v>-123349.643</v>
      </c>
      <c r="D26" s="20"/>
      <c r="E26" s="20"/>
      <c r="F26" s="20"/>
      <c r="G26" s="20"/>
      <c r="H26" s="20"/>
      <c r="I26" s="20"/>
      <c r="J26" s="20"/>
      <c r="K26" s="20"/>
      <c r="L26" s="20"/>
      <c r="M26" s="20"/>
      <c r="N26" s="20"/>
    </row>
    <row r="30" spans="2:14">
      <c r="B30" t="s">
        <v>173</v>
      </c>
    </row>
    <row r="31" spans="2:14">
      <c r="B31" s="1" t="s">
        <v>64</v>
      </c>
      <c r="C31" s="13">
        <v>10.42561738</v>
      </c>
    </row>
    <row r="32" spans="2:14">
      <c r="B32" s="1" t="s">
        <v>148</v>
      </c>
      <c r="C32" s="13">
        <v>4.8018823290933605</v>
      </c>
    </row>
    <row r="33" spans="2:12">
      <c r="B33" s="1" t="s">
        <v>65</v>
      </c>
      <c r="C33" s="13">
        <v>2.3703258100000006</v>
      </c>
      <c r="L33" s="13"/>
    </row>
    <row r="34" spans="2:12">
      <c r="B34" s="1" t="s">
        <v>66</v>
      </c>
      <c r="C34" s="13">
        <v>69.402624292082209</v>
      </c>
    </row>
    <row r="35" spans="2:12">
      <c r="B35" s="1" t="s">
        <v>153</v>
      </c>
      <c r="C35" s="13">
        <v>0.5843046967938601</v>
      </c>
    </row>
    <row r="36" spans="2:12">
      <c r="B36" s="1" t="s">
        <v>147</v>
      </c>
      <c r="C36" s="13">
        <v>7.270735865719721</v>
      </c>
    </row>
    <row r="37" spans="2:12">
      <c r="B37" s="1" t="s">
        <v>67</v>
      </c>
      <c r="C37" s="13">
        <v>12.953990997834268</v>
      </c>
    </row>
    <row r="38" spans="2:12">
      <c r="B38" s="32" t="s">
        <v>151</v>
      </c>
      <c r="C38" s="13">
        <v>1.8075440700000003</v>
      </c>
    </row>
    <row r="39" spans="2:12">
      <c r="B39" s="45" t="s">
        <v>68</v>
      </c>
      <c r="C39" s="13">
        <v>6.3085587000000007</v>
      </c>
    </row>
    <row r="40" spans="2:12">
      <c r="B40" s="1" t="s">
        <v>70</v>
      </c>
      <c r="C40" s="13">
        <v>3.4275063500000003</v>
      </c>
    </row>
    <row r="41" spans="2:12">
      <c r="B41" s="1" t="s">
        <v>69</v>
      </c>
      <c r="C41" s="13">
        <v>5.5334138637660644</v>
      </c>
    </row>
  </sheetData>
  <phoneticPr fontId="6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5506F-9F85-4B9D-8E51-5C1E3E928151}">
  <dimension ref="B2:N46"/>
  <sheetViews>
    <sheetView zoomScale="70" zoomScaleNormal="70" workbookViewId="0">
      <selection activeCell="E24" sqref="E24"/>
    </sheetView>
  </sheetViews>
  <sheetFormatPr defaultRowHeight="15"/>
  <cols>
    <col min="1" max="1" width="6.85546875" customWidth="1"/>
    <col min="2" max="2" width="26.7109375" customWidth="1"/>
    <col min="3" max="3" width="10.28515625" bestFit="1" customWidth="1"/>
    <col min="4" max="4" width="11" bestFit="1" customWidth="1"/>
    <col min="5" max="14" width="11.140625" customWidth="1"/>
    <col min="17" max="17" width="35.42578125" bestFit="1" customWidth="1"/>
    <col min="18" max="18" width="29.28515625" bestFit="1" customWidth="1"/>
    <col min="19" max="20" width="10.5703125" bestFit="1" customWidth="1"/>
  </cols>
  <sheetData>
    <row r="2" spans="2:14">
      <c r="B2" s="2" t="s">
        <v>6</v>
      </c>
      <c r="C2" s="3">
        <v>43585</v>
      </c>
      <c r="D2" s="3">
        <v>43616</v>
      </c>
      <c r="E2" s="3">
        <v>43646</v>
      </c>
      <c r="F2" s="3">
        <v>43677</v>
      </c>
      <c r="G2" s="3">
        <v>43708</v>
      </c>
      <c r="H2" s="3">
        <v>43738</v>
      </c>
      <c r="I2" s="3">
        <v>43769</v>
      </c>
      <c r="J2" s="3">
        <v>43799</v>
      </c>
      <c r="K2" s="3">
        <v>43830</v>
      </c>
      <c r="L2" s="3">
        <v>43861</v>
      </c>
      <c r="M2" s="3">
        <v>43890</v>
      </c>
      <c r="N2" s="3">
        <v>43921</v>
      </c>
    </row>
    <row r="3" spans="2:14">
      <c r="B3" s="1" t="s">
        <v>64</v>
      </c>
      <c r="C3" s="75">
        <v>10.42561738</v>
      </c>
      <c r="D3" s="75"/>
      <c r="E3" s="75"/>
      <c r="F3" s="75"/>
      <c r="G3" s="75"/>
      <c r="H3" s="75"/>
      <c r="I3" s="75"/>
      <c r="J3" s="75"/>
      <c r="K3" s="75"/>
      <c r="L3" s="75"/>
      <c r="M3" s="75"/>
      <c r="N3" s="75"/>
    </row>
    <row r="4" spans="2:14">
      <c r="B4" s="1" t="s">
        <v>148</v>
      </c>
      <c r="C4" s="75">
        <v>4.8018823290933614</v>
      </c>
      <c r="D4" s="75"/>
      <c r="E4" s="75"/>
      <c r="F4" s="75"/>
      <c r="G4" s="75"/>
      <c r="H4" s="75"/>
      <c r="I4" s="75"/>
      <c r="J4" s="75"/>
      <c r="K4" s="75"/>
      <c r="L4" s="75"/>
      <c r="M4" s="75"/>
      <c r="N4" s="75"/>
    </row>
    <row r="5" spans="2:14">
      <c r="B5" s="1" t="s">
        <v>65</v>
      </c>
      <c r="C5" s="75">
        <v>2.2441853000000003</v>
      </c>
      <c r="D5" s="75"/>
      <c r="E5" s="75"/>
      <c r="F5" s="75"/>
      <c r="G5" s="75"/>
      <c r="H5" s="75"/>
      <c r="I5" s="75"/>
      <c r="J5" s="75"/>
      <c r="K5" s="75"/>
      <c r="L5" s="75"/>
      <c r="M5" s="75"/>
      <c r="N5" s="75"/>
    </row>
    <row r="6" spans="2:14">
      <c r="B6" s="1" t="s">
        <v>190</v>
      </c>
      <c r="C6" s="75">
        <v>13.24954984632042</v>
      </c>
      <c r="D6" s="75"/>
      <c r="E6" s="75"/>
      <c r="F6" s="75"/>
      <c r="G6" s="75"/>
      <c r="H6" s="75"/>
      <c r="I6" s="75"/>
      <c r="J6" s="75"/>
      <c r="K6" s="75"/>
      <c r="L6" s="75"/>
      <c r="M6" s="75"/>
      <c r="N6" s="75"/>
    </row>
    <row r="7" spans="2:14">
      <c r="B7" s="1" t="s">
        <v>191</v>
      </c>
      <c r="C7" s="75">
        <v>1.0924956853096202</v>
      </c>
      <c r="D7" s="75"/>
      <c r="E7" s="75"/>
      <c r="F7" s="75"/>
      <c r="G7" s="75"/>
      <c r="H7" s="75"/>
      <c r="I7" s="75"/>
      <c r="J7" s="75"/>
      <c r="K7" s="75"/>
      <c r="L7" s="75"/>
      <c r="M7" s="75"/>
      <c r="N7" s="75"/>
    </row>
    <row r="8" spans="2:14">
      <c r="B8" s="1" t="s">
        <v>192</v>
      </c>
      <c r="C8" s="75">
        <v>4.0646544814168193</v>
      </c>
      <c r="D8" s="75"/>
      <c r="E8" s="75"/>
      <c r="F8" s="75"/>
      <c r="G8" s="75"/>
      <c r="H8" s="75"/>
      <c r="I8" s="75"/>
      <c r="J8" s="75"/>
      <c r="K8" s="75"/>
      <c r="L8" s="75"/>
      <c r="M8" s="75"/>
      <c r="N8" s="75"/>
    </row>
    <row r="9" spans="2:14">
      <c r="B9" s="1" t="s">
        <v>193</v>
      </c>
      <c r="C9" s="75">
        <v>0.30673825078400008</v>
      </c>
      <c r="D9" s="75"/>
      <c r="E9" s="75"/>
      <c r="F9" s="75"/>
      <c r="G9" s="75"/>
      <c r="H9" s="75"/>
      <c r="I9" s="75"/>
      <c r="J9" s="75"/>
      <c r="K9" s="75"/>
      <c r="L9" s="75"/>
      <c r="M9" s="75"/>
      <c r="N9" s="75"/>
    </row>
    <row r="10" spans="2:14">
      <c r="B10" s="1" t="s">
        <v>182</v>
      </c>
      <c r="C10" s="75">
        <v>39.494167963613521</v>
      </c>
      <c r="D10" s="75"/>
      <c r="E10" s="75"/>
      <c r="F10" s="75"/>
      <c r="G10" s="75"/>
      <c r="H10" s="75"/>
      <c r="I10" s="75"/>
      <c r="J10" s="75"/>
      <c r="K10" s="75"/>
      <c r="L10" s="75"/>
      <c r="M10" s="75"/>
      <c r="N10" s="75"/>
    </row>
    <row r="11" spans="2:14">
      <c r="B11" s="1" t="s">
        <v>194</v>
      </c>
      <c r="C11" s="75">
        <v>10.834587610999996</v>
      </c>
      <c r="D11" s="75"/>
      <c r="E11" s="75"/>
      <c r="F11" s="75"/>
      <c r="G11" s="75"/>
      <c r="H11" s="75"/>
      <c r="I11" s="75"/>
      <c r="J11" s="75"/>
      <c r="K11" s="75"/>
      <c r="L11" s="75"/>
      <c r="M11" s="75"/>
      <c r="N11" s="75"/>
    </row>
    <row r="12" spans="2:14">
      <c r="B12" s="1" t="s">
        <v>153</v>
      </c>
      <c r="C12" s="75">
        <v>0.58430469679385999</v>
      </c>
      <c r="D12" s="75"/>
      <c r="E12" s="75"/>
      <c r="F12" s="75"/>
      <c r="G12" s="75"/>
      <c r="H12" s="75"/>
      <c r="I12" s="75"/>
      <c r="J12" s="75"/>
      <c r="K12" s="75"/>
      <c r="L12" s="75"/>
      <c r="M12" s="75"/>
      <c r="N12" s="75"/>
    </row>
    <row r="13" spans="2:14">
      <c r="B13" s="1" t="s">
        <v>147</v>
      </c>
      <c r="C13" s="75">
        <v>8.1091232657197203</v>
      </c>
      <c r="D13" s="75"/>
      <c r="E13" s="75"/>
      <c r="F13" s="75"/>
      <c r="G13" s="75"/>
      <c r="H13" s="75"/>
      <c r="I13" s="75"/>
      <c r="J13" s="75"/>
      <c r="K13" s="75"/>
      <c r="L13" s="75"/>
      <c r="M13" s="75"/>
      <c r="N13" s="75"/>
    </row>
    <row r="14" spans="2:14">
      <c r="B14" s="1" t="s">
        <v>67</v>
      </c>
      <c r="C14" s="75">
        <v>13.271436037834263</v>
      </c>
      <c r="D14" s="75"/>
      <c r="E14" s="75"/>
      <c r="F14" s="75"/>
      <c r="G14" s="75"/>
      <c r="H14" s="75"/>
      <c r="I14" s="75"/>
      <c r="J14" s="75"/>
      <c r="K14" s="75"/>
      <c r="L14" s="75"/>
      <c r="M14" s="75"/>
      <c r="N14" s="75"/>
    </row>
    <row r="15" spans="2:14">
      <c r="B15" s="32" t="s">
        <v>151</v>
      </c>
      <c r="C15" s="75">
        <v>1.8073378200000003</v>
      </c>
      <c r="D15" s="75"/>
      <c r="E15" s="75"/>
      <c r="F15" s="75"/>
      <c r="G15" s="75"/>
      <c r="H15" s="75"/>
      <c r="I15" s="75"/>
      <c r="J15" s="75"/>
      <c r="K15" s="75"/>
      <c r="L15" s="75"/>
      <c r="M15" s="75"/>
      <c r="N15" s="75"/>
    </row>
    <row r="16" spans="2:14">
      <c r="B16" s="1" t="s">
        <v>68</v>
      </c>
      <c r="C16" s="75">
        <v>6.3423095800000002</v>
      </c>
      <c r="D16" s="75"/>
      <c r="E16" s="75"/>
      <c r="F16" s="75"/>
      <c r="G16" s="75"/>
      <c r="H16" s="75"/>
      <c r="I16" s="75"/>
      <c r="J16" s="75"/>
      <c r="K16" s="75"/>
      <c r="L16" s="75"/>
      <c r="M16" s="75"/>
      <c r="N16" s="75"/>
    </row>
    <row r="17" spans="2:14">
      <c r="B17" s="1" t="s">
        <v>70</v>
      </c>
      <c r="C17" s="75">
        <v>3.4035274289016506</v>
      </c>
      <c r="D17" s="75"/>
      <c r="E17" s="75"/>
      <c r="F17" s="75"/>
      <c r="G17" s="75"/>
      <c r="H17" s="75"/>
      <c r="I17" s="75"/>
      <c r="J17" s="75"/>
      <c r="K17" s="75"/>
      <c r="L17" s="75"/>
      <c r="M17" s="75"/>
      <c r="N17" s="75"/>
    </row>
    <row r="18" spans="2:14">
      <c r="B18" s="1" t="s">
        <v>69</v>
      </c>
      <c r="C18" s="75">
        <v>5.3551564553877924</v>
      </c>
      <c r="D18" s="75"/>
      <c r="E18" s="75"/>
      <c r="F18" s="75"/>
      <c r="G18" s="75"/>
      <c r="H18" s="75"/>
      <c r="I18" s="75"/>
      <c r="J18" s="75"/>
      <c r="K18" s="75"/>
      <c r="L18" s="75"/>
      <c r="M18" s="75"/>
      <c r="N18" s="75"/>
    </row>
    <row r="19" spans="2:14">
      <c r="B19" s="1" t="s">
        <v>41</v>
      </c>
      <c r="C19" s="75">
        <v>125.38707413217503</v>
      </c>
      <c r="D19" s="75">
        <v>0</v>
      </c>
      <c r="E19" s="75">
        <v>0</v>
      </c>
      <c r="F19" s="75">
        <v>0</v>
      </c>
      <c r="G19" s="75">
        <v>0</v>
      </c>
      <c r="H19" s="75">
        <v>0</v>
      </c>
      <c r="I19" s="75">
        <v>0</v>
      </c>
      <c r="J19" s="75">
        <v>0</v>
      </c>
      <c r="K19" s="75">
        <v>0</v>
      </c>
      <c r="L19" s="75">
        <v>0</v>
      </c>
      <c r="M19" s="75">
        <v>0</v>
      </c>
      <c r="N19" s="75">
        <v>0</v>
      </c>
    </row>
    <row r="20" spans="2:14">
      <c r="B20" s="14"/>
    </row>
    <row r="22" spans="2:14">
      <c r="B22" s="76"/>
      <c r="C22" s="77"/>
      <c r="D22" s="77"/>
      <c r="E22" s="77"/>
      <c r="F22" s="77"/>
      <c r="G22" s="77"/>
      <c r="H22" s="77"/>
      <c r="I22" s="77"/>
      <c r="J22" s="77"/>
      <c r="K22" s="77"/>
      <c r="L22" s="77"/>
      <c r="M22" s="77"/>
      <c r="N22" s="77"/>
    </row>
    <row r="23" spans="2:14">
      <c r="C23" s="28"/>
      <c r="D23" s="28"/>
      <c r="E23" s="28"/>
      <c r="F23" s="28"/>
      <c r="G23" s="28"/>
      <c r="H23" s="28"/>
      <c r="I23" s="28"/>
      <c r="J23" s="28"/>
      <c r="K23" s="28"/>
      <c r="L23" s="28"/>
      <c r="M23" s="28"/>
      <c r="N23" s="28"/>
    </row>
    <row r="24" spans="2:14">
      <c r="C24" s="28"/>
      <c r="D24" s="28"/>
      <c r="E24" s="28"/>
      <c r="F24" s="28"/>
      <c r="G24" s="28"/>
      <c r="H24" s="28"/>
      <c r="I24" s="28"/>
      <c r="J24" s="28"/>
      <c r="K24" s="28"/>
      <c r="L24" s="28"/>
      <c r="M24" s="28"/>
      <c r="N24" s="28"/>
    </row>
    <row r="25" spans="2:14">
      <c r="C25" s="28"/>
      <c r="D25" s="28"/>
      <c r="E25" s="28"/>
      <c r="F25" s="28"/>
      <c r="G25" s="28"/>
      <c r="H25" s="28"/>
      <c r="I25" s="28"/>
      <c r="J25" s="28"/>
      <c r="K25" s="28"/>
      <c r="L25" s="28"/>
      <c r="M25" s="28"/>
      <c r="N25" s="28"/>
    </row>
    <row r="26" spans="2:14">
      <c r="C26" s="28"/>
      <c r="D26" s="28"/>
      <c r="E26" s="28"/>
      <c r="F26" s="28"/>
      <c r="G26" s="28"/>
      <c r="H26" s="28"/>
      <c r="I26" s="28"/>
      <c r="J26" s="28"/>
      <c r="K26" s="28"/>
      <c r="L26" s="28"/>
      <c r="M26" s="28"/>
      <c r="N26" s="28"/>
    </row>
    <row r="27" spans="2:14">
      <c r="C27" s="28"/>
      <c r="D27" s="28"/>
      <c r="E27" s="28"/>
      <c r="F27" s="28"/>
      <c r="G27" s="28"/>
      <c r="H27" s="28"/>
      <c r="I27" s="28"/>
      <c r="J27" s="28"/>
      <c r="K27" s="28"/>
      <c r="L27" s="28"/>
      <c r="M27" s="28"/>
      <c r="N27" s="28"/>
    </row>
    <row r="28" spans="2:14">
      <c r="C28" s="28"/>
      <c r="D28" s="28"/>
      <c r="E28" s="28"/>
      <c r="F28" s="28"/>
      <c r="G28" s="28"/>
      <c r="H28" s="28"/>
      <c r="I28" s="28"/>
      <c r="J28" s="28"/>
      <c r="K28" s="28"/>
      <c r="L28" s="28"/>
      <c r="M28" s="28"/>
      <c r="N28" s="28"/>
    </row>
    <row r="29" spans="2:14">
      <c r="C29" s="28"/>
      <c r="D29" s="28"/>
      <c r="E29" s="28"/>
      <c r="F29" s="28"/>
      <c r="G29" s="28"/>
      <c r="H29" s="28"/>
      <c r="I29" s="28"/>
      <c r="J29" s="28"/>
      <c r="K29" s="28"/>
      <c r="L29" s="28"/>
      <c r="M29" s="28"/>
      <c r="N29" s="28"/>
    </row>
    <row r="30" spans="2:14">
      <c r="C30" s="28"/>
      <c r="D30" s="28"/>
      <c r="E30" s="28"/>
      <c r="F30" s="28"/>
      <c r="G30" s="28"/>
      <c r="H30" s="28"/>
      <c r="I30" s="28"/>
      <c r="J30" s="28"/>
      <c r="K30" s="28"/>
      <c r="L30" s="28"/>
      <c r="M30" s="28"/>
      <c r="N30" s="28"/>
    </row>
    <row r="31" spans="2:14">
      <c r="C31" s="28"/>
      <c r="D31" s="28"/>
      <c r="E31" s="28"/>
      <c r="F31" s="28"/>
      <c r="G31" s="28"/>
      <c r="H31" s="28"/>
      <c r="I31" s="28"/>
      <c r="J31" s="28"/>
      <c r="K31" s="28"/>
      <c r="L31" s="28"/>
      <c r="M31" s="28"/>
      <c r="N31" s="28"/>
    </row>
    <row r="36" spans="3:12">
      <c r="C36" s="13"/>
    </row>
    <row r="37" spans="3:12">
      <c r="C37" s="13"/>
    </row>
    <row r="38" spans="3:12">
      <c r="C38" s="13"/>
      <c r="L38" s="13"/>
    </row>
    <row r="39" spans="3:12">
      <c r="C39" s="13"/>
    </row>
    <row r="40" spans="3:12">
      <c r="C40" s="13"/>
    </row>
    <row r="41" spans="3:12">
      <c r="C41" s="13"/>
    </row>
    <row r="42" spans="3:12">
      <c r="C42" s="13"/>
    </row>
    <row r="43" spans="3:12">
      <c r="C43" s="13"/>
    </row>
    <row r="44" spans="3:12">
      <c r="C44" s="13"/>
    </row>
    <row r="45" spans="3:12">
      <c r="C45" s="13"/>
    </row>
    <row r="46" spans="3:12">
      <c r="C46" s="13"/>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B1:R29"/>
  <sheetViews>
    <sheetView zoomScale="80" zoomScaleNormal="80" workbookViewId="0">
      <selection activeCell="B14" sqref="B14"/>
    </sheetView>
  </sheetViews>
  <sheetFormatPr defaultRowHeight="15"/>
  <cols>
    <col min="1" max="1" width="9" customWidth="1"/>
    <col min="2" max="2" width="33.140625" customWidth="1"/>
    <col min="3" max="3" width="17.5703125" customWidth="1"/>
    <col min="4" max="4" width="12.28515625" bestFit="1" customWidth="1"/>
    <col min="5" max="5" width="13.140625" bestFit="1" customWidth="1"/>
    <col min="6" max="6" width="12.28515625" bestFit="1" customWidth="1"/>
    <col min="7" max="7" width="12.5703125" bestFit="1" customWidth="1"/>
    <col min="8" max="8" width="13.140625" bestFit="1" customWidth="1"/>
    <col min="9" max="12" width="12.140625" bestFit="1" customWidth="1"/>
    <col min="13" max="13" width="13.140625" bestFit="1" customWidth="1"/>
    <col min="14" max="14" width="12.5703125" bestFit="1" customWidth="1"/>
    <col min="16" max="19" width="10.7109375"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71</v>
      </c>
      <c r="C3" s="39">
        <v>10.442145087</v>
      </c>
      <c r="D3" s="39"/>
      <c r="E3" s="39"/>
      <c r="F3" s="39"/>
      <c r="G3" s="39"/>
      <c r="H3" s="39"/>
      <c r="I3" s="39"/>
      <c r="J3" s="39"/>
      <c r="K3" s="39"/>
      <c r="L3" s="39"/>
      <c r="M3" s="39"/>
      <c r="N3" s="39"/>
    </row>
    <row r="4" spans="2:14">
      <c r="B4" s="32" t="s">
        <v>156</v>
      </c>
      <c r="C4" s="39">
        <v>2.6661136457717798</v>
      </c>
      <c r="D4" s="39"/>
      <c r="E4" s="39"/>
      <c r="F4" s="39"/>
      <c r="G4" s="39"/>
      <c r="H4" s="39"/>
      <c r="I4" s="39"/>
      <c r="J4" s="39"/>
      <c r="K4" s="39"/>
      <c r="L4" s="39"/>
      <c r="M4" s="39"/>
      <c r="N4" s="39"/>
    </row>
    <row r="5" spans="2:14">
      <c r="B5" s="32" t="s">
        <v>79</v>
      </c>
      <c r="C5" s="39">
        <v>0</v>
      </c>
      <c r="D5" s="39"/>
      <c r="E5" s="39"/>
      <c r="F5" s="39"/>
      <c r="G5" s="39"/>
      <c r="H5" s="39"/>
      <c r="I5" s="39"/>
      <c r="J5" s="39"/>
      <c r="K5" s="39"/>
      <c r="L5" s="39"/>
      <c r="M5" s="39"/>
      <c r="N5" s="39"/>
    </row>
    <row r="6" spans="2:14">
      <c r="B6" s="32" t="s">
        <v>29</v>
      </c>
      <c r="C6" s="39">
        <v>2.1199663122073904</v>
      </c>
      <c r="D6" s="39"/>
      <c r="E6" s="39"/>
      <c r="F6" s="39"/>
      <c r="G6" s="39"/>
      <c r="H6" s="39"/>
      <c r="I6" s="39"/>
      <c r="J6" s="39"/>
      <c r="K6" s="39"/>
      <c r="L6" s="39"/>
      <c r="M6" s="39"/>
      <c r="N6" s="39"/>
    </row>
    <row r="7" spans="2:14">
      <c r="B7" s="32" t="s">
        <v>30</v>
      </c>
      <c r="C7" s="39">
        <v>36.113723756876709</v>
      </c>
      <c r="D7" s="39"/>
      <c r="E7" s="39"/>
      <c r="F7" s="39"/>
      <c r="G7" s="39"/>
      <c r="H7" s="39"/>
      <c r="I7" s="39"/>
      <c r="J7" s="39"/>
      <c r="K7" s="39"/>
      <c r="L7" s="39"/>
      <c r="M7" s="39"/>
      <c r="N7" s="39"/>
    </row>
    <row r="8" spans="2:14">
      <c r="B8" s="32" t="s">
        <v>72</v>
      </c>
      <c r="C8" s="39">
        <v>1.4916887003096202</v>
      </c>
      <c r="D8" s="39"/>
      <c r="E8" s="39"/>
      <c r="F8" s="39"/>
      <c r="G8" s="39"/>
      <c r="H8" s="39"/>
      <c r="I8" s="39"/>
      <c r="J8" s="39"/>
      <c r="K8" s="39"/>
      <c r="L8" s="39"/>
      <c r="M8" s="39"/>
      <c r="N8" s="39"/>
    </row>
    <row r="9" spans="2:14">
      <c r="B9" s="32" t="s">
        <v>31</v>
      </c>
      <c r="C9" s="39">
        <v>5.0682432704168194</v>
      </c>
      <c r="D9" s="39"/>
      <c r="E9" s="39"/>
      <c r="F9" s="39"/>
      <c r="G9" s="39"/>
      <c r="H9" s="39"/>
      <c r="I9" s="39"/>
      <c r="J9" s="39"/>
      <c r="K9" s="39"/>
      <c r="L9" s="39"/>
      <c r="M9" s="39"/>
      <c r="N9" s="39"/>
    </row>
    <row r="10" spans="2:14">
      <c r="B10" s="32" t="s">
        <v>115</v>
      </c>
      <c r="C10" s="39">
        <v>0.16345466511138002</v>
      </c>
      <c r="D10" s="39"/>
      <c r="E10" s="39"/>
      <c r="F10" s="39"/>
      <c r="G10" s="39"/>
      <c r="H10" s="39"/>
      <c r="I10" s="39"/>
      <c r="J10" s="39"/>
      <c r="K10" s="39"/>
      <c r="L10" s="39"/>
      <c r="M10" s="39"/>
      <c r="N10" s="39"/>
    </row>
    <row r="11" spans="2:14">
      <c r="B11" s="32" t="s">
        <v>157</v>
      </c>
      <c r="C11" s="39">
        <v>0.40594809571972007</v>
      </c>
      <c r="D11" s="39"/>
      <c r="E11" s="39"/>
      <c r="F11" s="39"/>
      <c r="G11" s="39"/>
      <c r="H11" s="39"/>
      <c r="I11" s="39"/>
      <c r="J11" s="39"/>
      <c r="K11" s="39"/>
      <c r="L11" s="39"/>
      <c r="M11" s="39"/>
      <c r="N11" s="39"/>
    </row>
    <row r="12" spans="2:14">
      <c r="B12" s="32" t="s">
        <v>27</v>
      </c>
      <c r="C12" s="39">
        <v>2.1905392478342796</v>
      </c>
      <c r="D12" s="39"/>
      <c r="E12" s="39"/>
      <c r="F12" s="39"/>
      <c r="G12" s="39"/>
      <c r="H12" s="39"/>
      <c r="I12" s="39"/>
      <c r="J12" s="39"/>
      <c r="K12" s="39"/>
      <c r="L12" s="39"/>
      <c r="M12" s="39"/>
      <c r="N12" s="39"/>
    </row>
    <row r="13" spans="2:14">
      <c r="B13" s="1" t="s">
        <v>32</v>
      </c>
      <c r="C13" s="39">
        <v>4.746118213996632</v>
      </c>
      <c r="D13" s="39"/>
      <c r="E13" s="39"/>
      <c r="F13" s="39"/>
      <c r="G13" s="39"/>
      <c r="H13" s="39"/>
      <c r="I13" s="39"/>
      <c r="J13" s="39"/>
      <c r="K13" s="39"/>
      <c r="L13" s="39"/>
      <c r="M13" s="39"/>
      <c r="N13" s="39"/>
    </row>
    <row r="14" spans="2:14">
      <c r="C14" s="37"/>
      <c r="D14" s="37"/>
      <c r="E14" s="37"/>
      <c r="F14" s="37"/>
      <c r="G14" s="37"/>
      <c r="H14" s="37"/>
      <c r="I14" s="37"/>
      <c r="J14" s="37"/>
      <c r="K14" s="37"/>
      <c r="L14" s="37"/>
      <c r="M14" s="37"/>
      <c r="N14" s="37"/>
    </row>
    <row r="15" spans="2:14">
      <c r="C15" s="37"/>
      <c r="D15" s="37"/>
      <c r="E15" s="37"/>
      <c r="F15" s="37"/>
      <c r="G15" s="37"/>
      <c r="H15" s="37"/>
      <c r="I15" s="37"/>
      <c r="J15" s="37"/>
      <c r="K15" s="37"/>
      <c r="L15" s="37"/>
      <c r="M15" s="37"/>
      <c r="N15" s="37"/>
    </row>
    <row r="16" spans="2:14">
      <c r="C16" s="37"/>
      <c r="D16" s="37"/>
      <c r="E16" s="37"/>
      <c r="F16" s="37"/>
      <c r="G16" s="37"/>
      <c r="H16" s="37"/>
      <c r="I16" s="37"/>
      <c r="J16" s="37"/>
      <c r="K16" s="37"/>
      <c r="L16" s="37"/>
      <c r="M16" s="37"/>
      <c r="N16" s="37"/>
    </row>
    <row r="17" spans="2:18">
      <c r="C17" s="37"/>
      <c r="D17" s="37"/>
      <c r="E17" s="37"/>
      <c r="F17" s="37"/>
      <c r="G17" s="37"/>
      <c r="H17" s="37"/>
      <c r="I17" s="37"/>
      <c r="J17" s="37"/>
      <c r="K17" s="37"/>
      <c r="L17" s="37"/>
      <c r="M17" s="37"/>
      <c r="N17" s="37"/>
    </row>
    <row r="18" spans="2:18">
      <c r="B18" s="2" t="s">
        <v>135</v>
      </c>
      <c r="C18" s="3">
        <v>43951</v>
      </c>
      <c r="D18" s="3">
        <v>43982</v>
      </c>
      <c r="E18" s="3">
        <v>44012</v>
      </c>
      <c r="F18" s="3">
        <v>44043</v>
      </c>
      <c r="G18" s="3">
        <v>44074</v>
      </c>
      <c r="H18" s="3">
        <v>44104</v>
      </c>
      <c r="I18" s="3">
        <v>44135</v>
      </c>
      <c r="J18" s="3">
        <v>44165</v>
      </c>
      <c r="K18" s="3">
        <v>44196</v>
      </c>
      <c r="L18" s="3">
        <v>44227</v>
      </c>
      <c r="M18" s="3">
        <v>44255</v>
      </c>
      <c r="N18" s="3">
        <v>44286</v>
      </c>
    </row>
    <row r="19" spans="2:18">
      <c r="B19" s="1" t="s">
        <v>71</v>
      </c>
      <c r="C19" s="20">
        <v>162445.50900000005</v>
      </c>
      <c r="D19" s="20">
        <v>0</v>
      </c>
      <c r="E19" s="20">
        <v>0</v>
      </c>
      <c r="F19" s="20">
        <v>0</v>
      </c>
      <c r="G19" s="20">
        <v>0</v>
      </c>
      <c r="H19" s="20">
        <v>0</v>
      </c>
      <c r="I19" s="20">
        <v>0</v>
      </c>
      <c r="J19" s="20">
        <v>0</v>
      </c>
      <c r="K19" s="20">
        <v>0</v>
      </c>
      <c r="L19" s="20">
        <v>0</v>
      </c>
      <c r="M19" s="20">
        <v>0</v>
      </c>
      <c r="N19" s="20">
        <v>0</v>
      </c>
      <c r="P19" s="29"/>
      <c r="Q19" s="30"/>
      <c r="R19" s="30"/>
    </row>
    <row r="20" spans="2:18">
      <c r="B20" s="32" t="s">
        <v>156</v>
      </c>
      <c r="C20" s="20">
        <v>64418.160999999993</v>
      </c>
      <c r="D20" s="20">
        <v>0</v>
      </c>
      <c r="E20" s="20">
        <v>0</v>
      </c>
      <c r="F20" s="20">
        <v>0</v>
      </c>
      <c r="G20" s="20">
        <v>0</v>
      </c>
      <c r="H20" s="20">
        <v>0</v>
      </c>
      <c r="I20" s="20">
        <v>0</v>
      </c>
      <c r="J20" s="20">
        <v>0</v>
      </c>
      <c r="K20" s="20">
        <v>0</v>
      </c>
      <c r="L20" s="20">
        <v>0</v>
      </c>
      <c r="M20" s="20">
        <v>0</v>
      </c>
      <c r="N20" s="20">
        <v>0</v>
      </c>
      <c r="P20" s="29"/>
      <c r="Q20" s="30"/>
      <c r="R20" s="30"/>
    </row>
    <row r="21" spans="2:18">
      <c r="B21" s="32" t="s">
        <v>79</v>
      </c>
      <c r="C21" s="20">
        <v>0</v>
      </c>
      <c r="D21" s="20">
        <v>0</v>
      </c>
      <c r="E21" s="20">
        <v>0</v>
      </c>
      <c r="F21" s="20">
        <v>0</v>
      </c>
      <c r="G21" s="20">
        <v>0</v>
      </c>
      <c r="H21" s="20">
        <v>0</v>
      </c>
      <c r="I21" s="20">
        <v>0</v>
      </c>
      <c r="J21" s="20">
        <v>0</v>
      </c>
      <c r="K21" s="20">
        <v>0</v>
      </c>
      <c r="L21" s="20">
        <v>0</v>
      </c>
      <c r="M21" s="20">
        <v>0</v>
      </c>
      <c r="N21" s="20">
        <v>0</v>
      </c>
      <c r="P21" s="29"/>
      <c r="Q21" s="30"/>
      <c r="R21" s="30"/>
    </row>
    <row r="22" spans="2:18">
      <c r="B22" s="32" t="s">
        <v>29</v>
      </c>
      <c r="C22" s="20">
        <v>676469.91000000015</v>
      </c>
      <c r="D22" s="20">
        <v>0</v>
      </c>
      <c r="E22" s="20">
        <v>0</v>
      </c>
      <c r="F22" s="20">
        <v>0</v>
      </c>
      <c r="G22" s="20">
        <v>0</v>
      </c>
      <c r="H22" s="20">
        <v>0</v>
      </c>
      <c r="I22" s="20">
        <v>0</v>
      </c>
      <c r="J22" s="20">
        <v>0</v>
      </c>
      <c r="K22" s="20">
        <v>0</v>
      </c>
      <c r="L22" s="20">
        <v>0</v>
      </c>
      <c r="M22" s="20">
        <v>0</v>
      </c>
      <c r="N22" s="20">
        <v>0</v>
      </c>
      <c r="P22" s="29"/>
      <c r="Q22" s="30"/>
      <c r="R22" s="30"/>
    </row>
    <row r="23" spans="2:18">
      <c r="B23" s="32" t="s">
        <v>30</v>
      </c>
      <c r="C23" s="20">
        <v>1856229.9169999997</v>
      </c>
      <c r="D23" s="20">
        <v>0</v>
      </c>
      <c r="E23" s="20">
        <v>0</v>
      </c>
      <c r="F23" s="20">
        <v>0</v>
      </c>
      <c r="G23" s="20">
        <v>0</v>
      </c>
      <c r="H23" s="20">
        <v>0</v>
      </c>
      <c r="I23" s="20">
        <v>0</v>
      </c>
      <c r="J23" s="20">
        <v>0</v>
      </c>
      <c r="K23" s="20">
        <v>0</v>
      </c>
      <c r="L23" s="20">
        <v>0</v>
      </c>
      <c r="M23" s="20">
        <v>0</v>
      </c>
      <c r="N23" s="20">
        <v>0</v>
      </c>
      <c r="P23" s="29"/>
      <c r="Q23" s="30"/>
      <c r="R23" s="30"/>
    </row>
    <row r="24" spans="2:18">
      <c r="B24" s="32" t="s">
        <v>72</v>
      </c>
      <c r="C24" s="20">
        <v>12932.804999999998</v>
      </c>
      <c r="D24" s="20">
        <v>0</v>
      </c>
      <c r="E24" s="20">
        <v>0</v>
      </c>
      <c r="F24" s="20">
        <v>0</v>
      </c>
      <c r="G24" s="20">
        <v>0</v>
      </c>
      <c r="H24" s="20">
        <v>0</v>
      </c>
      <c r="I24" s="20">
        <v>0</v>
      </c>
      <c r="J24" s="20">
        <v>0</v>
      </c>
      <c r="K24" s="20">
        <v>0</v>
      </c>
      <c r="L24" s="20">
        <v>0</v>
      </c>
      <c r="M24" s="20">
        <v>0</v>
      </c>
      <c r="N24" s="20">
        <v>0</v>
      </c>
      <c r="P24" s="29"/>
      <c r="Q24" s="30"/>
      <c r="R24" s="30"/>
    </row>
    <row r="25" spans="2:18">
      <c r="B25" s="32" t="s">
        <v>31</v>
      </c>
      <c r="C25" s="20">
        <v>67720.861999999994</v>
      </c>
      <c r="D25" s="20">
        <v>0</v>
      </c>
      <c r="E25" s="20">
        <v>0</v>
      </c>
      <c r="F25" s="20">
        <v>0</v>
      </c>
      <c r="G25" s="20">
        <v>0</v>
      </c>
      <c r="H25" s="20">
        <v>0</v>
      </c>
      <c r="I25" s="20">
        <v>0</v>
      </c>
      <c r="J25" s="20">
        <v>0</v>
      </c>
      <c r="K25" s="20">
        <v>0</v>
      </c>
      <c r="L25" s="20">
        <v>0</v>
      </c>
      <c r="M25" s="20">
        <v>0</v>
      </c>
      <c r="N25" s="20">
        <v>0</v>
      </c>
      <c r="P25" s="29"/>
      <c r="Q25" s="30"/>
      <c r="R25" s="30"/>
    </row>
    <row r="26" spans="2:18">
      <c r="B26" s="32" t="s">
        <v>115</v>
      </c>
      <c r="C26" s="20">
        <v>-45873.085000000006</v>
      </c>
      <c r="D26" s="20">
        <v>0</v>
      </c>
      <c r="E26" s="20">
        <v>0</v>
      </c>
      <c r="F26" s="20">
        <v>0</v>
      </c>
      <c r="G26" s="20">
        <v>0</v>
      </c>
      <c r="H26" s="20">
        <v>0</v>
      </c>
      <c r="I26" s="20">
        <v>0</v>
      </c>
      <c r="J26" s="20">
        <v>0</v>
      </c>
      <c r="K26" s="20">
        <v>0</v>
      </c>
      <c r="L26" s="20">
        <v>0</v>
      </c>
      <c r="M26" s="20">
        <v>0</v>
      </c>
      <c r="N26" s="20">
        <v>0</v>
      </c>
      <c r="P26" s="29"/>
      <c r="Q26" s="30"/>
      <c r="R26" s="30"/>
    </row>
    <row r="27" spans="2:18">
      <c r="B27" s="32" t="s">
        <v>157</v>
      </c>
      <c r="C27" s="20">
        <v>20891.868000000002</v>
      </c>
      <c r="D27" s="20">
        <v>0</v>
      </c>
      <c r="E27" s="20">
        <v>0</v>
      </c>
      <c r="F27" s="20">
        <v>0</v>
      </c>
      <c r="G27" s="20">
        <v>0</v>
      </c>
      <c r="H27" s="20">
        <v>0</v>
      </c>
      <c r="I27" s="20">
        <v>0</v>
      </c>
      <c r="J27" s="20">
        <v>0</v>
      </c>
      <c r="K27" s="20">
        <v>0</v>
      </c>
      <c r="L27" s="20">
        <v>0</v>
      </c>
      <c r="M27" s="20">
        <v>0</v>
      </c>
      <c r="N27" s="20">
        <v>0</v>
      </c>
      <c r="P27" s="29"/>
      <c r="Q27" s="30"/>
      <c r="R27" s="30"/>
    </row>
    <row r="28" spans="2:18">
      <c r="B28" s="32" t="s">
        <v>27</v>
      </c>
      <c r="C28" s="20">
        <v>101006.07299999999</v>
      </c>
      <c r="D28" s="20">
        <v>0</v>
      </c>
      <c r="E28" s="20">
        <v>0</v>
      </c>
      <c r="F28" s="20">
        <v>0</v>
      </c>
      <c r="G28" s="20">
        <v>0</v>
      </c>
      <c r="H28" s="20">
        <v>0</v>
      </c>
      <c r="I28" s="20">
        <v>0</v>
      </c>
      <c r="J28" s="20">
        <v>0</v>
      </c>
      <c r="K28" s="20">
        <v>0</v>
      </c>
      <c r="L28" s="20">
        <v>0</v>
      </c>
      <c r="M28" s="20">
        <v>0</v>
      </c>
      <c r="N28" s="20">
        <v>0</v>
      </c>
      <c r="P28" s="29"/>
      <c r="Q28" s="30"/>
      <c r="R28" s="30"/>
    </row>
    <row r="29" spans="2:18">
      <c r="B29" s="1" t="s">
        <v>32</v>
      </c>
      <c r="C29" s="20">
        <v>-122848.98400000001</v>
      </c>
      <c r="D29" s="20">
        <v>0</v>
      </c>
      <c r="E29" s="20">
        <v>0</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theme="2"/>
  </sheetPr>
  <dimension ref="B2:N42"/>
  <sheetViews>
    <sheetView zoomScaleNormal="100" workbookViewId="0">
      <selection activeCell="E21" sqref="E21"/>
    </sheetView>
  </sheetViews>
  <sheetFormatPr defaultRowHeight="15"/>
  <cols>
    <col min="1" max="1" width="9" customWidth="1"/>
    <col min="2" max="2" width="33" customWidth="1"/>
    <col min="3" max="3" width="8.140625" bestFit="1" customWidth="1"/>
    <col min="4" max="4" width="8.42578125" bestFit="1" customWidth="1"/>
    <col min="5" max="5" width="9.28515625" customWidth="1"/>
    <col min="6" max="6" width="6.42578125" bestFit="1" customWidth="1"/>
    <col min="7" max="7" width="10" customWidth="1"/>
    <col min="8" max="8" width="9.28515625" customWidth="1"/>
    <col min="9" max="9" width="8.85546875" customWidth="1"/>
    <col min="10" max="10" width="8.7109375" customWidth="1"/>
    <col min="11" max="11" width="9.85546875" customWidth="1"/>
    <col min="12" max="12" width="8.140625" customWidth="1"/>
    <col min="13" max="13" width="8.5703125" customWidth="1"/>
    <col min="14" max="14" width="9.140625" customWidth="1"/>
    <col min="17" max="17" width="24.5703125" bestFit="1" customWidth="1"/>
  </cols>
  <sheetData>
    <row r="2" spans="2:14">
      <c r="B2" s="2" t="s">
        <v>6</v>
      </c>
      <c r="C2" s="3">
        <v>43922</v>
      </c>
      <c r="D2" s="3">
        <v>43952</v>
      </c>
      <c r="E2" s="3">
        <v>43983</v>
      </c>
      <c r="F2" s="3">
        <v>44013</v>
      </c>
      <c r="G2" s="3">
        <v>44044</v>
      </c>
      <c r="H2" s="3">
        <v>44075</v>
      </c>
      <c r="I2" s="3">
        <v>44105</v>
      </c>
      <c r="J2" s="3">
        <v>44136</v>
      </c>
      <c r="K2" s="3">
        <v>44166</v>
      </c>
      <c r="L2" s="3">
        <v>44197</v>
      </c>
      <c r="M2" s="3">
        <v>44228</v>
      </c>
      <c r="N2" s="3">
        <v>44256</v>
      </c>
    </row>
    <row r="3" spans="2:14">
      <c r="B3" s="4" t="s">
        <v>7</v>
      </c>
      <c r="C3" s="39">
        <v>10.763451749999991</v>
      </c>
      <c r="D3" s="39"/>
      <c r="E3" s="39"/>
      <c r="F3" s="39"/>
      <c r="G3" s="39"/>
      <c r="H3" s="39"/>
      <c r="I3" s="39"/>
      <c r="J3" s="39"/>
      <c r="K3" s="39"/>
      <c r="L3" s="39"/>
      <c r="M3" s="39"/>
      <c r="N3" s="39"/>
    </row>
    <row r="4" spans="2:14">
      <c r="B4" s="4" t="s">
        <v>8</v>
      </c>
      <c r="C4" s="39">
        <v>6.8647877700000013</v>
      </c>
      <c r="D4" s="39"/>
      <c r="E4" s="39"/>
      <c r="F4" s="39"/>
      <c r="G4" s="39"/>
      <c r="H4" s="39"/>
      <c r="I4" s="39"/>
      <c r="J4" s="39"/>
      <c r="K4" s="39"/>
      <c r="L4" s="39"/>
      <c r="M4" s="39"/>
      <c r="N4" s="39"/>
    </row>
    <row r="5" spans="2:14">
      <c r="B5" s="4" t="s">
        <v>9</v>
      </c>
      <c r="C5" s="39">
        <v>2.3703258100000002</v>
      </c>
      <c r="D5" s="39"/>
      <c r="E5" s="39"/>
      <c r="F5" s="39"/>
      <c r="G5" s="39"/>
      <c r="H5" s="39"/>
      <c r="I5" s="39"/>
      <c r="J5" s="39"/>
      <c r="K5" s="39"/>
      <c r="L5" s="39"/>
      <c r="M5" s="39"/>
      <c r="N5" s="39"/>
    </row>
    <row r="6" spans="2:14">
      <c r="B6" s="4" t="s">
        <v>10</v>
      </c>
      <c r="C6" s="39">
        <v>1.8075440700000003</v>
      </c>
      <c r="D6" s="39"/>
      <c r="E6" s="39"/>
      <c r="F6" s="39"/>
      <c r="G6" s="39"/>
      <c r="H6" s="39"/>
      <c r="I6" s="39"/>
      <c r="J6" s="39"/>
      <c r="K6" s="39"/>
      <c r="L6" s="39"/>
      <c r="M6" s="39"/>
      <c r="N6" s="39"/>
    </row>
    <row r="7" spans="2:14">
      <c r="B7" s="52" t="s">
        <v>11</v>
      </c>
      <c r="C7" s="39">
        <v>3.4275063500000003</v>
      </c>
      <c r="D7" s="39"/>
      <c r="E7" s="39"/>
      <c r="F7" s="39"/>
      <c r="G7" s="39"/>
      <c r="H7" s="39"/>
      <c r="I7" s="39"/>
      <c r="J7" s="39"/>
      <c r="K7" s="39"/>
      <c r="L7" s="39"/>
      <c r="M7" s="39"/>
      <c r="N7" s="39"/>
    </row>
    <row r="8" spans="2:14">
      <c r="B8" s="52" t="s">
        <v>12</v>
      </c>
      <c r="C8" s="39">
        <v>6.3085587000000007</v>
      </c>
      <c r="D8" s="39"/>
      <c r="E8" s="39"/>
      <c r="F8" s="39"/>
      <c r="G8" s="39"/>
      <c r="H8" s="39"/>
      <c r="I8" s="39"/>
      <c r="J8" s="39"/>
      <c r="K8" s="39"/>
      <c r="L8" s="39"/>
      <c r="M8" s="39"/>
      <c r="N8" s="39"/>
    </row>
    <row r="9" spans="2:14">
      <c r="B9" s="52" t="s">
        <v>13</v>
      </c>
      <c r="C9" s="39">
        <v>0.37627958551999996</v>
      </c>
      <c r="D9" s="39"/>
      <c r="E9" s="39"/>
      <c r="F9" s="39"/>
      <c r="G9" s="39"/>
      <c r="H9" s="39"/>
      <c r="I9" s="39"/>
      <c r="J9" s="39"/>
      <c r="K9" s="39"/>
      <c r="L9" s="39"/>
      <c r="M9" s="39"/>
      <c r="N9" s="39"/>
    </row>
    <row r="10" spans="2:14">
      <c r="B10" s="52" t="s">
        <v>14</v>
      </c>
      <c r="C10" s="39">
        <v>1.065477124769433</v>
      </c>
      <c r="D10" s="39"/>
      <c r="E10" s="39"/>
      <c r="F10" s="39"/>
      <c r="G10" s="39"/>
      <c r="H10" s="39"/>
      <c r="I10" s="39"/>
      <c r="J10" s="39"/>
      <c r="K10" s="39"/>
      <c r="L10" s="39"/>
      <c r="M10" s="39"/>
      <c r="N10" s="39"/>
    </row>
    <row r="11" spans="2:14">
      <c r="B11" s="4" t="s">
        <v>15</v>
      </c>
      <c r="C11" s="39">
        <v>0</v>
      </c>
      <c r="D11" s="39"/>
      <c r="E11" s="39"/>
      <c r="F11" s="39"/>
      <c r="G11" s="39"/>
      <c r="H11" s="39"/>
      <c r="I11" s="39"/>
      <c r="J11" s="39"/>
      <c r="K11" s="39"/>
      <c r="L11" s="39"/>
      <c r="M11" s="39"/>
      <c r="N11" s="39"/>
    </row>
    <row r="12" spans="2:14">
      <c r="B12" s="4" t="s">
        <v>16</v>
      </c>
      <c r="C12" s="39">
        <v>0.19867308000000009</v>
      </c>
      <c r="D12" s="39"/>
      <c r="E12" s="39"/>
      <c r="F12" s="39"/>
      <c r="G12" s="39"/>
      <c r="H12" s="39"/>
      <c r="I12" s="39"/>
      <c r="J12" s="39"/>
      <c r="K12" s="39"/>
      <c r="L12" s="39"/>
      <c r="M12" s="39"/>
      <c r="N12" s="39"/>
    </row>
    <row r="13" spans="2:14">
      <c r="C13" s="29"/>
      <c r="D13" s="29"/>
      <c r="E13" s="29"/>
      <c r="F13" s="29"/>
      <c r="G13" s="29"/>
      <c r="H13" s="29"/>
      <c r="I13" s="29"/>
      <c r="J13" s="29"/>
      <c r="K13" s="29"/>
      <c r="L13" s="29"/>
      <c r="M13" s="29"/>
      <c r="N13" s="29"/>
    </row>
    <row r="14" spans="2:14">
      <c r="C14" s="29"/>
      <c r="D14" s="29"/>
      <c r="E14" s="29"/>
      <c r="F14" s="29"/>
      <c r="G14" s="29"/>
      <c r="H14" s="29"/>
      <c r="I14" s="29"/>
      <c r="J14" s="29"/>
      <c r="K14" s="29"/>
      <c r="L14" s="29"/>
      <c r="M14" s="29"/>
      <c r="N14" s="29"/>
    </row>
    <row r="15" spans="2:14">
      <c r="B15" s="2" t="s">
        <v>6</v>
      </c>
      <c r="C15" s="3">
        <v>43922</v>
      </c>
      <c r="D15" s="3">
        <v>43952</v>
      </c>
      <c r="E15" s="3">
        <v>43983</v>
      </c>
      <c r="F15" s="3">
        <v>44013</v>
      </c>
      <c r="G15" s="3">
        <v>44044</v>
      </c>
      <c r="H15" s="3">
        <v>44075</v>
      </c>
      <c r="I15" s="3">
        <v>44105</v>
      </c>
      <c r="J15" s="3">
        <v>44136</v>
      </c>
      <c r="K15" s="3">
        <v>44166</v>
      </c>
      <c r="L15" s="3">
        <v>44197</v>
      </c>
      <c r="M15" s="3">
        <v>44228</v>
      </c>
      <c r="N15" s="3">
        <v>44256</v>
      </c>
    </row>
    <row r="16" spans="2:14">
      <c r="B16" s="1" t="s">
        <v>17</v>
      </c>
      <c r="C16" s="39">
        <v>7.6814998499999998</v>
      </c>
      <c r="D16" s="39"/>
      <c r="E16" s="39"/>
      <c r="F16" s="39"/>
      <c r="G16" s="39"/>
      <c r="H16" s="39"/>
      <c r="I16" s="39"/>
      <c r="J16" s="39"/>
      <c r="K16" s="39"/>
      <c r="L16" s="39"/>
      <c r="M16" s="39"/>
      <c r="N16" s="39"/>
    </row>
    <row r="17" spans="2:14">
      <c r="B17" s="1" t="s">
        <v>18</v>
      </c>
      <c r="C17" s="39">
        <v>19.327541460289424</v>
      </c>
      <c r="D17" s="39"/>
      <c r="E17" s="39"/>
      <c r="F17" s="39"/>
      <c r="G17" s="39"/>
      <c r="H17" s="39"/>
      <c r="I17" s="39"/>
      <c r="J17" s="39"/>
      <c r="K17" s="39"/>
      <c r="L17" s="39"/>
      <c r="M17" s="39"/>
      <c r="N17" s="39"/>
    </row>
    <row r="18" spans="2:14">
      <c r="B18" s="1" t="s">
        <v>20</v>
      </c>
      <c r="C18" s="39">
        <v>5.7814365099999998</v>
      </c>
      <c r="D18" s="39"/>
      <c r="E18" s="39"/>
      <c r="F18" s="39"/>
      <c r="G18" s="39"/>
      <c r="H18" s="39"/>
      <c r="I18" s="39"/>
      <c r="J18" s="39"/>
      <c r="K18" s="39"/>
      <c r="L18" s="39"/>
      <c r="M18" s="39"/>
      <c r="N18" s="39"/>
    </row>
    <row r="19" spans="2:14">
      <c r="B19" s="1" t="s">
        <v>19</v>
      </c>
      <c r="C19" s="39">
        <v>0.19867308000000009</v>
      </c>
      <c r="D19" s="39"/>
      <c r="E19" s="39"/>
      <c r="F19" s="39"/>
      <c r="G19" s="39"/>
      <c r="H19" s="39"/>
      <c r="I19" s="39"/>
      <c r="J19" s="39"/>
      <c r="K19" s="39"/>
      <c r="L19" s="39"/>
      <c r="M19" s="39"/>
      <c r="N19" s="39"/>
    </row>
    <row r="22" spans="2:14">
      <c r="C22" s="78"/>
    </row>
    <row r="25" spans="2:14"/>
    <row r="41" spans="2:2">
      <c r="B41" s="44" t="s">
        <v>166</v>
      </c>
    </row>
    <row r="42" spans="2:2">
      <c r="B42" t="s">
        <v>196</v>
      </c>
    </row>
  </sheetData>
  <phoneticPr fontId="62" type="noConversion"/>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2:P10"/>
  <sheetViews>
    <sheetView topLeftCell="H1" zoomScaleNormal="100" workbookViewId="0">
      <selection activeCell="Q5" sqref="Q5"/>
    </sheetView>
  </sheetViews>
  <sheetFormatPr defaultRowHeight="15"/>
  <cols>
    <col min="1" max="1" width="9" customWidth="1"/>
    <col min="2" max="2" width="35.42578125" bestFit="1" customWidth="1"/>
    <col min="3" max="3" width="9.85546875" bestFit="1" customWidth="1"/>
    <col min="4" max="4" width="9.28515625" bestFit="1" customWidth="1"/>
    <col min="6" max="6" width="10" bestFit="1" customWidth="1"/>
    <col min="16" max="16" width="11.5703125" bestFit="1" customWidth="1"/>
    <col min="21" max="21" width="14.42578125" customWidth="1"/>
  </cols>
  <sheetData>
    <row r="2" spans="2:16">
      <c r="B2" s="2" t="s">
        <v>126</v>
      </c>
      <c r="C2" s="3">
        <v>43922</v>
      </c>
      <c r="D2" s="3">
        <v>43952</v>
      </c>
      <c r="E2" s="3">
        <v>43983</v>
      </c>
      <c r="F2" s="3">
        <v>44013</v>
      </c>
      <c r="G2" s="3">
        <v>44044</v>
      </c>
      <c r="H2" s="3">
        <v>44075</v>
      </c>
      <c r="I2" s="3">
        <v>44105</v>
      </c>
      <c r="J2" s="3">
        <v>44136</v>
      </c>
      <c r="K2" s="3">
        <v>44166</v>
      </c>
      <c r="L2" s="3">
        <v>44197</v>
      </c>
      <c r="M2" s="3">
        <v>44228</v>
      </c>
      <c r="N2" s="3">
        <v>44256</v>
      </c>
      <c r="P2" t="s">
        <v>173</v>
      </c>
    </row>
    <row r="3" spans="2:16">
      <c r="B3" s="4" t="s">
        <v>128</v>
      </c>
      <c r="C3" s="53">
        <v>164805</v>
      </c>
      <c r="D3" s="54"/>
      <c r="E3" s="54"/>
      <c r="F3" s="54"/>
      <c r="G3" s="54"/>
      <c r="H3" s="54"/>
      <c r="I3" s="54"/>
      <c r="J3" s="54"/>
      <c r="K3" s="54"/>
      <c r="L3" s="54"/>
      <c r="M3" s="54"/>
      <c r="N3" s="54"/>
      <c r="P3" s="49">
        <v>991307.5</v>
      </c>
    </row>
    <row r="4" spans="2:16">
      <c r="B4" s="4" t="s">
        <v>129</v>
      </c>
      <c r="C4" s="53">
        <v>826502.5</v>
      </c>
      <c r="D4" s="54"/>
      <c r="E4" s="54"/>
      <c r="F4" s="54"/>
      <c r="G4" s="54"/>
      <c r="H4" s="54"/>
      <c r="I4" s="54"/>
      <c r="J4" s="54"/>
      <c r="K4" s="54"/>
      <c r="L4" s="54"/>
      <c r="M4" s="54"/>
      <c r="N4" s="54"/>
      <c r="P4" s="13"/>
    </row>
    <row r="5" spans="2:16">
      <c r="B5" s="4" t="s">
        <v>137</v>
      </c>
      <c r="C5" s="54">
        <v>991307.5</v>
      </c>
      <c r="D5" s="54">
        <v>0</v>
      </c>
      <c r="E5" s="54">
        <v>0</v>
      </c>
      <c r="F5" s="54">
        <v>0</v>
      </c>
      <c r="G5" s="54">
        <v>0</v>
      </c>
      <c r="H5" s="54">
        <v>0</v>
      </c>
      <c r="I5" s="54">
        <v>0</v>
      </c>
      <c r="J5" s="54">
        <v>0</v>
      </c>
      <c r="K5" s="54">
        <v>0</v>
      </c>
      <c r="L5" s="54">
        <v>0</v>
      </c>
      <c r="M5" s="54">
        <v>0</v>
      </c>
      <c r="N5" s="54">
        <v>0</v>
      </c>
    </row>
    <row r="6" spans="2:16">
      <c r="B6" s="33"/>
      <c r="C6" s="34"/>
      <c r="D6" s="34"/>
      <c r="E6" s="34"/>
      <c r="F6" s="34"/>
      <c r="G6" s="34"/>
      <c r="H6" s="34"/>
      <c r="I6" s="34"/>
      <c r="J6" s="34"/>
      <c r="K6" s="34"/>
      <c r="L6" s="34"/>
      <c r="M6" s="34"/>
      <c r="N6" s="34"/>
    </row>
    <row r="7" spans="2:16">
      <c r="C7" s="28"/>
    </row>
    <row r="8" spans="2:16">
      <c r="B8" s="2" t="s">
        <v>127</v>
      </c>
      <c r="C8" s="3">
        <v>43922</v>
      </c>
      <c r="D8" s="3">
        <v>43952</v>
      </c>
      <c r="E8" s="3">
        <v>43983</v>
      </c>
      <c r="F8" s="3">
        <v>44013</v>
      </c>
      <c r="G8" s="3">
        <v>44044</v>
      </c>
      <c r="H8" s="3">
        <v>44075</v>
      </c>
      <c r="I8" s="3">
        <v>44105</v>
      </c>
      <c r="J8" s="3">
        <v>44136</v>
      </c>
      <c r="K8" s="3">
        <v>44166</v>
      </c>
      <c r="L8" s="3">
        <v>44197</v>
      </c>
      <c r="M8" s="3">
        <v>44228</v>
      </c>
      <c r="N8" s="3">
        <v>44256</v>
      </c>
    </row>
    <row r="9" spans="2:16">
      <c r="B9" s="4" t="s">
        <v>139</v>
      </c>
      <c r="C9" s="11">
        <v>2.3562114421058502</v>
      </c>
      <c r="D9" s="12"/>
      <c r="E9" s="12"/>
      <c r="F9" s="12"/>
      <c r="G9" s="12"/>
      <c r="H9" s="12"/>
      <c r="I9" s="12"/>
      <c r="J9" s="12"/>
      <c r="K9" s="12"/>
      <c r="L9" s="12"/>
      <c r="M9" s="12"/>
      <c r="N9" s="12"/>
    </row>
    <row r="10" spans="2:16">
      <c r="B10" s="4" t="s">
        <v>140</v>
      </c>
      <c r="C10" s="11">
        <v>24.433129939649699</v>
      </c>
      <c r="D10" s="12"/>
      <c r="E10" s="12"/>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00B050"/>
  </sheetPr>
  <dimension ref="B2:O34"/>
  <sheetViews>
    <sheetView topLeftCell="A5" zoomScale="85" zoomScaleNormal="85" workbookViewId="0">
      <selection activeCell="L18" sqref="L18"/>
    </sheetView>
  </sheetViews>
  <sheetFormatPr defaultRowHeight="15"/>
  <cols>
    <col min="1" max="1" width="11.28515625" customWidth="1"/>
    <col min="2" max="2" width="46.85546875" customWidth="1"/>
    <col min="3" max="3" width="6.42578125" bestFit="1" customWidth="1"/>
    <col min="4" max="4" width="6.85546875" bestFit="1" customWidth="1"/>
    <col min="5" max="5" width="6.5703125" bestFit="1" customWidth="1"/>
    <col min="6" max="6" width="5.7109375" bestFit="1" customWidth="1"/>
    <col min="7" max="7" width="6.7109375" bestFit="1" customWidth="1"/>
    <col min="8" max="8" width="9" customWidth="1"/>
    <col min="9" max="9" width="6.28515625" bestFit="1" customWidth="1"/>
    <col min="10" max="10" width="6.7109375" bestFit="1" customWidth="1"/>
    <col min="11" max="11" width="10.5703125" customWidth="1"/>
    <col min="12" max="12" width="8.85546875" customWidth="1"/>
    <col min="13" max="13" width="8.7109375" customWidth="1"/>
    <col min="14" max="14" width="6.7109375" bestFit="1" customWidth="1"/>
    <col min="15" max="15" width="18.28515625" bestFit="1" customWidth="1"/>
    <col min="16" max="16" width="5.85546875" bestFit="1" customWidth="1"/>
    <col min="17" max="17" width="18.28515625" bestFit="1" customWidth="1"/>
  </cols>
  <sheetData>
    <row r="2" spans="2:15">
      <c r="B2" s="2" t="s">
        <v>6</v>
      </c>
      <c r="C2" s="3">
        <v>43922</v>
      </c>
      <c r="D2" s="3">
        <v>43952</v>
      </c>
      <c r="E2" s="3">
        <v>43983</v>
      </c>
      <c r="F2" s="3">
        <v>44013</v>
      </c>
      <c r="G2" s="3">
        <v>44044</v>
      </c>
      <c r="H2" s="3">
        <v>44075</v>
      </c>
      <c r="I2" s="3">
        <v>44105</v>
      </c>
      <c r="J2" s="3">
        <v>44136</v>
      </c>
      <c r="K2" s="3">
        <v>44166</v>
      </c>
      <c r="L2" s="3">
        <v>44197</v>
      </c>
      <c r="M2" s="3">
        <v>44228</v>
      </c>
      <c r="N2" s="3">
        <v>44256</v>
      </c>
    </row>
    <row r="3" spans="2:15">
      <c r="B3" s="4" t="s">
        <v>74</v>
      </c>
      <c r="C3" s="53">
        <v>2.9898610599999893</v>
      </c>
      <c r="D3" s="53"/>
      <c r="E3" s="53"/>
      <c r="F3" s="54"/>
      <c r="G3" s="54"/>
      <c r="H3" s="54"/>
      <c r="I3" s="54"/>
      <c r="J3" s="54"/>
      <c r="K3" s="54"/>
      <c r="L3" s="54"/>
      <c r="M3" s="54"/>
      <c r="N3" s="54"/>
      <c r="O3">
        <v>0</v>
      </c>
    </row>
    <row r="4" spans="2:15">
      <c r="B4" s="4" t="s">
        <v>75</v>
      </c>
      <c r="C4" s="53">
        <v>1.7278255699999998</v>
      </c>
      <c r="D4" s="53"/>
      <c r="E4" s="53"/>
      <c r="F4" s="54"/>
      <c r="G4" s="54"/>
      <c r="H4" s="54"/>
      <c r="I4" s="54"/>
      <c r="J4" s="54"/>
      <c r="K4" s="54"/>
      <c r="L4" s="54"/>
      <c r="M4" s="54"/>
      <c r="N4" s="54"/>
    </row>
    <row r="5" spans="2:15">
      <c r="B5" s="4" t="s">
        <v>76</v>
      </c>
      <c r="C5" s="53">
        <v>0.96178258999999988</v>
      </c>
      <c r="D5" s="53"/>
      <c r="E5" s="53"/>
      <c r="F5" s="54"/>
      <c r="G5" s="54"/>
      <c r="H5" s="54"/>
      <c r="I5" s="54"/>
      <c r="J5" s="54"/>
      <c r="K5" s="54"/>
      <c r="L5" s="54"/>
      <c r="M5" s="54"/>
      <c r="N5" s="54"/>
    </row>
    <row r="8" spans="2:15">
      <c r="B8" s="2" t="s">
        <v>6</v>
      </c>
      <c r="C8" s="3">
        <v>43922</v>
      </c>
      <c r="D8" s="3">
        <v>43952</v>
      </c>
      <c r="E8" s="3">
        <v>43983</v>
      </c>
      <c r="F8" s="3">
        <v>44013</v>
      </c>
      <c r="G8" s="3">
        <v>44044</v>
      </c>
      <c r="H8" s="3">
        <v>44075</v>
      </c>
      <c r="I8" s="3">
        <v>44105</v>
      </c>
      <c r="J8" s="3">
        <v>44136</v>
      </c>
      <c r="K8" s="3">
        <v>44166</v>
      </c>
      <c r="L8" s="3">
        <v>44197</v>
      </c>
      <c r="M8" s="3">
        <v>44228</v>
      </c>
      <c r="N8" s="3">
        <v>44256</v>
      </c>
    </row>
    <row r="9" spans="2:15">
      <c r="B9" s="4" t="s">
        <v>77</v>
      </c>
      <c r="C9" s="31">
        <v>5.679469219999989</v>
      </c>
      <c r="D9" s="31"/>
      <c r="E9" s="31"/>
      <c r="F9" s="31"/>
      <c r="G9" s="31"/>
      <c r="H9" s="31"/>
      <c r="I9" s="31"/>
      <c r="J9" s="31"/>
      <c r="K9" s="31"/>
      <c r="L9" s="31"/>
      <c r="M9" s="31"/>
      <c r="N9" s="31"/>
    </row>
    <row r="10" spans="2:15">
      <c r="B10" s="4" t="s">
        <v>78</v>
      </c>
      <c r="C10" s="31">
        <v>26.190056165519994</v>
      </c>
      <c r="D10" s="31"/>
      <c r="E10" s="31"/>
      <c r="F10" s="31"/>
      <c r="G10" s="31"/>
      <c r="H10" s="31"/>
      <c r="I10" s="31"/>
      <c r="J10" s="31"/>
      <c r="K10" s="31"/>
      <c r="L10" s="31"/>
      <c r="M10" s="31"/>
      <c r="N10" s="31"/>
    </row>
    <row r="11" spans="2:15">
      <c r="B11" s="4" t="s">
        <v>141</v>
      </c>
      <c r="C11" s="31">
        <v>1.065477124769433</v>
      </c>
      <c r="D11" s="31"/>
      <c r="E11" s="31"/>
      <c r="F11" s="31"/>
      <c r="G11" s="31"/>
      <c r="H11" s="31"/>
      <c r="I11" s="31"/>
      <c r="J11" s="31"/>
      <c r="K11" s="31"/>
      <c r="L11" s="31"/>
      <c r="M11" s="31"/>
      <c r="N11" s="31"/>
    </row>
    <row r="12" spans="2:15">
      <c r="B12" s="4" t="s">
        <v>73</v>
      </c>
      <c r="C12" s="31">
        <v>0</v>
      </c>
      <c r="D12" s="31"/>
      <c r="E12" s="31"/>
      <c r="F12" s="31"/>
      <c r="G12" s="31"/>
      <c r="H12" s="31"/>
      <c r="I12" s="31"/>
      <c r="J12" s="31"/>
      <c r="K12" s="31"/>
      <c r="L12" s="31"/>
      <c r="M12" s="31"/>
      <c r="N12" s="31"/>
    </row>
    <row r="21" spans="11:11">
      <c r="K21" s="78"/>
    </row>
    <row r="33" spans="2:2">
      <c r="B33" t="s">
        <v>166</v>
      </c>
    </row>
    <row r="34" spans="2:2">
      <c r="B34" t="s">
        <v>197</v>
      </c>
    </row>
  </sheetData>
  <phoneticPr fontId="62" type="noConversion"/>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00B050"/>
  </sheetPr>
  <dimension ref="B1:N13"/>
  <sheetViews>
    <sheetView zoomScale="70" zoomScaleNormal="70" workbookViewId="0">
      <selection activeCell="B22" sqref="B22"/>
    </sheetView>
  </sheetViews>
  <sheetFormatPr defaultRowHeight="15"/>
  <cols>
    <col min="1" max="1" width="9" customWidth="1"/>
    <col min="2" max="2" width="47" bestFit="1" customWidth="1"/>
    <col min="3" max="3" width="12" customWidth="1"/>
    <col min="4" max="4" width="13.5703125" customWidth="1"/>
    <col min="5" max="6" width="13.28515625" customWidth="1"/>
    <col min="7" max="7" width="12.140625" customWidth="1"/>
    <col min="8" max="8" width="11.5703125" customWidth="1"/>
    <col min="9" max="9" width="11.85546875" customWidth="1"/>
    <col min="10" max="10" width="12.42578125" customWidth="1"/>
    <col min="11" max="11" width="12.140625" customWidth="1"/>
    <col min="12" max="12" width="11.5703125" customWidth="1"/>
    <col min="13" max="13" width="14" customWidth="1"/>
    <col min="14" max="14" width="13" customWidth="1"/>
  </cols>
  <sheetData>
    <row r="1" spans="2:14">
      <c r="C1" s="36">
        <v>43951</v>
      </c>
      <c r="D1" s="36">
        <v>43982</v>
      </c>
      <c r="E1" s="36">
        <v>44012</v>
      </c>
      <c r="F1" s="36">
        <v>44043</v>
      </c>
      <c r="G1" s="36">
        <v>44074</v>
      </c>
      <c r="H1" s="36">
        <v>44104</v>
      </c>
      <c r="I1" s="36">
        <v>44135</v>
      </c>
      <c r="J1" s="36">
        <v>44165</v>
      </c>
      <c r="K1" s="36">
        <v>44196</v>
      </c>
      <c r="L1" s="36">
        <v>44227</v>
      </c>
      <c r="M1" s="36">
        <v>44255</v>
      </c>
      <c r="N1" s="36">
        <v>44286</v>
      </c>
    </row>
    <row r="2" spans="2:14">
      <c r="B2" s="2" t="s">
        <v>6</v>
      </c>
      <c r="C2" s="3">
        <v>43951</v>
      </c>
      <c r="D2" s="3">
        <v>43982</v>
      </c>
      <c r="E2" s="3">
        <v>44012</v>
      </c>
      <c r="F2" s="3">
        <v>44043</v>
      </c>
      <c r="G2" s="3">
        <v>44074</v>
      </c>
      <c r="H2" s="3">
        <v>44104</v>
      </c>
      <c r="I2" s="3">
        <v>44135</v>
      </c>
      <c r="J2" s="3">
        <v>44165</v>
      </c>
      <c r="K2" s="3">
        <v>44196</v>
      </c>
      <c r="L2" s="3">
        <v>44227</v>
      </c>
      <c r="M2" s="3">
        <v>44255</v>
      </c>
      <c r="N2" s="3">
        <v>44286</v>
      </c>
    </row>
    <row r="3" spans="2:14">
      <c r="B3" s="1" t="s">
        <v>22</v>
      </c>
      <c r="C3" s="39">
        <v>-1.6527706999999999E-2</v>
      </c>
      <c r="D3" s="39"/>
      <c r="E3" s="39"/>
      <c r="F3" s="39"/>
      <c r="G3" s="39"/>
      <c r="H3" s="39"/>
      <c r="I3" s="39"/>
      <c r="J3" s="39"/>
      <c r="K3" s="39"/>
      <c r="L3" s="39"/>
      <c r="M3" s="39"/>
      <c r="N3" s="39"/>
    </row>
    <row r="4" spans="2:14">
      <c r="B4" s="1" t="s">
        <v>23</v>
      </c>
      <c r="C4" s="39">
        <v>0</v>
      </c>
      <c r="D4" s="39"/>
      <c r="E4" s="39"/>
      <c r="F4" s="39"/>
      <c r="G4" s="39"/>
      <c r="H4" s="39"/>
      <c r="I4" s="39"/>
      <c r="J4" s="39"/>
      <c r="K4" s="39"/>
      <c r="L4" s="39"/>
      <c r="M4" s="39"/>
      <c r="N4" s="39"/>
    </row>
    <row r="5" spans="2:14">
      <c r="B5" s="1" t="s">
        <v>24</v>
      </c>
      <c r="C5" s="39">
        <v>0</v>
      </c>
      <c r="D5" s="39"/>
      <c r="E5" s="39"/>
      <c r="F5" s="39"/>
      <c r="G5" s="39"/>
      <c r="H5" s="39"/>
      <c r="I5" s="39"/>
      <c r="J5" s="39"/>
      <c r="K5" s="39"/>
      <c r="L5" s="39"/>
      <c r="M5" s="39"/>
      <c r="N5" s="39"/>
    </row>
    <row r="6" spans="2:14">
      <c r="B6" s="1" t="s">
        <v>33</v>
      </c>
      <c r="C6" s="39">
        <v>0</v>
      </c>
      <c r="D6" s="39"/>
      <c r="E6" s="39"/>
      <c r="F6" s="39"/>
      <c r="G6" s="39"/>
      <c r="H6" s="39"/>
      <c r="I6" s="39"/>
      <c r="J6" s="39"/>
      <c r="K6" s="39"/>
      <c r="L6" s="39"/>
      <c r="M6" s="39"/>
      <c r="N6" s="39"/>
    </row>
    <row r="7" spans="2:14">
      <c r="B7" s="1" t="s">
        <v>25</v>
      </c>
      <c r="C7" s="39">
        <v>0</v>
      </c>
      <c r="D7" s="39"/>
      <c r="E7" s="39"/>
      <c r="F7" s="39"/>
      <c r="G7" s="39"/>
      <c r="H7" s="39"/>
      <c r="I7" s="39"/>
      <c r="J7" s="39"/>
      <c r="K7" s="39"/>
      <c r="L7" s="39"/>
      <c r="M7" s="39"/>
      <c r="N7" s="39"/>
    </row>
    <row r="8" spans="2:14">
      <c r="B8" s="1" t="s">
        <v>26</v>
      </c>
      <c r="C8" s="39">
        <v>-0.13349997599999999</v>
      </c>
      <c r="D8" s="39"/>
      <c r="E8" s="39"/>
      <c r="F8" s="39"/>
      <c r="G8" s="39"/>
      <c r="H8" s="39"/>
      <c r="I8" s="39"/>
      <c r="J8" s="39"/>
      <c r="K8" s="39"/>
      <c r="L8" s="39"/>
      <c r="M8" s="39"/>
      <c r="N8" s="39"/>
    </row>
    <row r="9" spans="2:14">
      <c r="B9" s="1" t="s">
        <v>185</v>
      </c>
      <c r="C9" s="39">
        <v>0</v>
      </c>
      <c r="D9" s="39"/>
      <c r="E9" s="39"/>
      <c r="F9" s="39"/>
      <c r="G9" s="39"/>
      <c r="H9" s="39"/>
      <c r="I9" s="39"/>
      <c r="J9" s="39"/>
      <c r="K9" s="39"/>
      <c r="L9" s="39"/>
      <c r="M9" s="39"/>
      <c r="N9" s="39"/>
    </row>
    <row r="10" spans="2:14">
      <c r="B10" s="1" t="s">
        <v>21</v>
      </c>
      <c r="C10" s="39">
        <v>1.065477124769433</v>
      </c>
      <c r="D10" s="39"/>
      <c r="E10" s="39"/>
      <c r="F10" s="39"/>
      <c r="G10" s="39"/>
      <c r="H10" s="39"/>
      <c r="I10" s="39"/>
      <c r="J10" s="39"/>
      <c r="K10" s="39"/>
      <c r="L10" s="39"/>
      <c r="M10" s="39"/>
      <c r="N10" s="39"/>
    </row>
    <row r="11" spans="2:14">
      <c r="C11" s="39">
        <v>0.91544944176943299</v>
      </c>
      <c r="D11" s="39">
        <v>0</v>
      </c>
      <c r="E11" s="39">
        <v>0</v>
      </c>
      <c r="F11" s="39">
        <v>0</v>
      </c>
      <c r="G11" s="39">
        <v>0</v>
      </c>
      <c r="H11" s="39">
        <v>0</v>
      </c>
      <c r="I11" s="39">
        <v>0</v>
      </c>
      <c r="J11" s="39">
        <v>0</v>
      </c>
      <c r="K11" s="39">
        <v>0</v>
      </c>
      <c r="L11" s="39">
        <v>0</v>
      </c>
      <c r="M11" s="39">
        <v>0</v>
      </c>
      <c r="N11" s="39">
        <v>0</v>
      </c>
    </row>
    <row r="12" spans="2:14">
      <c r="B12" t="s">
        <v>173</v>
      </c>
    </row>
    <row r="13" spans="2:14">
      <c r="B13" s="47">
        <v>0.91544944176943299</v>
      </c>
    </row>
  </sheetData>
  <phoneticPr fontId="62" type="noConversion"/>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Main</vt: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Ebau, Cristian</cp:lastModifiedBy>
  <dcterms:created xsi:type="dcterms:W3CDTF">2018-05-15T13:35:38Z</dcterms:created>
  <dcterms:modified xsi:type="dcterms:W3CDTF">2020-05-31T17:02:55Z</dcterms:modified>
</cp:coreProperties>
</file>