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xml"/>
  <Override PartName="/xl/comments2.xml" ContentType="application/vnd.openxmlformats-officedocument.spreadsheetml.comments+xml"/>
  <Override PartName="/xl/threadedComments/threadedComment1.xml" ContentType="application/vnd.ms-excel.threadedcomments+xml"/>
  <Override PartName="/xl/charts/chart18.xml" ContentType="application/vnd.openxmlformats-officedocument.drawingml.chart+xml"/>
  <Override PartName="/xl/charts/chart19.xml" ContentType="application/vnd.openxmlformats-officedocument.drawingml.chart+xml"/>
  <Override PartName="/xl/drawings/drawing13.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4.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5.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7 October 2020\"/>
    </mc:Choice>
  </mc:AlternateContent>
  <xr:revisionPtr revIDLastSave="0" documentId="8_{28117575-2DC1-4B24-9A04-BE5633829B8E}" xr6:coauthVersionLast="41" xr6:coauthVersionMax="41" xr10:uidLastSave="{00000000-0000-0000-0000-000000000000}"/>
  <bookViews>
    <workbookView xWindow="-120" yWindow="-120" windowWidth="20730" windowHeight="11310" tabRatio="735" xr2:uid="{00000000-000D-0000-FFFF-FFFF00000000}"/>
  </bookViews>
  <sheets>
    <sheet name="Main" sheetId="26" r:id="rId1"/>
    <sheet name="Overall cost" sheetId="1" r:id="rId2"/>
    <sheet name="Total categories" sheetId="21" r:id="rId3"/>
    <sheet name="Additional Total categories" sheetId="31" r:id="rId4"/>
    <sheet name="BM total" sheetId="22" r:id="rId5"/>
    <sheet name="AS Total" sheetId="4" r:id="rId6"/>
    <sheet name="Trades" sheetId="5" r:id="rId7"/>
    <sheet name="DSR" sheetId="6" r:id="rId8"/>
    <sheet name="SO2SO" sheetId="7" r:id="rId9"/>
    <sheet name="Energy Imbalance" sheetId="8" r:id="rId10"/>
    <sheet name="Operating Reserve" sheetId="9" r:id="rId11"/>
    <sheet name="STOR" sheetId="11" r:id="rId12"/>
    <sheet name="Constraints" sheetId="12" r:id="rId13"/>
    <sheet name="Negative Reserves" sheetId="13" r:id="rId14"/>
    <sheet name="Fast Reserve" sheetId="14" r:id="rId15"/>
    <sheet name="Response" sheetId="15" r:id="rId16"/>
    <sheet name="Reactive" sheetId="16" r:id="rId17"/>
    <sheet name="Black Start" sheetId="18" r:id="rId18"/>
    <sheet name="Other Reserves" sheetId="19" r:id="rId19"/>
    <sheet name="Minor components" sheetId="20" r:id="rId20"/>
  </sheets>
  <externalReferences>
    <externalReference r:id="rId21"/>
    <externalReference r:id="rId22"/>
    <externalReference r:id="rId23"/>
    <externalReference r:id="rId24"/>
    <externalReference r:id="rId25"/>
    <externalReference r:id="rId26"/>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 i="26" l="1"/>
  <c r="E2"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tc={B3B44105-C562-45AE-9417-BDB4FD023387}</author>
    <author>tc={C6EBFCCF-F25B-4406-9A0B-38A8E13DFFDC}</author>
  </authors>
  <commentList>
    <comment ref="A3" authorId="0" shapeId="0" xr:uid="{00000000-0006-0000-0F00-000001000000}">
      <text>
        <r>
          <rPr>
            <b/>
            <sz val="9"/>
            <color indexed="81"/>
            <rFont val="Tahoma"/>
            <family val="2"/>
          </rPr>
          <t>Cristian Ebau:</t>
        </r>
        <r>
          <rPr>
            <sz val="9"/>
            <color indexed="81"/>
            <rFont val="Tahoma"/>
            <family val="2"/>
          </rPr>
          <t xml:space="preserve">
this come from the ROP Outturn Daily tab. "Standing Reserve"</t>
        </r>
      </text>
    </comment>
    <comment ref="A4" authorId="0" shapeId="0" xr:uid="{00000000-0006-0000-0F00-000002000000}">
      <text>
        <r>
          <rPr>
            <b/>
            <sz val="9"/>
            <color indexed="81"/>
            <rFont val="Tahoma"/>
            <family val="2"/>
          </rPr>
          <t>Cristian Ebau:</t>
        </r>
        <r>
          <rPr>
            <sz val="9"/>
            <color indexed="81"/>
            <rFont val="Tahoma"/>
            <family val="2"/>
          </rPr>
          <t xml:space="preserve">
also these AS figure are in the ROP</t>
        </r>
      </text>
    </comment>
    <comment ref="A13" authorId="0" shapeId="0" xr:uid="{00000000-0006-0000-0F00-000003000000}">
      <text>
        <r>
          <rPr>
            <b/>
            <sz val="9"/>
            <color indexed="81"/>
            <rFont val="Tahoma"/>
            <family val="2"/>
          </rPr>
          <t>Cristian Ebau:</t>
        </r>
        <r>
          <rPr>
            <sz val="9"/>
            <color indexed="81"/>
            <rFont val="Tahoma"/>
            <family val="2"/>
          </rPr>
          <t xml:space="preserve">
These data come from the </t>
        </r>
        <r>
          <rPr>
            <b/>
            <sz val="9"/>
            <color indexed="81"/>
            <rFont val="Tahoma"/>
            <family val="2"/>
          </rPr>
          <t xml:space="preserve">MBSS AS Volumes </t>
        </r>
        <r>
          <rPr>
            <sz val="9"/>
            <color indexed="81"/>
            <rFont val="Tahoma"/>
            <family val="2"/>
          </rPr>
          <t xml:space="preserve">tab at the begging of this spreadsheet
</t>
        </r>
      </text>
    </comment>
    <comment ref="A14" authorId="1" shapeId="0" xr:uid="{B3B44105-C562-45AE-9417-BDB4FD023387}">
      <text>
        <t>[Threaded comment]
Your version of Excel allows you to read this threaded comment; however, any edits to it will get removed if the file is opened in a newer version of Excel. Learn more: https://go.microsoft.com/fwlink/?linkid=870924
Comment:
    This table requires manual update from the MBSS AS Volume tab.
AS - NBM STOR utilisation (Tendered) is from column H702:H713</t>
      </text>
    </comment>
    <comment ref="A15" authorId="2" shapeId="0" xr:uid="{C6EBFCCF-F25B-4406-9A0B-38A8E13DFFDC}">
      <text>
        <t>[Threaded comment]
Your version of Excel allows you to read this threaded comment; however, any edits to it will get removed if the file is opened in a newer version of Excel. Learn more: https://go.microsoft.com/fwlink/?linkid=870924
Comment:
    This table requires manual update from the MBSS AS Volume tab.
AS - BM STOR utilisation (Tendered) is from column H654:H665</t>
      </text>
    </comment>
  </commentList>
</comments>
</file>

<file path=xl/sharedStrings.xml><?xml version="1.0" encoding="utf-8"?>
<sst xmlns="http://schemas.openxmlformats.org/spreadsheetml/2006/main" count="383" uniqueCount="200">
  <si>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</si>
  <si>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</si>
  <si>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</si>
  <si>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</si>
  <si>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</si>
  <si>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</si>
  <si>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</si>
  <si>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</si>
  <si>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</si>
  <si>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</si>
  <si>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</si>
  <si>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</si>
  <si>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</si>
  <si>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</si>
  <si>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</si>
  <si>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</si>
  <si>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</si>
  <si>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</si>
  <si>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</si>
  <si>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</si>
  <si>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</si>
  <si>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</si>
  <si>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</si>
  <si>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</si>
  <si>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</si>
  <si>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</si>
  <si>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</si>
  <si>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</si>
  <si>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</si>
  <si>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</si>
  <si>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</si>
  <si>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</si>
  <si>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</si>
  <si>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</si>
  <si>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</si>
  <si>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</si>
  <si>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</si>
  <si>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</si>
  <si>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</si>
  <si>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</si>
  <si>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</si>
  <si>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</si>
  <si>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</si>
  <si>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</si>
  <si>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</si>
  <si>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</si>
  <si>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</si>
  <si>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</si>
  <si>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</si>
  <si>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</si>
  <si>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</si>
  <si>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</si>
  <si>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</si>
  <si>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</si>
  <si>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</si>
  <si>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</si>
  <si>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</si>
  <si>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</si>
  <si>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</si>
  <si>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</si>
  <si>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</si>
  <si>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</si>
  <si>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</si>
  <si>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</si>
  <si>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</si>
  <si>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</si>
  <si>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</si>
  <si>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</si>
  <si>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</si>
  <si>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</si>
  <si>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</si>
  <si>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</si>
  <si>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</si>
  <si>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</si>
  <si>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</si>
  <si>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</si>
  <si>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</si>
  <si>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</si>
  <si>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</si>
  <si>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</si>
  <si>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</si>
  <si>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</si>
  <si>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</si>
  <si>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</si>
  <si>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</si>
  <si>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</si>
  <si>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</si>
  <si>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</si>
  <si>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</si>
  <si>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</si>
  <si>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</si>
  <si>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</si>
  <si>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</si>
  <si>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</si>
  <si>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</si>
  <si>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</si>
  <si>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</si>
  <si>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</si>
  <si>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</si>
  <si>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</si>
  <si>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</si>
  <si>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</si>
  <si>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</si>
  <si>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</si>
  <si>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</si>
  <si>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</si>
  <si>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</si>
  <si>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</si>
  <si>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</si>
  <si>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</si>
  <si>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</si>
  <si>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</si>
  <si>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</si>
  <si>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</si>
  <si>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</si>
  <si>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</si>
  <si>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</si>
  <si>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</si>
  <si>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</si>
  <si>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</si>
  <si>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</si>
  <si>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</si>
  <si>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</si>
  <si>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</si>
  <si>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</si>
  <si>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</si>
  <si>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</si>
  <si>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</si>
  <si>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</si>
  <si>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</si>
  <si>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</si>
  <si>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</si>
  <si>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</si>
  <si>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</si>
  <si>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</si>
  <si>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</si>
  <si>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</si>
  <si>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</si>
  <si>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</si>
  <si>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</si>
  <si>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</si>
  <si>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</si>
  <si>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</si>
  <si>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</si>
  <si>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</si>
  <si>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</si>
  <si>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</si>
  <si>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</si>
  <si>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</si>
  <si>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</si>
  <si>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</si>
  <si>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</si>
  <si>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</si>
  <si>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</si>
  <si>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</si>
  <si>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</si>
  <si>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</si>
  <si>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</si>
  <si>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</si>
  <si>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</si>
  <si>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</si>
  <si>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</si>
  <si>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</si>
  <si>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</si>
  <si>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</si>
  <si>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</si>
  <si>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</si>
  <si>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</si>
  <si>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</si>
  <si>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</si>
  <si>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</si>
  <si>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</si>
  <si>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</si>
  <si>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</si>
  <si>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</si>
  <si>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</si>
  <si>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</si>
  <si>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</si>
  <si>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</si>
  <si>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</si>
  <si>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</si>
  <si>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</si>
  <si>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</si>
  <si>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READ</t>
  </si>
  <si>
    <t>SO-SO Constraints</t>
  </si>
  <si>
    <t>AS-BM Syncronous Compensation ( Commercial)</t>
  </si>
  <si>
    <t>`</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</si>
  <si>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</si>
  <si>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</si>
  <si>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</si>
  <si>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</si>
  <si>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</si>
  <si>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</si>
  <si>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</si>
  <si>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</si>
  <si>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</si>
  <si>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Balancing Cost Oct 2020</t>
  </si>
  <si>
    <t>Ancillary Services Cost - Oct 2020</t>
  </si>
  <si>
    <t>AS Costs By Provider Type - Oct 2020</t>
  </si>
  <si>
    <t>Constraints - Oct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</si>
</sst>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 numFmtId="178"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2">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
      <patternFill patternType="solid">
        <fgColor rgb="FFCCFFFF"/>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83">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178" fontId="0" fillId="0" borderId="0" xfId="0" applyNumberFormat="1"/>
    <xf numFmtId="0" fontId="61" fillId="59" borderId="0" xfId="0" applyFon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14" fontId="0" fillId="61" borderId="0" xfId="0" applyNumberFormat="1" applyFill="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theme" Target="theme/theme1.xml"/><Relationship Id="rId30" Type="http://schemas.microsoft.com/office/2017/10/relationships/person" Target="persons/person.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4.4954658449019207E-3"/>
                  <c:y val="5.874145914719669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97.073797061139871</c:v>
                </c:pt>
                <c:pt idx="1">
                  <c:v>17.75726708015679</c:v>
                </c:pt>
                <c:pt idx="2">
                  <c:v>35.754400517380049</c:v>
                </c:pt>
                <c:pt idx="3">
                  <c:v>3.6568531703300003E-2</c:v>
                </c:pt>
                <c:pt idx="4">
                  <c:v>-0.49801970299997267</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Trades!$C$3:$N$3</c:f>
              <c:numCache>
                <c:formatCode>0.00</c:formatCode>
                <c:ptCount val="12"/>
                <c:pt idx="0">
                  <c:v>164805</c:v>
                </c:pt>
                <c:pt idx="1">
                  <c:v>177907</c:v>
                </c:pt>
                <c:pt idx="2">
                  <c:v>244259.5</c:v>
                </c:pt>
                <c:pt idx="3">
                  <c:v>509378</c:v>
                </c:pt>
                <c:pt idx="4">
                  <c:v>248423</c:v>
                </c:pt>
                <c:pt idx="5">
                  <c:v>343137</c:v>
                </c:pt>
                <c:pt idx="6">
                  <c:v>194705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Trades!$C$4:$N$4</c:f>
              <c:numCache>
                <c:formatCode>0.00</c:formatCode>
                <c:ptCount val="12"/>
                <c:pt idx="0">
                  <c:v>826502.5</c:v>
                </c:pt>
                <c:pt idx="1">
                  <c:v>778371.1</c:v>
                </c:pt>
                <c:pt idx="2">
                  <c:v>802002</c:v>
                </c:pt>
                <c:pt idx="3">
                  <c:v>416644.2</c:v>
                </c:pt>
                <c:pt idx="4">
                  <c:v>537183.1</c:v>
                </c:pt>
                <c:pt idx="5">
                  <c:v>405483.7</c:v>
                </c:pt>
                <c:pt idx="6">
                  <c:v>445318.9</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DSR!$C$3:$N$3</c:f>
              <c:numCache>
                <c:formatCode>0.00</c:formatCode>
                <c:ptCount val="12"/>
                <c:pt idx="0">
                  <c:v>2.7003779999999895</c:v>
                </c:pt>
                <c:pt idx="1">
                  <c:v>2.7510647900000005</c:v>
                </c:pt>
                <c:pt idx="2">
                  <c:v>2.4923187100000002</c:v>
                </c:pt>
                <c:pt idx="3">
                  <c:v>2.83745023</c:v>
                </c:pt>
                <c:pt idx="4">
                  <c:v>2.6414600299999997</c:v>
                </c:pt>
                <c:pt idx="5">
                  <c:v>2.0061994899999998</c:v>
                </c:pt>
                <c:pt idx="6">
                  <c:v>1.9237219399998584</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DSR!$C$4:$N$4</c:f>
              <c:numCache>
                <c:formatCode>0.00</c:formatCode>
                <c:ptCount val="12"/>
                <c:pt idx="0">
                  <c:v>1.7198715999999996</c:v>
                </c:pt>
                <c:pt idx="1">
                  <c:v>3.0856030600000004</c:v>
                </c:pt>
                <c:pt idx="2">
                  <c:v>2.1673758400000009</c:v>
                </c:pt>
                <c:pt idx="3">
                  <c:v>2.4368634199999999</c:v>
                </c:pt>
                <c:pt idx="4">
                  <c:v>1.9866896599999997</c:v>
                </c:pt>
                <c:pt idx="5">
                  <c:v>1.6061482200000001</c:v>
                </c:pt>
                <c:pt idx="6">
                  <c:v>2.1439400200000001</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DSR!$C$5:$N$5</c:f>
              <c:numCache>
                <c:formatCode>0.00</c:formatCode>
                <c:ptCount val="12"/>
                <c:pt idx="0">
                  <c:v>1.08551285</c:v>
                </c:pt>
                <c:pt idx="1">
                  <c:v>0.79903365999999987</c:v>
                </c:pt>
                <c:pt idx="2">
                  <c:v>1.3262682099999998</c:v>
                </c:pt>
                <c:pt idx="3">
                  <c:v>0.83433545999999992</c:v>
                </c:pt>
                <c:pt idx="4">
                  <c:v>1.8994507299999996</c:v>
                </c:pt>
                <c:pt idx="5">
                  <c:v>2.60054534</c:v>
                </c:pt>
                <c:pt idx="6">
                  <c:v>2.15929722</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0934169557621427"/>
                  <c:y val="2.4624695157755349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DSR!$I$9:$I$12</c:f>
              <c:numCache>
                <c:formatCode>0.00</c:formatCode>
                <c:ptCount val="4"/>
                <c:pt idx="0">
                  <c:v>6.2269591799998594</c:v>
                </c:pt>
                <c:pt idx="1">
                  <c:v>25.194957543716598</c:v>
                </c:pt>
                <c:pt idx="2">
                  <c:v>0.64205925536689867</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SO2SO!$C$3:$N$3</c:f>
              <c:numCache>
                <c:formatCode>0.00</c:formatCode>
                <c:ptCount val="12"/>
                <c:pt idx="0">
                  <c:v>-1.6527706999999999E-2</c:v>
                </c:pt>
                <c:pt idx="1">
                  <c:v>4.8181949999999991E-3</c:v>
                </c:pt>
                <c:pt idx="2">
                  <c:v>-2.0804637000000001E-2</c:v>
                </c:pt>
                <c:pt idx="3">
                  <c:v>-2.4169362000000003E-2</c:v>
                </c:pt>
                <c:pt idx="4">
                  <c:v>-9.7890354999999998E-2</c:v>
                </c:pt>
                <c:pt idx="5">
                  <c:v>-1.5218671E-2</c:v>
                </c:pt>
                <c:pt idx="6">
                  <c:v>0.11545673000000001</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SO2SO!$C$4:$N$4</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SO2SO!$C$6:$N$6</c:f>
              <c:numCache>
                <c:formatCode>0.00</c:formatCode>
                <c:ptCount val="12"/>
                <c:pt idx="0">
                  <c:v>0</c:v>
                </c:pt>
                <c:pt idx="1">
                  <c:v>0</c:v>
                </c:pt>
                <c:pt idx="2">
                  <c:v>0</c:v>
                </c:pt>
                <c:pt idx="3">
                  <c:v>0</c:v>
                </c:pt>
                <c:pt idx="4">
                  <c:v>5.3139173380000001E-5</c:v>
                </c:pt>
                <c:pt idx="5">
                  <c:v>3.5697000000000001E-5</c:v>
                </c:pt>
                <c:pt idx="6">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SO2SO!$C$7:$N$7</c:f>
              <c:numCache>
                <c:formatCode>0.00</c:formatCode>
                <c:ptCount val="12"/>
                <c:pt idx="0">
                  <c:v>0</c:v>
                </c:pt>
                <c:pt idx="1">
                  <c:v>0</c:v>
                </c:pt>
                <c:pt idx="2">
                  <c:v>0</c:v>
                </c:pt>
                <c:pt idx="3">
                  <c:v>0</c:v>
                </c:pt>
                <c:pt idx="4">
                  <c:v>6.7623860000000004E-3</c:v>
                </c:pt>
                <c:pt idx="5">
                  <c:v>0.29924204709677005</c:v>
                </c:pt>
                <c:pt idx="6">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SO2SO!$C$8:$N$8</c:f>
              <c:numCache>
                <c:formatCode>0.00</c:formatCode>
                <c:ptCount val="12"/>
                <c:pt idx="0">
                  <c:v>-0.13349997599999999</c:v>
                </c:pt>
                <c:pt idx="1">
                  <c:v>-1.5949988069010001E-2</c:v>
                </c:pt>
                <c:pt idx="2">
                  <c:v>-2.9516803124269998E-2</c:v>
                </c:pt>
                <c:pt idx="3">
                  <c:v>-6.0596562000000007E-2</c:v>
                </c:pt>
                <c:pt idx="4">
                  <c:v>-0.14668631645024</c:v>
                </c:pt>
                <c:pt idx="5">
                  <c:v>-0.30086304451136003</c:v>
                </c:pt>
                <c:pt idx="6">
                  <c:v>-7.8888198296700004E-2</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SO2SO!$C$10:$N$10</c:f>
              <c:numCache>
                <c:formatCode>0.00</c:formatCode>
                <c:ptCount val="12"/>
                <c:pt idx="0">
                  <c:v>0.91323774839701355</c:v>
                </c:pt>
                <c:pt idx="1">
                  <c:v>0.75275793282745074</c:v>
                </c:pt>
                <c:pt idx="2">
                  <c:v>0.92179555326651186</c:v>
                </c:pt>
                <c:pt idx="3">
                  <c:v>0.59777481439238667</c:v>
                </c:pt>
                <c:pt idx="4">
                  <c:v>0.60621548728831909</c:v>
                </c:pt>
                <c:pt idx="5">
                  <c:v>0.61783770693313822</c:v>
                </c:pt>
                <c:pt idx="6">
                  <c:v>0.64205925536689867</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Imbalance'!$C$3:$N$3</c:f>
              <c:numCache>
                <c:formatCode>0.00</c:formatCode>
                <c:ptCount val="12"/>
                <c:pt idx="0">
                  <c:v>12.474907089000002</c:v>
                </c:pt>
                <c:pt idx="1">
                  <c:v>12.318633493</c:v>
                </c:pt>
                <c:pt idx="2">
                  <c:v>7.633472789999999</c:v>
                </c:pt>
                <c:pt idx="3">
                  <c:v>5.7444130509999995</c:v>
                </c:pt>
                <c:pt idx="4">
                  <c:v>6.8054796840000025</c:v>
                </c:pt>
                <c:pt idx="5">
                  <c:v>8.4586128890000012</c:v>
                </c:pt>
                <c:pt idx="6">
                  <c:v>10.880965067000004</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Imbalance'!$C$7:$N$7</c:f>
              <c:numCache>
                <c:formatCode>_-* #,##0_-;\-* #,##0_-;_-* "-"??_-;_-@_-</c:formatCode>
                <c:ptCount val="12"/>
                <c:pt idx="0">
                  <c:v>161944.85000000003</c:v>
                </c:pt>
                <c:pt idx="1">
                  <c:v>254260.21499999997</c:v>
                </c:pt>
                <c:pt idx="2">
                  <c:v>-1940.7100000000009</c:v>
                </c:pt>
                <c:pt idx="3">
                  <c:v>39239.184000000001</c:v>
                </c:pt>
                <c:pt idx="4">
                  <c:v>74090.476999999999</c:v>
                </c:pt>
                <c:pt idx="5">
                  <c:v>72913.966</c:v>
                </c:pt>
                <c:pt idx="6">
                  <c:v>39913.144</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Reserve'!$C$3:$N$3</c:f>
              <c:numCache>
                <c:formatCode>0.00</c:formatCode>
                <c:ptCount val="12"/>
                <c:pt idx="0">
                  <c:v>2.8166584130802699</c:v>
                </c:pt>
                <c:pt idx="1">
                  <c:v>2.9863352409868398</c:v>
                </c:pt>
                <c:pt idx="2">
                  <c:v>1.1264474517836505</c:v>
                </c:pt>
                <c:pt idx="3">
                  <c:v>0.96509591101473002</c:v>
                </c:pt>
                <c:pt idx="4">
                  <c:v>1.6987120649986498</c:v>
                </c:pt>
                <c:pt idx="5">
                  <c:v>2.0652675727533247</c:v>
                </c:pt>
                <c:pt idx="6">
                  <c:v>4.6409552662204705</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Reserve'!$C$4:$N$4</c:f>
              <c:numCache>
                <c:formatCode>0.00</c:formatCode>
                <c:ptCount val="12"/>
                <c:pt idx="0">
                  <c:v>2.1131719257353905</c:v>
                </c:pt>
                <c:pt idx="1">
                  <c:v>2.3787250926652201</c:v>
                </c:pt>
                <c:pt idx="2">
                  <c:v>2.4881142331210047</c:v>
                </c:pt>
                <c:pt idx="3">
                  <c:v>2.0918148378982804</c:v>
                </c:pt>
                <c:pt idx="4">
                  <c:v>2.6153841789909342</c:v>
                </c:pt>
                <c:pt idx="5">
                  <c:v>2.9778565744142882</c:v>
                </c:pt>
                <c:pt idx="6">
                  <c:v>5.5237546459978244</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Reserve'!$C$5:$N$5</c:f>
              <c:numCache>
                <c:formatCode>0.00</c:formatCode>
                <c:ptCount val="12"/>
                <c:pt idx="0">
                  <c:v>9.0917126334500026E-3</c:v>
                </c:pt>
                <c:pt idx="1">
                  <c:v>-0.62078723599999996</c:v>
                </c:pt>
                <c:pt idx="2">
                  <c:v>8.8721507013909989E-2</c:v>
                </c:pt>
                <c:pt idx="3">
                  <c:v>-0.21534896993024119</c:v>
                </c:pt>
                <c:pt idx="4">
                  <c:v>0.13934248417591</c:v>
                </c:pt>
                <c:pt idx="5">
                  <c:v>2.4358472190029605</c:v>
                </c:pt>
                <c:pt idx="6">
                  <c:v>0.51413900240223998</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Reserve'!$C$6:$N$6</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Reserve'!$C$7:$N$7</c:f>
              <c:numCache>
                <c:formatCode>0.00</c:formatCode>
                <c:ptCount val="12"/>
                <c:pt idx="0">
                  <c:v>6.7375734807399992E-3</c:v>
                </c:pt>
                <c:pt idx="1">
                  <c:v>5.0824113523310004E-2</c:v>
                </c:pt>
                <c:pt idx="2">
                  <c:v>4.9482759997069997E-2</c:v>
                </c:pt>
                <c:pt idx="3">
                  <c:v>0.28642677691028001</c:v>
                </c:pt>
                <c:pt idx="4">
                  <c:v>0.37900410647205007</c:v>
                </c:pt>
                <c:pt idx="5">
                  <c:v>1.2501591417435207</c:v>
                </c:pt>
                <c:pt idx="6">
                  <c:v>0.39287426329187997</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Reserve'!$C$13:$N$13</c:f>
              <c:numCache>
                <c:formatCode>_-* #,##0_-;\-* #,##0_-;_-* "-"??_-;_-@_-</c:formatCode>
                <c:ptCount val="12"/>
                <c:pt idx="0">
                  <c:v>64418.160999999993</c:v>
                </c:pt>
                <c:pt idx="1">
                  <c:v>91488.575999999986</c:v>
                </c:pt>
                <c:pt idx="2">
                  <c:v>48065.981999999996</c:v>
                </c:pt>
                <c:pt idx="3">
                  <c:v>68236.875999999989</c:v>
                </c:pt>
                <c:pt idx="4">
                  <c:v>58248.029000000002</c:v>
                </c:pt>
                <c:pt idx="5">
                  <c:v>71217.634000000005</c:v>
                </c:pt>
                <c:pt idx="6">
                  <c:v>201711.78800000003</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Reserve'!$C$14:$N$14</c:f>
              <c:numCache>
                <c:formatCode>_-* #,##0_-;\-* #,##0_-;_-* "-"??_-;_-@_-</c:formatCode>
                <c:ptCount val="12"/>
                <c:pt idx="0">
                  <c:v>676469.91000000015</c:v>
                </c:pt>
                <c:pt idx="1">
                  <c:v>600653.7899999998</c:v>
                </c:pt>
                <c:pt idx="2">
                  <c:v>708116.15599999996</c:v>
                </c:pt>
                <c:pt idx="3">
                  <c:v>547733.71600000001</c:v>
                </c:pt>
                <c:pt idx="4">
                  <c:v>527051.37199999997</c:v>
                </c:pt>
                <c:pt idx="5">
                  <c:v>602586.08399999992</c:v>
                </c:pt>
                <c:pt idx="6">
                  <c:v>676862.04799999995</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Reserve'!$C$15:$N$15</c:f>
              <c:numCache>
                <c:formatCode>_-* #,##0_-;\-* #,##0_-;_-* "-"??_-;_-@_-</c:formatCode>
                <c:ptCount val="12"/>
                <c:pt idx="0">
                  <c:v>902.5</c:v>
                </c:pt>
                <c:pt idx="1">
                  <c:v>0</c:v>
                </c:pt>
                <c:pt idx="2">
                  <c:v>5140.5</c:v>
                </c:pt>
                <c:pt idx="3">
                  <c:v>10830</c:v>
                </c:pt>
                <c:pt idx="4">
                  <c:v>14177.5</c:v>
                </c:pt>
                <c:pt idx="5">
                  <c:v>42669.5</c:v>
                </c:pt>
                <c:pt idx="6">
                  <c:v>13079</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Reserve'!$C$17:$N$17</c:f>
              <c:numCache>
                <c:formatCode>_-* #,##0_-;\-* #,##0_-;_-* "-"??_-;_-@_-</c:formatCode>
                <c:ptCount val="12"/>
                <c:pt idx="0">
                  <c:v>5462.5</c:v>
                </c:pt>
                <c:pt idx="1">
                  <c:v>687</c:v>
                </c:pt>
                <c:pt idx="2">
                  <c:v>14424.5</c:v>
                </c:pt>
                <c:pt idx="3">
                  <c:v>39042</c:v>
                </c:pt>
                <c:pt idx="4">
                  <c:v>47353.5</c:v>
                </c:pt>
                <c:pt idx="5">
                  <c:v>65457</c:v>
                </c:pt>
                <c:pt idx="6">
                  <c:v>20813</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Reserve'!$C$19:$N$19</c:f>
              <c:numCache>
                <c:formatCode>_-* #,##0_-;\-* #,##0_-;_-* "-"??_-;_-@_-</c:formatCode>
                <c:ptCount val="12"/>
                <c:pt idx="0">
                  <c:v>0</c:v>
                </c:pt>
                <c:pt idx="1">
                  <c:v>0</c:v>
                </c:pt>
                <c:pt idx="2">
                  <c:v>0</c:v>
                </c:pt>
                <c:pt idx="3">
                  <c:v>0</c:v>
                </c:pt>
                <c:pt idx="4">
                  <c:v>0</c:v>
                </c:pt>
                <c:pt idx="5">
                  <c:v>0</c:v>
                </c:pt>
                <c:pt idx="6">
                  <c:v>404.7</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STOR!$C$3:$N$3</c:f>
              <c:numCache>
                <c:formatCode>0.00</c:formatCode>
                <c:ptCount val="12"/>
                <c:pt idx="0">
                  <c:v>0</c:v>
                </c:pt>
                <c:pt idx="1">
                  <c:v>4.1490390000000002E-2</c:v>
                </c:pt>
                <c:pt idx="2">
                  <c:v>0</c:v>
                </c:pt>
                <c:pt idx="3">
                  <c:v>0</c:v>
                </c:pt>
                <c:pt idx="4">
                  <c:v>0</c:v>
                </c:pt>
                <c:pt idx="5">
                  <c:v>0.20154770263753002</c:v>
                </c:pt>
                <c:pt idx="6">
                  <c:v>0.38531430972125003</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STOR!$C$4:$N$4</c:f>
              <c:numCache>
                <c:formatCode>0.00</c:formatCode>
                <c:ptCount val="12"/>
                <c:pt idx="0">
                  <c:v>0.64250024000000017</c:v>
                </c:pt>
                <c:pt idx="1">
                  <c:v>0.75945085000000023</c:v>
                </c:pt>
                <c:pt idx="2">
                  <c:v>0.77476073999999984</c:v>
                </c:pt>
                <c:pt idx="3">
                  <c:v>0.72431109999999999</c:v>
                </c:pt>
                <c:pt idx="4">
                  <c:v>0.73564453999999968</c:v>
                </c:pt>
                <c:pt idx="5">
                  <c:v>0.68655868999999969</c:v>
                </c:pt>
                <c:pt idx="6">
                  <c:v>0.57954255000000021</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STOR!$C$5:$N$5</c:f>
              <c:numCache>
                <c:formatCode>0.00</c:formatCode>
                <c:ptCount val="12"/>
                <c:pt idx="0">
                  <c:v>1.7396725999999996</c:v>
                </c:pt>
                <c:pt idx="1">
                  <c:v>2.3576134000000004</c:v>
                </c:pt>
                <c:pt idx="2">
                  <c:v>2.2484801700000006</c:v>
                </c:pt>
                <c:pt idx="3">
                  <c:v>2.3559544899999998</c:v>
                </c:pt>
                <c:pt idx="4">
                  <c:v>2.0048599899999995</c:v>
                </c:pt>
                <c:pt idx="5">
                  <c:v>1.8879899600000001</c:v>
                </c:pt>
                <c:pt idx="6">
                  <c:v>1.9890637799999999</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0.11232955999999994</c:v>
                </c:pt>
                <c:pt idx="1">
                  <c:v>0.11908993000000005</c:v>
                </c:pt>
                <c:pt idx="2">
                  <c:v>1.6560429999999998E-2</c:v>
                </c:pt>
                <c:pt idx="3">
                  <c:v>8.2232999999999981E-4</c:v>
                </c:pt>
                <c:pt idx="4">
                  <c:v>2.4374000000000002E-4</c:v>
                </c:pt>
                <c:pt idx="5">
                  <c:v>0</c:v>
                </c:pt>
                <c:pt idx="6">
                  <c:v>0.18962201000000001</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-0.13213056000000001</c:v>
                </c:pt>
                <c:pt idx="1">
                  <c:v>0.60889972999999997</c:v>
                </c:pt>
                <c:pt idx="2">
                  <c:v>-9.7664760000000003E-2</c:v>
                </c:pt>
                <c:pt idx="3">
                  <c:v>8.0086600000000063E-2</c:v>
                </c:pt>
                <c:pt idx="4">
                  <c:v>-1.8414069999999991E-2</c:v>
                </c:pt>
                <c:pt idx="5">
                  <c:v>-0.28184174000000001</c:v>
                </c:pt>
                <c:pt idx="6">
                  <c:v>-3.4745769999999995E-2</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STOR!$C$14:$N$14</c:f>
              <c:numCache>
                <c:formatCode>#,##0</c:formatCode>
                <c:ptCount val="12"/>
                <c:pt idx="0">
                  <c:v>2166.4090000000001</c:v>
                </c:pt>
                <c:pt idx="1">
                  <c:v>2387.114</c:v>
                </c:pt>
                <c:pt idx="2">
                  <c:v>469.24900000000002</c:v>
                </c:pt>
                <c:pt idx="3">
                  <c:v>16.004000000000001</c:v>
                </c:pt>
                <c:pt idx="4" formatCode="_-* #,##0_-;\-* #,##0_-;_-* &quot;-&quot;??_-;_-@_-">
                  <c:v>1</c:v>
                </c:pt>
                <c:pt idx="5" formatCode="_-* #,##0_-;\-* #,##0_-;_-* &quot;-&quot;??_-;_-@_-">
                  <c:v>0</c:v>
                </c:pt>
                <c:pt idx="6" formatCode="_-* #,##0_-;\-* #,##0_-;_-* &quot;-&quot;??_-;_-@_-">
                  <c:v>1465.44</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3148.0369999999998</c:v>
                </c:pt>
                <c:pt idx="1">
                  <c:v>3945.2660000000001</c:v>
                </c:pt>
                <c:pt idx="2">
                  <c:v>237.5</c:v>
                </c:pt>
                <c:pt idx="3">
                  <c:v>650.42700000000002</c:v>
                </c:pt>
                <c:pt idx="4" formatCode="_-* #,##0_-;\-* #,##0_-;_-* &quot;-&quot;??_-;_-@_-">
                  <c:v>0</c:v>
                </c:pt>
                <c:pt idx="5" formatCode="_-* #,##0_-;\-* #,##0_-;_-* &quot;-&quot;??_-;_-@_-">
                  <c:v>2303.38</c:v>
                </c:pt>
                <c:pt idx="6" formatCode="_-* #,##0_-;\-* #,##0_-;_-* &quot;-&quot;??_-;_-@_-">
                  <c:v>3511.0250000000001</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categories'!$C$3:$N$3</c:f>
              <c:numCache>
                <c:formatCode>0.00</c:formatCode>
                <c:ptCount val="12"/>
                <c:pt idx="0">
                  <c:v>12.474907089000002</c:v>
                </c:pt>
                <c:pt idx="1">
                  <c:v>12.318633493</c:v>
                </c:pt>
                <c:pt idx="2">
                  <c:v>7.633472789999999</c:v>
                </c:pt>
                <c:pt idx="3">
                  <c:v>5.7444130509999995</c:v>
                </c:pt>
                <c:pt idx="4">
                  <c:v>6.8054796840000025</c:v>
                </c:pt>
                <c:pt idx="5">
                  <c:v>8.4586128890000012</c:v>
                </c:pt>
                <c:pt idx="6">
                  <c:v>10.880965067000004</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categories'!$C$4:$N$4</c:f>
              <c:numCache>
                <c:formatCode>0.00</c:formatCode>
                <c:ptCount val="12"/>
                <c:pt idx="0">
                  <c:v>4.9456596249298501</c:v>
                </c:pt>
                <c:pt idx="1">
                  <c:v>4.7950972111753707</c:v>
                </c:pt>
                <c:pt idx="2">
                  <c:v>3.7527659519156376</c:v>
                </c:pt>
                <c:pt idx="3">
                  <c:v>3.1279885558930478</c:v>
                </c:pt>
                <c:pt idx="4">
                  <c:v>4.8324428346375443</c:v>
                </c:pt>
                <c:pt idx="5">
                  <c:v>8.7291305079140891</c:v>
                </c:pt>
                <c:pt idx="6">
                  <c:v>11.071723177912419</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categories'!$C$5:$N$5</c:f>
              <c:numCache>
                <c:formatCode>0.00</c:formatCode>
                <c:ptCount val="12"/>
                <c:pt idx="0">
                  <c:v>2.3623718400000002</c:v>
                </c:pt>
                <c:pt idx="1">
                  <c:v>3.8865443000000002</c:v>
                </c:pt>
                <c:pt idx="2">
                  <c:v>2.9421365800000006</c:v>
                </c:pt>
                <c:pt idx="3">
                  <c:v>3.1611745200000003</c:v>
                </c:pt>
                <c:pt idx="4">
                  <c:v>2.722334200000001</c:v>
                </c:pt>
                <c:pt idx="5">
                  <c:v>2.4942546126375289</c:v>
                </c:pt>
                <c:pt idx="6">
                  <c:v>3.10879687972125</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categories'!$C$6:$N$6</c:f>
              <c:numCache>
                <c:formatCode>0.00</c:formatCode>
                <c:ptCount val="12"/>
                <c:pt idx="0">
                  <c:v>66.518426836518231</c:v>
                </c:pt>
                <c:pt idx="1">
                  <c:v>107.04749193185566</c:v>
                </c:pt>
                <c:pt idx="2">
                  <c:v>94.564487794676637</c:v>
                </c:pt>
                <c:pt idx="3">
                  <c:v>99.562023021107365</c:v>
                </c:pt>
                <c:pt idx="4">
                  <c:v>77.891238061296107</c:v>
                </c:pt>
                <c:pt idx="5">
                  <c:v>90.733688008297605</c:v>
                </c:pt>
                <c:pt idx="6">
                  <c:v>85.69848208229341</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categories'!$C$7:$N$7</c:f>
              <c:numCache>
                <c:formatCode>0.00</c:formatCode>
                <c:ptCount val="12"/>
                <c:pt idx="0">
                  <c:v>0.58428364723171011</c:v>
                </c:pt>
                <c:pt idx="1">
                  <c:v>0.6224024518687199</c:v>
                </c:pt>
                <c:pt idx="2">
                  <c:v>0.21629220791926004</c:v>
                </c:pt>
                <c:pt idx="3">
                  <c:v>0.17242585293925994</c:v>
                </c:pt>
                <c:pt idx="4">
                  <c:v>0.50297448262245015</c:v>
                </c:pt>
                <c:pt idx="5">
                  <c:v>0.54694846352640991</c:v>
                </c:pt>
                <c:pt idx="6">
                  <c:v>0.51608183608159997</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categories'!$C$8:$N$8</c:f>
              <c:numCache>
                <c:formatCode>0.00</c:formatCode>
                <c:ptCount val="12"/>
                <c:pt idx="0">
                  <c:v>7.4214915797084018</c:v>
                </c:pt>
                <c:pt idx="1">
                  <c:v>7.7779177070966892</c:v>
                </c:pt>
                <c:pt idx="2">
                  <c:v>8.7467227853211504</c:v>
                </c:pt>
                <c:pt idx="3">
                  <c:v>7.0631228787973779</c:v>
                </c:pt>
                <c:pt idx="4">
                  <c:v>8.4540863685489409</c:v>
                </c:pt>
                <c:pt idx="5">
                  <c:v>9.6836897221851093</c:v>
                </c:pt>
                <c:pt idx="6">
                  <c:v>8.9552941125518917</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categories'!$C$9:$N$9</c:f>
              <c:numCache>
                <c:formatCode>0.00</c:formatCode>
                <c:ptCount val="12"/>
                <c:pt idx="0">
                  <c:v>13.285354604578751</c:v>
                </c:pt>
                <c:pt idx="1">
                  <c:v>8.7215397177131795</c:v>
                </c:pt>
                <c:pt idx="2">
                  <c:v>7.0291323727629411</c:v>
                </c:pt>
                <c:pt idx="3">
                  <c:v>8.1324846519074985</c:v>
                </c:pt>
                <c:pt idx="4">
                  <c:v>7.2129861958088632</c:v>
                </c:pt>
                <c:pt idx="5">
                  <c:v>8.2172223536163198</c:v>
                </c:pt>
                <c:pt idx="6">
                  <c:v>12.691021254710648</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categories'!$C$10:$N$10</c:f>
              <c:numCache>
                <c:formatCode>0.00</c:formatCode>
                <c:ptCount val="12"/>
                <c:pt idx="0">
                  <c:v>1.8999157600000003</c:v>
                </c:pt>
                <c:pt idx="1">
                  <c:v>2.63415965</c:v>
                </c:pt>
                <c:pt idx="2">
                  <c:v>1.8343834300000001</c:v>
                </c:pt>
                <c:pt idx="3">
                  <c:v>2.4579781900000004</c:v>
                </c:pt>
                <c:pt idx="4">
                  <c:v>1.8959392199999998</c:v>
                </c:pt>
                <c:pt idx="5">
                  <c:v>1.9374665</c:v>
                </c:pt>
                <c:pt idx="6">
                  <c:v>1.5717264</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categories'!$C$11:$N$11</c:f>
              <c:numCache>
                <c:formatCode>0.00</c:formatCode>
                <c:ptCount val="12"/>
                <c:pt idx="0">
                  <c:v>6.3386146699999992</c:v>
                </c:pt>
                <c:pt idx="1">
                  <c:v>5.8396034200000013</c:v>
                </c:pt>
                <c:pt idx="2">
                  <c:v>4.8240747599999985</c:v>
                </c:pt>
                <c:pt idx="3">
                  <c:v>4.6489807949999999</c:v>
                </c:pt>
                <c:pt idx="4">
                  <c:v>4.5041340450000007</c:v>
                </c:pt>
                <c:pt idx="5">
                  <c:v>4.1136724900000008</c:v>
                </c:pt>
                <c:pt idx="6">
                  <c:v>4.4677902200000004</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categories'!$C$12:$N$12</c:f>
              <c:numCache>
                <c:formatCode>0.00</c:formatCode>
                <c:ptCount val="12"/>
                <c:pt idx="0">
                  <c:v>3.8273410389016518</c:v>
                </c:pt>
                <c:pt idx="1">
                  <c:v>3.8444833508988761</c:v>
                </c:pt>
                <c:pt idx="2">
                  <c:v>4.9215927749643118</c:v>
                </c:pt>
                <c:pt idx="3">
                  <c:v>3.7056600382743698</c:v>
                </c:pt>
                <c:pt idx="4">
                  <c:v>3.7639320210225513</c:v>
                </c:pt>
                <c:pt idx="5">
                  <c:v>9.6804794288727365</c:v>
                </c:pt>
                <c:pt idx="6">
                  <c:v>7.6553687393919452</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categories'!$C$13:$N$13</c:f>
              <c:numCache>
                <c:formatCode>0.00</c:formatCode>
                <c:ptCount val="12"/>
                <c:pt idx="0">
                  <c:v>6.5744448215827802</c:v>
                </c:pt>
                <c:pt idx="1">
                  <c:v>5.5137945802419326</c:v>
                </c:pt>
                <c:pt idx="2">
                  <c:v>4.0429344297609671</c:v>
                </c:pt>
                <c:pt idx="3">
                  <c:v>1.9233212224552032</c:v>
                </c:pt>
                <c:pt idx="4">
                  <c:v>2.6442203194498206</c:v>
                </c:pt>
                <c:pt idx="5">
                  <c:v>2.0236248985257554</c:v>
                </c:pt>
                <c:pt idx="6">
                  <c:v>3.5067741094205203</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Constraints!$C$3:$N$3</c:f>
              <c:numCache>
                <c:formatCode>0.00</c:formatCode>
                <c:ptCount val="12"/>
                <c:pt idx="0">
                  <c:v>0.11404800000000004</c:v>
                </c:pt>
                <c:pt idx="1">
                  <c:v>0.11784960000000004</c:v>
                </c:pt>
                <c:pt idx="2">
                  <c:v>0.11404800000000004</c:v>
                </c:pt>
                <c:pt idx="3">
                  <c:v>0.11784960000000004</c:v>
                </c:pt>
                <c:pt idx="4">
                  <c:v>0.11784960000000004</c:v>
                </c:pt>
                <c:pt idx="5">
                  <c:v>0.11404800000000004</c:v>
                </c:pt>
                <c:pt idx="6">
                  <c:v>0.11800800000000004</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Constraints!$C$4:$N$4</c:f>
              <c:numCache>
                <c:formatCode>0.00</c:formatCode>
                <c:ptCount val="12"/>
                <c:pt idx="0">
                  <c:v>1.0766309054400005E-2</c:v>
                </c:pt>
                <c:pt idx="1">
                  <c:v>1.1125186022880006E-2</c:v>
                </c:pt>
                <c:pt idx="2">
                  <c:v>1.0766309054400005E-2</c:v>
                </c:pt>
                <c:pt idx="3">
                  <c:v>1.1125296864000005E-2</c:v>
                </c:pt>
                <c:pt idx="4">
                  <c:v>1.1651040000000003E-2</c:v>
                </c:pt>
                <c:pt idx="5">
                  <c:v>1.1275200000000003E-2</c:v>
                </c:pt>
                <c:pt idx="6">
                  <c:v>1.1651040000000003E-2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Constraints!$C$5:$N$5</c:f>
              <c:numCache>
                <c:formatCode>0.00</c:formatCode>
                <c:ptCount val="12"/>
                <c:pt idx="0">
                  <c:v>0</c:v>
                </c:pt>
                <c:pt idx="1">
                  <c:v>0</c:v>
                </c:pt>
                <c:pt idx="2">
                  <c:v>0</c:v>
                </c:pt>
                <c:pt idx="3">
                  <c:v>2.8312549999999999E-2</c:v>
                </c:pt>
                <c:pt idx="4">
                  <c:v>0</c:v>
                </c:pt>
                <c:pt idx="5">
                  <c:v>0.91827000000000014</c:v>
                </c:pt>
                <c:pt idx="6">
                  <c:v>4.3079659999999999E-2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Constraints!$C$6:$N$6</c:f>
              <c:numCache>
                <c:formatCode>0.00</c:formatCode>
                <c:ptCount val="12"/>
                <c:pt idx="0">
                  <c:v>4.8928649999999997E-2</c:v>
                </c:pt>
                <c:pt idx="1">
                  <c:v>0.21095600000004283</c:v>
                </c:pt>
                <c:pt idx="2">
                  <c:v>0</c:v>
                </c:pt>
                <c:pt idx="3">
                  <c:v>0</c:v>
                </c:pt>
                <c:pt idx="4">
                  <c:v>0</c:v>
                </c:pt>
                <c:pt idx="5">
                  <c:v>0</c:v>
                </c:pt>
                <c:pt idx="6">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Constraints!$C$8:$N$8</c:f>
              <c:numCache>
                <c:formatCode>0.00</c:formatCode>
                <c:ptCount val="12"/>
                <c:pt idx="0">
                  <c:v>0.21958669000000003</c:v>
                </c:pt>
                <c:pt idx="1">
                  <c:v>0.25371413999999998</c:v>
                </c:pt>
                <c:pt idx="2">
                  <c:v>0.2439514700000002</c:v>
                </c:pt>
                <c:pt idx="3">
                  <c:v>0.63637834900000001</c:v>
                </c:pt>
                <c:pt idx="4">
                  <c:v>0.84081316000000006</c:v>
                </c:pt>
                <c:pt idx="5">
                  <c:v>1.4194182081820323</c:v>
                </c:pt>
                <c:pt idx="6">
                  <c:v>0.641544</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Constraints!$C$9:$N$9</c:f>
              <c:numCache>
                <c:formatCode>0.00</c:formatCode>
                <c:ptCount val="12"/>
                <c:pt idx="0">
                  <c:v>0.19306699999999999</c:v>
                </c:pt>
                <c:pt idx="1">
                  <c:v>18.390521459999995</c:v>
                </c:pt>
                <c:pt idx="2">
                  <c:v>13.358424549999997</c:v>
                </c:pt>
                <c:pt idx="3">
                  <c:v>20.970976969999999</c:v>
                </c:pt>
                <c:pt idx="4">
                  <c:v>21.345853730000005</c:v>
                </c:pt>
                <c:pt idx="5">
                  <c:v>15.463655420000006</c:v>
                </c:pt>
                <c:pt idx="6">
                  <c:v>0.1250092899996624</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Constraints!$I$12:$I$19</c:f>
              <c:numCache>
                <c:formatCode>0.00</c:formatCode>
                <c:ptCount val="8"/>
                <c:pt idx="0">
                  <c:v>53.879712200981565</c:v>
                </c:pt>
                <c:pt idx="1">
                  <c:v>0.33783653934986196</c:v>
                </c:pt>
                <c:pt idx="2">
                  <c:v>2.9416273159116622</c:v>
                </c:pt>
                <c:pt idx="3">
                  <c:v>1.216118741120461</c:v>
                </c:pt>
                <c:pt idx="4">
                  <c:v>11.466613126332454</c:v>
                </c:pt>
                <c:pt idx="5">
                  <c:v>14.966879595409319</c:v>
                </c:pt>
                <c:pt idx="6">
                  <c:v>0</c:v>
                </c:pt>
                <c:pt idx="7" formatCode="0.000">
                  <c:v>0.93929198999966235</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460727.73399999971</c:v>
                </c:pt>
                <c:pt idx="4">
                  <c:v>207904.23799999984</c:v>
                </c:pt>
                <c:pt idx="5">
                  <c:v>408473.59499999986</c:v>
                </c:pt>
                <c:pt idx="6">
                  <c:v>485388.02199999982</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214212.69999999998</c:v>
                </c:pt>
                <c:pt idx="4">
                  <c:v>32803.100000000006</c:v>
                </c:pt>
                <c:pt idx="5">
                  <c:v>107370.7</c:v>
                </c:pt>
                <c:pt idx="6">
                  <c:v>2451.4</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Constraints!$C$25:$N$25</c:f>
              <c:numCache>
                <c:formatCode>0</c:formatCode>
                <c:ptCount val="12"/>
                <c:pt idx="0">
                  <c:v>472674.23399999959</c:v>
                </c:pt>
                <c:pt idx="1">
                  <c:v>506712.57899999979</c:v>
                </c:pt>
                <c:pt idx="2">
                  <c:v>340560.50500000006</c:v>
                </c:pt>
                <c:pt idx="3">
                  <c:v>174083.80099999995</c:v>
                </c:pt>
                <c:pt idx="4">
                  <c:v>151600.24899999995</c:v>
                </c:pt>
                <c:pt idx="5">
                  <c:v>181753.15300000002</c:v>
                </c:pt>
                <c:pt idx="6">
                  <c:v>202030.77199999994</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Constraints!$C$26:$N$26</c:f>
              <c:numCache>
                <c:formatCode>0</c:formatCode>
                <c:ptCount val="12"/>
                <c:pt idx="0">
                  <c:v>136090</c:v>
                </c:pt>
                <c:pt idx="1">
                  <c:v>138675</c:v>
                </c:pt>
                <c:pt idx="2">
                  <c:v>161864.5</c:v>
                </c:pt>
                <c:pt idx="3">
                  <c:v>178172</c:v>
                </c:pt>
                <c:pt idx="4">
                  <c:v>131297</c:v>
                </c:pt>
                <c:pt idx="5">
                  <c:v>102552</c:v>
                </c:pt>
                <c:pt idx="6">
                  <c:v>153393</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Constraints!$C$27:$N$27</c:f>
              <c:numCache>
                <c:formatCode>0</c:formatCode>
                <c:ptCount val="12"/>
                <c:pt idx="0">
                  <c:v>488799.08099999971</c:v>
                </c:pt>
                <c:pt idx="1">
                  <c:v>627213.38800000027</c:v>
                </c:pt>
                <c:pt idx="2">
                  <c:v>404743.77000000014</c:v>
                </c:pt>
                <c:pt idx="3">
                  <c:v>391966.21199999988</c:v>
                </c:pt>
                <c:pt idx="4">
                  <c:v>337912.40100000007</c:v>
                </c:pt>
                <c:pt idx="5">
                  <c:v>266407.85799999995</c:v>
                </c:pt>
                <c:pt idx="6">
                  <c:v>210457.6350000001</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Constraints!$C$28:$N$28</c:f>
              <c:numCache>
                <c:formatCode>0</c:formatCode>
                <c:ptCount val="12"/>
                <c:pt idx="0">
                  <c:v>676243</c:v>
                </c:pt>
                <c:pt idx="1">
                  <c:v>695659</c:v>
                </c:pt>
                <c:pt idx="2">
                  <c:v>695579.5</c:v>
                </c:pt>
                <c:pt idx="3">
                  <c:v>423190</c:v>
                </c:pt>
                <c:pt idx="4">
                  <c:v>483992.5</c:v>
                </c:pt>
                <c:pt idx="5">
                  <c:v>399429.5</c:v>
                </c:pt>
                <c:pt idx="6">
                  <c:v>365764.5</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472674.23399999959</c:v>
                </c:pt>
                <c:pt idx="1">
                  <c:v>506712.57899999979</c:v>
                </c:pt>
                <c:pt idx="2">
                  <c:v>340560.50500000006</c:v>
                </c:pt>
                <c:pt idx="3">
                  <c:v>174083.80099999995</c:v>
                </c:pt>
                <c:pt idx="4">
                  <c:v>151600.24899999995</c:v>
                </c:pt>
                <c:pt idx="5">
                  <c:v>181753.15300000002</c:v>
                </c:pt>
                <c:pt idx="6">
                  <c:v>202030.77199999994</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136090</c:v>
                </c:pt>
                <c:pt idx="1">
                  <c:v>138675</c:v>
                </c:pt>
                <c:pt idx="2">
                  <c:v>161864.5</c:v>
                </c:pt>
                <c:pt idx="3">
                  <c:v>178172</c:v>
                </c:pt>
                <c:pt idx="4">
                  <c:v>131297</c:v>
                </c:pt>
                <c:pt idx="5">
                  <c:v>102552</c:v>
                </c:pt>
                <c:pt idx="6">
                  <c:v>153393</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Constraints!$C$14:$N$14</c:f>
              <c:numCache>
                <c:formatCode>0.00</c:formatCode>
                <c:ptCount val="12"/>
                <c:pt idx="0">
                  <c:v>16.192872866048493</c:v>
                </c:pt>
                <c:pt idx="1">
                  <c:v>9.3470348000138301</c:v>
                </c:pt>
                <c:pt idx="2">
                  <c:v>7.9224410590740684</c:v>
                </c:pt>
                <c:pt idx="3">
                  <c:v>3.1780805975429276</c:v>
                </c:pt>
                <c:pt idx="4">
                  <c:v>3.4552684442015194</c:v>
                </c:pt>
                <c:pt idx="5">
                  <c:v>3.462971344049508</c:v>
                </c:pt>
                <c:pt idx="6">
                  <c:v>2.9416273159116622</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Constraints!$C$15:$N$15</c:f>
              <c:numCache>
                <c:formatCode>0.00</c:formatCode>
                <c:ptCount val="12"/>
                <c:pt idx="0">
                  <c:v>2.1112128264082748</c:v>
                </c:pt>
                <c:pt idx="1">
                  <c:v>2.4119364817065896</c:v>
                </c:pt>
                <c:pt idx="2">
                  <c:v>3.4485242048071081</c:v>
                </c:pt>
                <c:pt idx="3">
                  <c:v>3.3032025570124897</c:v>
                </c:pt>
                <c:pt idx="4">
                  <c:v>2.0259017643404578</c:v>
                </c:pt>
                <c:pt idx="5">
                  <c:v>1.3381533709077582</c:v>
                </c:pt>
                <c:pt idx="6">
                  <c:v>1.216118741120461</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488799.08099999971</c:v>
                </c:pt>
                <c:pt idx="1">
                  <c:v>627213.38800000027</c:v>
                </c:pt>
                <c:pt idx="2">
                  <c:v>404743.77000000014</c:v>
                </c:pt>
                <c:pt idx="3">
                  <c:v>391966.21199999988</c:v>
                </c:pt>
                <c:pt idx="4">
                  <c:v>337912.40100000007</c:v>
                </c:pt>
                <c:pt idx="5">
                  <c:v>266407.85799999995</c:v>
                </c:pt>
                <c:pt idx="6">
                  <c:v>210457.6350000001</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676243</c:v>
                </c:pt>
                <c:pt idx="1">
                  <c:v>695659</c:v>
                </c:pt>
                <c:pt idx="2">
                  <c:v>695579.5</c:v>
                </c:pt>
                <c:pt idx="3">
                  <c:v>423190</c:v>
                </c:pt>
                <c:pt idx="4">
                  <c:v>483992.5</c:v>
                </c:pt>
                <c:pt idx="5">
                  <c:v>399429.5</c:v>
                </c:pt>
                <c:pt idx="6">
                  <c:v>365764.5</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Constraints!$C$16:$N$16</c:f>
              <c:numCache>
                <c:formatCode>0.00</c:formatCode>
                <c:ptCount val="12"/>
                <c:pt idx="0">
                  <c:v>14.553527089333144</c:v>
                </c:pt>
                <c:pt idx="1">
                  <c:v>20.104787525450437</c:v>
                </c:pt>
                <c:pt idx="2">
                  <c:v>16.615427875093403</c:v>
                </c:pt>
                <c:pt idx="3">
                  <c:v>18.888488373741026</c:v>
                </c:pt>
                <c:pt idx="4">
                  <c:v>14.081175372528868</c:v>
                </c:pt>
                <c:pt idx="5">
                  <c:v>11.619312837646323</c:v>
                </c:pt>
                <c:pt idx="6">
                  <c:v>11.466613126332454</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Constraints!$C$17:$N$17</c:f>
              <c:numCache>
                <c:formatCode>0.00</c:formatCode>
                <c:ptCount val="12"/>
                <c:pt idx="0">
                  <c:v>22.660825002731904</c:v>
                </c:pt>
                <c:pt idx="1">
                  <c:v>21.397030253715577</c:v>
                </c:pt>
                <c:pt idx="2">
                  <c:v>20.541437941328109</c:v>
                </c:pt>
                <c:pt idx="3">
                  <c:v>12.224664742519968</c:v>
                </c:pt>
                <c:pt idx="4">
                  <c:v>18.826451925160644</c:v>
                </c:pt>
                <c:pt idx="5">
                  <c:v>17.009199190866291</c:v>
                </c:pt>
                <c:pt idx="6">
                  <c:v>14.966879595409319</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460727.73399999971</c:v>
                </c:pt>
                <c:pt idx="4">
                  <c:v>207904.23799999984</c:v>
                </c:pt>
                <c:pt idx="5">
                  <c:v>408473.59499999986</c:v>
                </c:pt>
                <c:pt idx="6">
                  <c:v>485388.02199999982</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214212.69999999998</c:v>
                </c:pt>
                <c:pt idx="4">
                  <c:v>32803.100000000006</c:v>
                </c:pt>
                <c:pt idx="5">
                  <c:v>107370.7</c:v>
                </c:pt>
                <c:pt idx="6">
                  <c:v>2451.4</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Constraints!$C$12:$N$12</c:f>
              <c:numCache>
                <c:formatCode>0.00</c:formatCode>
                <c:ptCount val="12"/>
                <c:pt idx="0">
                  <c:v>10.704481740843654</c:v>
                </c:pt>
                <c:pt idx="1">
                  <c:v>34.152773807513022</c:v>
                </c:pt>
                <c:pt idx="2">
                  <c:v>32.510025365404232</c:v>
                </c:pt>
                <c:pt idx="3">
                  <c:v>36.872757515068031</c:v>
                </c:pt>
                <c:pt idx="4">
                  <c:v>16.844102395726054</c:v>
                </c:pt>
                <c:pt idx="5">
                  <c:v>39.264781115883984</c:v>
                </c:pt>
                <c:pt idx="6">
                  <c:v>53.879712200981565</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Constraints!$C$13:$N$13</c:f>
              <c:numCache>
                <c:formatCode>0.00</c:formatCode>
                <c:ptCount val="12"/>
                <c:pt idx="0">
                  <c:v>0</c:v>
                </c:pt>
                <c:pt idx="1">
                  <c:v>0.67493665933198932</c:v>
                </c:pt>
                <c:pt idx="2">
                  <c:v>0.87496557690461918</c:v>
                </c:pt>
                <c:pt idx="3">
                  <c:v>3.4672936319092926</c:v>
                </c:pt>
                <c:pt idx="4">
                  <c:v>0.54983967962075808</c:v>
                </c:pt>
                <c:pt idx="5">
                  <c:v>0.79262457250206042</c:v>
                </c:pt>
                <c:pt idx="6">
                  <c:v>0.33783653934986196</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Reserves'!$C$3:$N$3</c:f>
              <c:numCache>
                <c:formatCode>0.00</c:formatCode>
                <c:ptCount val="12"/>
                <c:pt idx="0">
                  <c:v>0.16345450812666001</c:v>
                </c:pt>
                <c:pt idx="1">
                  <c:v>8.634573157651998E-2</c:v>
                </c:pt>
                <c:pt idx="2">
                  <c:v>7.5550111658470018E-2</c:v>
                </c:pt>
                <c:pt idx="3">
                  <c:v>0.21150673421415994</c:v>
                </c:pt>
                <c:pt idx="4">
                  <c:v>0.39167672906276002</c:v>
                </c:pt>
                <c:pt idx="5">
                  <c:v>0.45504743816707999</c:v>
                </c:pt>
                <c:pt idx="6">
                  <c:v>0.18666289749855999</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Reserves'!$C$4:$N$4</c:f>
              <c:numCache>
                <c:formatCode>0.00</c:formatCode>
                <c:ptCount val="12"/>
                <c:pt idx="0">
                  <c:v>0.42082913910505004</c:v>
                </c:pt>
                <c:pt idx="1">
                  <c:v>0.53605672029219997</c:v>
                </c:pt>
                <c:pt idx="2">
                  <c:v>0.14074209626078998</c:v>
                </c:pt>
                <c:pt idx="3">
                  <c:v>-3.9080881274900024E-2</c:v>
                </c:pt>
                <c:pt idx="4">
                  <c:v>0.11124461438630999</c:v>
                </c:pt>
                <c:pt idx="5">
                  <c:v>9.1865328359329992E-2</c:v>
                </c:pt>
                <c:pt idx="6">
                  <c:v>0.32941893858304</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Reserves'!$C$5:$N$5</c:f>
              <c:numCache>
                <c:formatCode>0.00</c:formatCode>
                <c:ptCount val="12"/>
                <c:pt idx="0">
                  <c:v>0</c:v>
                </c:pt>
                <c:pt idx="1">
                  <c:v>0</c:v>
                </c:pt>
                <c:pt idx="2">
                  <c:v>0</c:v>
                </c:pt>
                <c:pt idx="3">
                  <c:v>0</c:v>
                </c:pt>
                <c:pt idx="4">
                  <c:v>5.3139173380000001E-5</c:v>
                </c:pt>
                <c:pt idx="5">
                  <c:v>3.5697000000000001E-5</c:v>
                </c:pt>
                <c:pt idx="6">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Reserves'!$C$10:$N$10</c:f>
              <c:numCache>
                <c:formatCode>_-* #,##0_-;\-* #,##0_-;_-* "-"??_-;_-@_-</c:formatCode>
                <c:ptCount val="12"/>
                <c:pt idx="0">
                  <c:v>-45873.085000000006</c:v>
                </c:pt>
                <c:pt idx="1">
                  <c:v>-16882.987000000001</c:v>
                </c:pt>
                <c:pt idx="2">
                  <c:v>-24648.087999999996</c:v>
                </c:pt>
                <c:pt idx="3">
                  <c:v>-32791.564000000006</c:v>
                </c:pt>
                <c:pt idx="4">
                  <c:v>-15986.307999999999</c:v>
                </c:pt>
                <c:pt idx="5">
                  <c:v>-13481.267000000002</c:v>
                </c:pt>
                <c:pt idx="6">
                  <c:v>-9440.1130000000012</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Reserves'!$C$11:$N$11</c:f>
              <c:numCache>
                <c:formatCode>_-* #,##0_-;\-* #,##0_-;_-* "-"??_-;_-@_-</c:formatCode>
                <c:ptCount val="12"/>
                <c:pt idx="0">
                  <c:v>-133135.5</c:v>
                </c:pt>
                <c:pt idx="1">
                  <c:v>-99213.7</c:v>
                </c:pt>
                <c:pt idx="2">
                  <c:v>-100039.5</c:v>
                </c:pt>
                <c:pt idx="3">
                  <c:v>-60503</c:v>
                </c:pt>
                <c:pt idx="4">
                  <c:v>-71354.5</c:v>
                </c:pt>
                <c:pt idx="5">
                  <c:v>-31142</c:v>
                </c:pt>
                <c:pt idx="6">
                  <c:v>-84523</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Reserves'!$C$12:$N$12</c:f>
              <c:numCache>
                <c:formatCode>_-* #,##0_-;\-* #,##0_-;_-* "-"??_-;_-@_-</c:formatCode>
                <c:ptCount val="12"/>
                <c:pt idx="0">
                  <c:v>0</c:v>
                </c:pt>
                <c:pt idx="1">
                  <c:v>-1226.4679999999998</c:v>
                </c:pt>
                <c:pt idx="2">
                  <c:v>0</c:v>
                </c:pt>
                <c:pt idx="3">
                  <c:v>0</c:v>
                </c:pt>
                <c:pt idx="4">
                  <c:v>-597.05499999999995</c:v>
                </c:pt>
                <c:pt idx="5">
                  <c:v>-0.86099999999999999</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Reserve'!$C$19:$N$19</c:f>
              <c:numCache>
                <c:formatCode>#,##0</c:formatCode>
                <c:ptCount val="12"/>
                <c:pt idx="0">
                  <c:v>223098.78</c:v>
                </c:pt>
                <c:pt idx="1">
                  <c:v>245048.72</c:v>
                </c:pt>
                <c:pt idx="2">
                  <c:v>257774.79</c:v>
                </c:pt>
                <c:pt idx="3">
                  <c:v>220187.64</c:v>
                </c:pt>
                <c:pt idx="4" formatCode="_-* #,##0_-;\-* #,##0_-;_-* &quot;-&quot;??_-;_-@_-">
                  <c:v>234745.73</c:v>
                </c:pt>
                <c:pt idx="5" formatCode="_-* #,##0_-;\-* #,##0_-;_-* &quot;-&quot;??_-;_-@_-">
                  <c:v>246477.7</c:v>
                </c:pt>
                <c:pt idx="6" formatCode="_-* #,##0_-;\-* #,##0_-;_-* &quot;-&quot;??_-;_-@_-">
                  <c:v>226665.56</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Reserve'!$C$3:$N$3</c:f>
              <c:numCache>
                <c:formatCode>0.00</c:formatCode>
                <c:ptCount val="12"/>
                <c:pt idx="0">
                  <c:v>0.40951694970840008</c:v>
                </c:pt>
                <c:pt idx="1">
                  <c:v>0.3781467070966899</c:v>
                </c:pt>
                <c:pt idx="2">
                  <c:v>0.54296570532115007</c:v>
                </c:pt>
                <c:pt idx="3">
                  <c:v>0.32364304879738004</c:v>
                </c:pt>
                <c:pt idx="4">
                  <c:v>0.38386690854893996</c:v>
                </c:pt>
                <c:pt idx="5">
                  <c:v>0.39685144218511004</c:v>
                </c:pt>
                <c:pt idx="6">
                  <c:v>0.61508397255188973</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Reserve'!$C$4:$N$4</c:f>
              <c:numCache>
                <c:formatCode>0.00</c:formatCode>
                <c:ptCount val="12"/>
                <c:pt idx="0">
                  <c:v>5.9264617800000012</c:v>
                </c:pt>
                <c:pt idx="1">
                  <c:v>6.6007373399999993</c:v>
                </c:pt>
                <c:pt idx="2">
                  <c:v>6.8774888699999996</c:v>
                </c:pt>
                <c:pt idx="3">
                  <c:v>5.9051443700000004</c:v>
                </c:pt>
                <c:pt idx="4">
                  <c:v>6.1707687299999998</c:v>
                </c:pt>
                <c:pt idx="5">
                  <c:v>6.6862929399999995</c:v>
                </c:pt>
                <c:pt idx="6">
                  <c:v>6.1809129199999999</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Reserve'!$C$6:$N$6</c:f>
              <c:numCache>
                <c:formatCode>0.00</c:formatCode>
                <c:ptCount val="12"/>
                <c:pt idx="0">
                  <c:v>0.54981176000000009</c:v>
                </c:pt>
                <c:pt idx="1">
                  <c:v>0.38979265999999996</c:v>
                </c:pt>
                <c:pt idx="2">
                  <c:v>0.58097950999999981</c:v>
                </c:pt>
                <c:pt idx="3">
                  <c:v>0.44767750999999995</c:v>
                </c:pt>
                <c:pt idx="4">
                  <c:v>0.97405023999999985</c:v>
                </c:pt>
                <c:pt idx="5">
                  <c:v>1.3086447400000001</c:v>
                </c:pt>
                <c:pt idx="6">
                  <c:v>1.2813434700000002</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Reserve'!$C$7:$N$7</c:f>
              <c:numCache>
                <c:formatCode>0.00</c:formatCode>
                <c:ptCount val="12"/>
                <c:pt idx="0">
                  <c:v>0.53570108999999988</c:v>
                </c:pt>
                <c:pt idx="1">
                  <c:v>0.40924099999999991</c:v>
                </c:pt>
                <c:pt idx="2">
                  <c:v>0.74528870000000003</c:v>
                </c:pt>
                <c:pt idx="3">
                  <c:v>0.38665794999999997</c:v>
                </c:pt>
                <c:pt idx="4">
                  <c:v>0.9254004899999998</c:v>
                </c:pt>
                <c:pt idx="5">
                  <c:v>1.2919006</c:v>
                </c:pt>
                <c:pt idx="6">
                  <c:v>0.87795375000000009</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Reserve'!$C$10:$N$10</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categories'!$C$18:$N$18</c:f>
              <c:numCache>
                <c:formatCode>#,##0</c:formatCode>
                <c:ptCount val="12"/>
                <c:pt idx="0">
                  <c:v>161944.85000000003</c:v>
                </c:pt>
                <c:pt idx="1">
                  <c:v>254260.21499999997</c:v>
                </c:pt>
                <c:pt idx="2">
                  <c:v>-1940.7100000000009</c:v>
                </c:pt>
                <c:pt idx="3">
                  <c:v>39239.184000000001</c:v>
                </c:pt>
                <c:pt idx="4">
                  <c:v>74090.476999999999</c:v>
                </c:pt>
                <c:pt idx="5">
                  <c:v>72913.966</c:v>
                </c:pt>
                <c:pt idx="6">
                  <c:v>39913.144</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categories'!$C$19:$N$19</c:f>
              <c:numCache>
                <c:formatCode>#,##0</c:formatCode>
                <c:ptCount val="12"/>
                <c:pt idx="0">
                  <c:v>747253.07100000023</c:v>
                </c:pt>
                <c:pt idx="1">
                  <c:v>692829.36599999992</c:v>
                </c:pt>
                <c:pt idx="2">
                  <c:v>775747.13800000015</c:v>
                </c:pt>
                <c:pt idx="3">
                  <c:v>665842.59200000006</c:v>
                </c:pt>
                <c:pt idx="4">
                  <c:v>646830.40100000019</c:v>
                </c:pt>
                <c:pt idx="5">
                  <c:v>781930.21799999999</c:v>
                </c:pt>
                <c:pt idx="6">
                  <c:v>912870.53599999996</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categories'!$C$20:$N$20</c:f>
              <c:numCache>
                <c:formatCode>#,##0</c:formatCode>
                <c:ptCount val="12"/>
                <c:pt idx="0">
                  <c:v>0</c:v>
                </c:pt>
                <c:pt idx="1">
                  <c:v>529</c:v>
                </c:pt>
                <c:pt idx="2">
                  <c:v>0</c:v>
                </c:pt>
                <c:pt idx="3">
                  <c:v>0</c:v>
                </c:pt>
                <c:pt idx="4">
                  <c:v>0</c:v>
                </c:pt>
                <c:pt idx="5">
                  <c:v>3618.1060000000002</c:v>
                </c:pt>
                <c:pt idx="6">
                  <c:v>4237.8759999999993</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categories'!$C$21:$N$21</c:f>
              <c:numCache>
                <c:formatCode>#,##0</c:formatCode>
                <c:ptCount val="12"/>
                <c:pt idx="0">
                  <c:v>1936883.5839999998</c:v>
                </c:pt>
                <c:pt idx="1">
                  <c:v>2309930.0499999998</c:v>
                </c:pt>
                <c:pt idx="2">
                  <c:v>2124844.8430000003</c:v>
                </c:pt>
                <c:pt idx="3">
                  <c:v>1842352.4469999997</c:v>
                </c:pt>
                <c:pt idx="4">
                  <c:v>1350137.4880000001</c:v>
                </c:pt>
                <c:pt idx="5">
                  <c:v>1465986.8060000001</c:v>
                </c:pt>
                <c:pt idx="6">
                  <c:v>1419485.3289999999</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categories'!$C$22:$N$22</c:f>
              <c:numCache>
                <c:formatCode>#,##0</c:formatCode>
                <c:ptCount val="12"/>
                <c:pt idx="0">
                  <c:v>1883240.3120000002</c:v>
                </c:pt>
                <c:pt idx="1">
                  <c:v>1952269.6869999997</c:v>
                </c:pt>
                <c:pt idx="2">
                  <c:v>1883555.7560000001</c:v>
                </c:pt>
                <c:pt idx="3">
                  <c:v>1590704.7649999999</c:v>
                </c:pt>
                <c:pt idx="4">
                  <c:v>1293554.6060000001</c:v>
                </c:pt>
                <c:pt idx="5">
                  <c:v>1495389.068</c:v>
                </c:pt>
                <c:pt idx="6">
                  <c:v>1673770.2409999999</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categories'!$C$23:$N$23</c:f>
              <c:numCache>
                <c:formatCode>#,##0</c:formatCode>
                <c:ptCount val="12"/>
                <c:pt idx="0">
                  <c:v>-179008.58499999999</c:v>
                </c:pt>
                <c:pt idx="1">
                  <c:v>-117323.15500000003</c:v>
                </c:pt>
                <c:pt idx="2">
                  <c:v>-124687.588</c:v>
                </c:pt>
                <c:pt idx="3">
                  <c:v>-93294.564000000013</c:v>
                </c:pt>
                <c:pt idx="4">
                  <c:v>-87937.862999999983</c:v>
                </c:pt>
                <c:pt idx="5">
                  <c:v>-44624.12799999999</c:v>
                </c:pt>
                <c:pt idx="6">
                  <c:v>-93963.113000000012</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categories'!$C$24:$N$24</c:f>
              <c:numCache>
                <c:formatCode>#,##0</c:formatCode>
                <c:ptCount val="12"/>
                <c:pt idx="0">
                  <c:v>20891.868000000002</c:v>
                </c:pt>
                <c:pt idx="1">
                  <c:v>20505.090000000004</c:v>
                </c:pt>
                <c:pt idx="2">
                  <c:v>27104.882000000009</c:v>
                </c:pt>
                <c:pt idx="3">
                  <c:v>20630.384000000002</c:v>
                </c:pt>
                <c:pt idx="4">
                  <c:v>26245.077000000001</c:v>
                </c:pt>
                <c:pt idx="5">
                  <c:v>21548.333000000006</c:v>
                </c:pt>
                <c:pt idx="6">
                  <c:v>19880.573000000004</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categories'!$C$25:$N$25</c:f>
              <c:numCache>
                <c:formatCode>#,##0</c:formatCode>
                <c:ptCount val="12"/>
                <c:pt idx="0">
                  <c:v>101006.07299999999</c:v>
                </c:pt>
                <c:pt idx="1">
                  <c:v>67473.980999999985</c:v>
                </c:pt>
                <c:pt idx="2">
                  <c:v>55104.62999999999</c:v>
                </c:pt>
                <c:pt idx="3">
                  <c:v>103743.24799999999</c:v>
                </c:pt>
                <c:pt idx="4">
                  <c:v>70271.145000000019</c:v>
                </c:pt>
                <c:pt idx="5">
                  <c:v>127788.64200000004</c:v>
                </c:pt>
                <c:pt idx="6">
                  <c:v>141899.34700000001</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categories'!$C$26:$N$26</c:f>
              <c:numCache>
                <c:formatCode>#,##0</c:formatCode>
                <c:ptCount val="12"/>
                <c:pt idx="0">
                  <c:v>-123349.643</c:v>
                </c:pt>
                <c:pt idx="1">
                  <c:v>-37485.064999999981</c:v>
                </c:pt>
                <c:pt idx="2">
                  <c:v>-46434.969000000012</c:v>
                </c:pt>
                <c:pt idx="3">
                  <c:v>-180022.19700000001</c:v>
                </c:pt>
                <c:pt idx="4">
                  <c:v>-58189.54</c:v>
                </c:pt>
                <c:pt idx="5">
                  <c:v>-102975.14500000002</c:v>
                </c:pt>
                <c:pt idx="6">
                  <c:v>-174064.71</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Response!$C$3:$N$3</c:f>
              <c:numCache>
                <c:formatCode>0.00</c:formatCode>
                <c:ptCount val="12"/>
                <c:pt idx="0">
                  <c:v>2.1955693445787596</c:v>
                </c:pt>
                <c:pt idx="1">
                  <c:v>1.5062126577131802</c:v>
                </c:pt>
                <c:pt idx="2">
                  <c:v>1.2450316927629403</c:v>
                </c:pt>
                <c:pt idx="3">
                  <c:v>1.7585129019074999</c:v>
                </c:pt>
                <c:pt idx="4">
                  <c:v>1.1369532958088604</c:v>
                </c:pt>
                <c:pt idx="5">
                  <c:v>2.15827264361632</c:v>
                </c:pt>
                <c:pt idx="6">
                  <c:v>3.2317830547107911</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Response!$C$4:$N$4</c:f>
              <c:numCache>
                <c:formatCode>0.00</c:formatCode>
                <c:ptCount val="12"/>
                <c:pt idx="0">
                  <c:v>1.38010414</c:v>
                </c:pt>
                <c:pt idx="1">
                  <c:v>0.92760972000000019</c:v>
                </c:pt>
                <c:pt idx="2">
                  <c:v>0.80302424999999999</c:v>
                </c:pt>
                <c:pt idx="3">
                  <c:v>0.94949861999999985</c:v>
                </c:pt>
                <c:pt idx="4">
                  <c:v>0.60672073999999987</c:v>
                </c:pt>
                <c:pt idx="5">
                  <c:v>1.1425373399999998</c:v>
                </c:pt>
                <c:pt idx="6">
                  <c:v>1.3963785400000002</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Response!$C$5:$N$5</c:f>
              <c:numCache>
                <c:formatCode>0.00</c:formatCode>
                <c:ptCount val="12"/>
                <c:pt idx="0">
                  <c:v>2.5895259999999996E-2</c:v>
                </c:pt>
                <c:pt idx="1">
                  <c:v>1.2077959999999999E-2</c:v>
                </c:pt>
                <c:pt idx="2">
                  <c:v>2.3113239999999997E-2</c:v>
                </c:pt>
                <c:pt idx="3">
                  <c:v>6.37639E-3</c:v>
                </c:pt>
                <c:pt idx="4">
                  <c:v>1.02953E-2</c:v>
                </c:pt>
                <c:pt idx="5">
                  <c:v>3.8926999999999998E-3</c:v>
                </c:pt>
                <c:pt idx="6">
                  <c:v>1.0098349999999999E-2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Response!$C$6:$N$6</c:f>
              <c:numCache>
                <c:formatCode>0.00</c:formatCode>
                <c:ptCount val="12"/>
                <c:pt idx="0">
                  <c:v>8.7794209999999984E-2</c:v>
                </c:pt>
                <c:pt idx="1">
                  <c:v>7.4333509999999992E-2</c:v>
                </c:pt>
                <c:pt idx="2">
                  <c:v>4.8933199999999979E-3</c:v>
                </c:pt>
                <c:pt idx="3">
                  <c:v>5.18331E-3</c:v>
                </c:pt>
                <c:pt idx="4">
                  <c:v>3.6828500000000001E-3</c:v>
                </c:pt>
                <c:pt idx="5">
                  <c:v>5.9332600000000027E-3</c:v>
                </c:pt>
                <c:pt idx="6">
                  <c:v>0.14559440000000001</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Response!$C$7:$N$7</c:f>
              <c:numCache>
                <c:formatCode>0.00</c:formatCode>
                <c:ptCount val="12"/>
                <c:pt idx="0">
                  <c:v>3.1433059999999999E-2</c:v>
                </c:pt>
                <c:pt idx="1">
                  <c:v>9.0888600000000007E-3</c:v>
                </c:pt>
                <c:pt idx="2">
                  <c:v>1.7034779999999999E-2</c:v>
                </c:pt>
                <c:pt idx="3">
                  <c:v>4.9915300000000001E-3</c:v>
                </c:pt>
                <c:pt idx="4">
                  <c:v>4.7031399999999998E-3</c:v>
                </c:pt>
                <c:pt idx="5">
                  <c:v>3.3596099999999999E-3</c:v>
                </c:pt>
                <c:pt idx="6">
                  <c:v>1.056199E-2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Response!$C$8:$N$8</c:f>
              <c:numCache>
                <c:formatCode>0.00</c:formatCode>
                <c:ptCount val="12"/>
                <c:pt idx="0">
                  <c:v>4.1763655999999996</c:v>
                </c:pt>
                <c:pt idx="1">
                  <c:v>1.1079392100000003</c:v>
                </c:pt>
                <c:pt idx="2">
                  <c:v>0.11937382000000001</c:v>
                </c:pt>
                <c:pt idx="3">
                  <c:v>5.0010509999999994E-2</c:v>
                </c:pt>
                <c:pt idx="4">
                  <c:v>7.4892500000000001E-2</c:v>
                </c:pt>
                <c:pt idx="5">
                  <c:v>1.39792E-3</c:v>
                </c:pt>
                <c:pt idx="6">
                  <c:v>9.0473170000000006E-2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Response!$C$9:$N$9</c:f>
              <c:numCache>
                <c:formatCode>0.00</c:formatCode>
                <c:ptCount val="12"/>
                <c:pt idx="0">
                  <c:v>0.25384018999999997</c:v>
                </c:pt>
                <c:pt idx="1">
                  <c:v>3.6831860000000001E-2</c:v>
                </c:pt>
                <c:pt idx="2">
                  <c:v>6.3885999999999999E-4</c:v>
                </c:pt>
                <c:pt idx="3">
                  <c:v>0</c:v>
                </c:pt>
                <c:pt idx="4">
                  <c:v>0</c:v>
                </c:pt>
                <c:pt idx="5">
                  <c:v>8.6663199999999999E-3</c:v>
                </c:pt>
                <c:pt idx="6">
                  <c:v>4.9748039999999993E-2</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Response!$C$10:$N$10</c:f>
              <c:numCache>
                <c:formatCode>0.00</c:formatCode>
                <c:ptCount val="12"/>
                <c:pt idx="0">
                  <c:v>1.0061623900000001</c:v>
                </c:pt>
                <c:pt idx="1">
                  <c:v>1.0359526800000001</c:v>
                </c:pt>
                <c:pt idx="2">
                  <c:v>1.0218380200000001</c:v>
                </c:pt>
                <c:pt idx="3">
                  <c:v>1.0365417399999999</c:v>
                </c:pt>
                <c:pt idx="4">
                  <c:v>0.99440084000000006</c:v>
                </c:pt>
                <c:pt idx="5">
                  <c:v>1.0523148000000002</c:v>
                </c:pt>
                <c:pt idx="6">
                  <c:v>1.0723371099999999</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Response!$C$11:$N$11</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Response!$C$12:$N$12</c:f>
              <c:numCache>
                <c:formatCode>0.00</c:formatCode>
                <c:ptCount val="12"/>
                <c:pt idx="0">
                  <c:v>0.78016710999999983</c:v>
                </c:pt>
                <c:pt idx="1">
                  <c:v>0.8056468</c:v>
                </c:pt>
                <c:pt idx="2">
                  <c:v>0.77957433000000043</c:v>
                </c:pt>
                <c:pt idx="3">
                  <c:v>0.78898067999999988</c:v>
                </c:pt>
                <c:pt idx="4">
                  <c:v>0.66879291000000018</c:v>
                </c:pt>
                <c:pt idx="5">
                  <c:v>0.69092153999999983</c:v>
                </c:pt>
                <c:pt idx="6">
                  <c:v>0.71393783</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Response!$C$13:$N$13</c:f>
              <c:numCache>
                <c:formatCode>0.00</c:formatCode>
                <c:ptCount val="12"/>
                <c:pt idx="0">
                  <c:v>1.6187999999989697E-2</c:v>
                </c:pt>
                <c:pt idx="1">
                  <c:v>0</c:v>
                </c:pt>
                <c:pt idx="2">
                  <c:v>0</c:v>
                </c:pt>
                <c:pt idx="3">
                  <c:v>0</c:v>
                </c:pt>
                <c:pt idx="4">
                  <c:v>3.0720000000000001E-3</c:v>
                </c:pt>
                <c:pt idx="5">
                  <c:v>0</c:v>
                </c:pt>
                <c:pt idx="6">
                  <c:v>9.6959999998589078E-3</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Response!$C$14:$N$14</c:f>
              <c:numCache>
                <c:formatCode>0.00</c:formatCode>
                <c:ptCount val="12"/>
                <c:pt idx="0">
                  <c:v>0</c:v>
                </c:pt>
                <c:pt idx="1">
                  <c:v>0</c:v>
                </c:pt>
                <c:pt idx="2">
                  <c:v>0</c:v>
                </c:pt>
                <c:pt idx="3">
                  <c:v>0.34455794000000001</c:v>
                </c:pt>
                <c:pt idx="4">
                  <c:v>0.43846156000000025</c:v>
                </c:pt>
                <c:pt idx="5">
                  <c:v>0.43097129999999972</c:v>
                </c:pt>
                <c:pt idx="6">
                  <c:v>0.44887784000000008</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Response!$C$15:$N$15</c:f>
              <c:numCache>
                <c:formatCode>0.00</c:formatCode>
                <c:ptCount val="12"/>
                <c:pt idx="0">
                  <c:v>0.56897015999999978</c:v>
                </c:pt>
                <c:pt idx="1">
                  <c:v>0.58408141999999996</c:v>
                </c:pt>
                <c:pt idx="2">
                  <c:v>0.57866704000000024</c:v>
                </c:pt>
                <c:pt idx="3">
                  <c:v>0.6509878600000002</c:v>
                </c:pt>
                <c:pt idx="4">
                  <c:v>0.69966287999999988</c:v>
                </c:pt>
                <c:pt idx="5">
                  <c:v>0.66138668</c:v>
                </c:pt>
                <c:pt idx="6">
                  <c:v>3.206811319999999</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Response!$C$16:$N$16</c:f>
              <c:numCache>
                <c:formatCode>0.00</c:formatCode>
                <c:ptCount val="12"/>
                <c:pt idx="0">
                  <c:v>0.81631583999999979</c:v>
                </c:pt>
                <c:pt idx="1">
                  <c:v>0.65241182000000009</c:v>
                </c:pt>
                <c:pt idx="2">
                  <c:v>0.68624949999999973</c:v>
                </c:pt>
                <c:pt idx="3">
                  <c:v>0.44962183999999994</c:v>
                </c:pt>
                <c:pt idx="4">
                  <c:v>0.57097682999999999</c:v>
                </c:pt>
                <c:pt idx="5">
                  <c:v>0.68476903</c:v>
                </c:pt>
                <c:pt idx="6">
                  <c:v>1.0211934900000004</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Response!$C$17:$N$17</c:f>
              <c:numCache>
                <c:formatCode>0.00</c:formatCode>
                <c:ptCount val="12"/>
                <c:pt idx="0">
                  <c:v>4.2526410000000008E-2</c:v>
                </c:pt>
                <c:pt idx="1">
                  <c:v>2.3935230000000009E-2</c:v>
                </c:pt>
                <c:pt idx="2">
                  <c:v>3.6949140000000005E-2</c:v>
                </c:pt>
                <c:pt idx="3">
                  <c:v>3.8751780000000006E-2</c:v>
                </c:pt>
                <c:pt idx="4">
                  <c:v>3.0776230000000012E-2</c:v>
                </c:pt>
                <c:pt idx="5">
                  <c:v>5.7521259999999977E-2</c:v>
                </c:pt>
                <c:pt idx="6">
                  <c:v>8.3442009999999997E-2</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Response!$C$18:$N$18</c:f>
              <c:numCache>
                <c:formatCode>0.00</c:formatCode>
                <c:ptCount val="12"/>
                <c:pt idx="0">
                  <c:v>1.90402289</c:v>
                </c:pt>
                <c:pt idx="1">
                  <c:v>1.9454179900000006</c:v>
                </c:pt>
                <c:pt idx="2">
                  <c:v>1.71274438</c:v>
                </c:pt>
                <c:pt idx="3">
                  <c:v>2.0484695500000001</c:v>
                </c:pt>
                <c:pt idx="4">
                  <c:v>1.9695951199999997</c:v>
                </c:pt>
                <c:pt idx="5">
                  <c:v>1.31527795</c:v>
                </c:pt>
                <c:pt idx="6">
                  <c:v>1.2000881099999996</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Response!$C$37:$AL$37</c:f>
              <c:numCache>
                <c:formatCode>_-* #,##0_-;\-* #,##0_-;_-* "-"??_-;_-@_-</c:formatCode>
                <c:ptCount val="36"/>
                <c:pt idx="0">
                  <c:v>229.02350000000001</c:v>
                </c:pt>
                <c:pt idx="1">
                  <c:v>144.1738</c:v>
                </c:pt>
                <c:pt idx="2">
                  <c:v>231.69629999999998</c:v>
                </c:pt>
                <c:pt idx="3">
                  <c:v>154.316</c:v>
                </c:pt>
                <c:pt idx="4">
                  <c:v>97.122</c:v>
                </c:pt>
                <c:pt idx="5">
                  <c:v>180.208</c:v>
                </c:pt>
                <c:pt idx="6">
                  <c:v>106.29857000000001</c:v>
                </c:pt>
                <c:pt idx="7">
                  <c:v>67.900710000000004</c:v>
                </c:pt>
                <c:pt idx="8">
                  <c:v>183.65774999999999</c:v>
                </c:pt>
                <c:pt idx="9">
                  <c:v>123.30249999999999</c:v>
                </c:pt>
                <c:pt idx="10">
                  <c:v>77.495519999999999</c:v>
                </c:pt>
                <c:pt idx="11">
                  <c:v>207.06710000000001</c:v>
                </c:pt>
                <c:pt idx="12">
                  <c:v>92.795009999999991</c:v>
                </c:pt>
                <c:pt idx="13">
                  <c:v>58.003500000000003</c:v>
                </c:pt>
                <c:pt idx="14">
                  <c:v>157.3115</c:v>
                </c:pt>
                <c:pt idx="15">
                  <c:v>132.5625</c:v>
                </c:pt>
                <c:pt idx="16">
                  <c:v>84.295960000000008</c:v>
                </c:pt>
                <c:pt idx="17">
                  <c:v>211.62029999999999</c:v>
                </c:pt>
                <c:pt idx="18">
                  <c:v>190.02160000000001</c:v>
                </c:pt>
                <c:pt idx="19">
                  <c:v>120.9457</c:v>
                </c:pt>
                <c:pt idx="20">
                  <c:v>246.511</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Response!$C$38:$AL$38</c:f>
              <c:numCache>
                <c:formatCode>_-* #,##0_-;\-* #,##0_-;_-* "-"??_-;_-@_-</c:formatCode>
                <c:ptCount val="36"/>
                <c:pt idx="0">
                  <c:v>0</c:v>
                </c:pt>
                <c:pt idx="1">
                  <c:v>163.87335999999999</c:v>
                </c:pt>
                <c:pt idx="2">
                  <c:v>0</c:v>
                </c:pt>
                <c:pt idx="3">
                  <c:v>0</c:v>
                </c:pt>
                <c:pt idx="4">
                  <c:v>43.37865</c:v>
                </c:pt>
                <c:pt idx="5">
                  <c:v>0</c:v>
                </c:pt>
                <c:pt idx="6">
                  <c:v>0</c:v>
                </c:pt>
                <c:pt idx="7">
                  <c:v>4.5708000000000002</c:v>
                </c:pt>
                <c:pt idx="8">
                  <c:v>0</c:v>
                </c:pt>
                <c:pt idx="9">
                  <c:v>0</c:v>
                </c:pt>
                <c:pt idx="10">
                  <c:v>2.9667500000000002</c:v>
                </c:pt>
                <c:pt idx="11">
                  <c:v>0</c:v>
                </c:pt>
                <c:pt idx="12">
                  <c:v>0</c:v>
                </c:pt>
                <c:pt idx="13">
                  <c:v>2.8190399999999998</c:v>
                </c:pt>
                <c:pt idx="14">
                  <c:v>0</c:v>
                </c:pt>
                <c:pt idx="15">
                  <c:v>0</c:v>
                </c:pt>
                <c:pt idx="16">
                  <c:v>5.2740000000000002E-2</c:v>
                </c:pt>
                <c:pt idx="17">
                  <c:v>0</c:v>
                </c:pt>
                <c:pt idx="18">
                  <c:v>0</c:v>
                </c:pt>
                <c:pt idx="19">
                  <c:v>3.0864000000000003</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Response!$C$39:$AL$39</c:f>
              <c:numCache>
                <c:formatCode>_-* #,##0_-;\-* #,##0_-;_-* "-"??_-;_-@_-</c:formatCode>
                <c:ptCount val="36"/>
                <c:pt idx="0">
                  <c:v>31.7898</c:v>
                </c:pt>
                <c:pt idx="1">
                  <c:v>39.358800000000002</c:v>
                </c:pt>
                <c:pt idx="2">
                  <c:v>0</c:v>
                </c:pt>
                <c:pt idx="3">
                  <c:v>4.641</c:v>
                </c:pt>
                <c:pt idx="4">
                  <c:v>5.7460000000000004</c:v>
                </c:pt>
                <c:pt idx="5">
                  <c:v>0</c:v>
                </c:pt>
                <c:pt idx="6">
                  <c:v>7.9799999999999996E-2</c:v>
                </c:pt>
                <c:pt idx="7">
                  <c:v>9.8799999999999999E-2</c:v>
                </c:pt>
                <c:pt idx="8">
                  <c:v>0</c:v>
                </c:pt>
                <c:pt idx="9">
                  <c:v>0</c:v>
                </c:pt>
                <c:pt idx="10">
                  <c:v>0</c:v>
                </c:pt>
                <c:pt idx="11">
                  <c:v>0</c:v>
                </c:pt>
                <c:pt idx="12">
                  <c:v>0</c:v>
                </c:pt>
                <c:pt idx="13">
                  <c:v>0</c:v>
                </c:pt>
                <c:pt idx="14">
                  <c:v>0</c:v>
                </c:pt>
                <c:pt idx="15">
                  <c:v>1.0920000000000001</c:v>
                </c:pt>
                <c:pt idx="16">
                  <c:v>1.3520000000000001</c:v>
                </c:pt>
                <c:pt idx="17">
                  <c:v>0</c:v>
                </c:pt>
                <c:pt idx="18">
                  <c:v>6.2328000000000001</c:v>
                </c:pt>
                <c:pt idx="19">
                  <c:v>7.7168000000000001</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Response!$C$43:$AL$43</c:f>
              <c:numCache>
                <c:formatCode>_-* #,##0_-;\-* #,##0_-;_-* "-"??_-;_-@_-</c:formatCode>
                <c:ptCount val="36"/>
                <c:pt idx="0">
                  <c:v>0.78</c:v>
                </c:pt>
                <c:pt idx="1">
                  <c:v>2.6040000000000001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9.6000000000000002E-2</c:v>
                </c:pt>
                <c:pt idx="19">
                  <c:v>2.3039999999999998</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Response!$C$45:$AL$45</c:f>
              <c:numCache>
                <c:formatCode>_-* #,##0_-;\-* #,##0_-;_-* "-"??_-;_-@_-</c:formatCode>
                <c:ptCount val="36"/>
                <c:pt idx="0">
                  <c:v>92.164749999999998</c:v>
                </c:pt>
                <c:pt idx="1">
                  <c:v>92.164749999999998</c:v>
                </c:pt>
                <c:pt idx="2">
                  <c:v>92.164749999999998</c:v>
                </c:pt>
                <c:pt idx="3">
                  <c:v>86.089280000000002</c:v>
                </c:pt>
                <c:pt idx="4">
                  <c:v>85.101280000000003</c:v>
                </c:pt>
                <c:pt idx="5">
                  <c:v>86.089280000000002</c:v>
                </c:pt>
                <c:pt idx="6">
                  <c:v>86.415750000000003</c:v>
                </c:pt>
                <c:pt idx="7">
                  <c:v>86.415750000000003</c:v>
                </c:pt>
                <c:pt idx="8">
                  <c:v>86.415750000000003</c:v>
                </c:pt>
                <c:pt idx="9">
                  <c:v>65.589749999999995</c:v>
                </c:pt>
                <c:pt idx="10">
                  <c:v>62.64575</c:v>
                </c:pt>
                <c:pt idx="11">
                  <c:v>65.589749999999995</c:v>
                </c:pt>
                <c:pt idx="12">
                  <c:v>87.584500000000006</c:v>
                </c:pt>
                <c:pt idx="13">
                  <c:v>84.640500000000003</c:v>
                </c:pt>
                <c:pt idx="14">
                  <c:v>87.584500000000006</c:v>
                </c:pt>
                <c:pt idx="15">
                  <c:v>111.60858</c:v>
                </c:pt>
                <c:pt idx="16">
                  <c:v>110.26125999999999</c:v>
                </c:pt>
                <c:pt idx="17">
                  <c:v>110.60855000000001</c:v>
                </c:pt>
                <c:pt idx="18">
                  <c:v>142.11920000000001</c:v>
                </c:pt>
                <c:pt idx="19">
                  <c:v>142.11920000000001</c:v>
                </c:pt>
                <c:pt idx="20">
                  <c:v>142.11920000000001</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Response!$C$46:$AL$46</c:f>
              <c:numCache>
                <c:formatCode>_-* #,##0_-;\-* #,##0_-;_-* "-"??_-;_-@_-</c:formatCode>
                <c:ptCount val="36"/>
                <c:pt idx="0">
                  <c:v>204.04172</c:v>
                </c:pt>
                <c:pt idx="1">
                  <c:v>280.64771999999999</c:v>
                </c:pt>
                <c:pt idx="2">
                  <c:v>195.99347</c:v>
                </c:pt>
                <c:pt idx="3">
                  <c:v>220.82272</c:v>
                </c:pt>
                <c:pt idx="4">
                  <c:v>304.24671999999998</c:v>
                </c:pt>
                <c:pt idx="5">
                  <c:v>218.79321999999999</c:v>
                </c:pt>
                <c:pt idx="6">
                  <c:v>180.26592000000002</c:v>
                </c:pt>
                <c:pt idx="7">
                  <c:v>278.62241999999998</c:v>
                </c:pt>
                <c:pt idx="8">
                  <c:v>177.90542000000002</c:v>
                </c:pt>
                <c:pt idx="9">
                  <c:v>253.43552</c:v>
                </c:pt>
                <c:pt idx="10">
                  <c:v>360.22252000000003</c:v>
                </c:pt>
                <c:pt idx="11">
                  <c:v>253.43552</c:v>
                </c:pt>
                <c:pt idx="12">
                  <c:v>253.14</c:v>
                </c:pt>
                <c:pt idx="13">
                  <c:v>342.35166999999996</c:v>
                </c:pt>
                <c:pt idx="14">
                  <c:v>253.14099999999999</c:v>
                </c:pt>
                <c:pt idx="15">
                  <c:v>189.22963000000001</c:v>
                </c:pt>
                <c:pt idx="16">
                  <c:v>252.91729999999998</c:v>
                </c:pt>
                <c:pt idx="17">
                  <c:v>189.33807000000002</c:v>
                </c:pt>
                <c:pt idx="18">
                  <c:v>156.2962</c:v>
                </c:pt>
                <c:pt idx="19">
                  <c:v>213.6472</c:v>
                </c:pt>
                <c:pt idx="20">
                  <c:v>156.36420000000001</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6.2285209799999999</c:v>
                </c:pt>
                <c:pt idx="1">
                  <c:v>5.727302400000001</c:v>
                </c:pt>
                <c:pt idx="2">
                  <c:v>4.7093610100000003</c:v>
                </c:pt>
                <c:pt idx="3">
                  <c:v>4.5504322200000002</c:v>
                </c:pt>
                <c:pt idx="4">
                  <c:v>4.4073221899999986</c:v>
                </c:pt>
                <c:pt idx="5">
                  <c:v>4.0090618600000001</c:v>
                </c:pt>
                <c:pt idx="6">
                  <c:v>4.3630105799999992</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1.9756550000000012E-2</c:v>
                </c:pt>
                <c:pt idx="3">
                  <c:v>1.5592910000000012E-2</c:v>
                </c:pt>
                <c:pt idx="4">
                  <c:v>2.045044E-2</c:v>
                </c:pt>
                <c:pt idx="5">
                  <c:v>9.6534300000000028E-3</c:v>
                </c:pt>
                <c:pt idx="6">
                  <c:v>6.6571999999999951E-3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pt idx="1">
                  <c:v>9.8122439999999991E-2</c:v>
                </c:pt>
                <c:pt idx="2">
                  <c:v>9.4957199999999992E-2</c:v>
                </c:pt>
                <c:pt idx="3">
                  <c:v>8.2955664999999998E-2</c:v>
                </c:pt>
                <c:pt idx="4">
                  <c:v>7.6361414999999988E-2</c:v>
                </c:pt>
                <c:pt idx="5">
                  <c:v>9.4957199999999992E-2</c:v>
                </c:pt>
                <c:pt idx="6">
                  <c:v>9.8122439999999991E-2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Reactive!$C$11:$N$11</c:f>
              <c:numCache>
                <c:formatCode>#,##0</c:formatCode>
                <c:ptCount val="12"/>
                <c:pt idx="0">
                  <c:v>2731698.04</c:v>
                </c:pt>
                <c:pt idx="1">
                  <c:v>2748293.34</c:v>
                </c:pt>
                <c:pt idx="2">
                  <c:v>2418467.9300000002</c:v>
                </c:pt>
                <c:pt idx="3">
                  <c:v>2312693.64</c:v>
                </c:pt>
                <c:pt idx="4">
                  <c:v>2118606.92</c:v>
                </c:pt>
                <c:pt idx="5">
                  <c:v>1791148.86</c:v>
                </c:pt>
                <c:pt idx="6">
                  <c:v>1806248.8</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Reactive!$C$12:$N$12</c:f>
              <c:numCache>
                <c:formatCode>#,##0</c:formatCode>
                <c:ptCount val="12"/>
                <c:pt idx="0">
                  <c:v>1546.2773000000004</c:v>
                </c:pt>
                <c:pt idx="1">
                  <c:v>1713.41</c:v>
                </c:pt>
                <c:pt idx="2">
                  <c:v>1816.87</c:v>
                </c:pt>
                <c:pt idx="3">
                  <c:v>1500</c:v>
                </c:pt>
                <c:pt idx="4">
                  <c:v>6837</c:v>
                </c:pt>
                <c:pt idx="5">
                  <c:v>3917.027</c:v>
                </c:pt>
                <c:pt idx="6">
                  <c:v>2426.3985999999995</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Reactive!$C$13:$N$13</c:f>
              <c:numCache>
                <c:formatCode>#,##0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Reactive!$C$14:$N$14</c:f>
              <c:numCache>
                <c:formatCode>#,##0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6.2285209799999999</c:v>
                </c:pt>
                <c:pt idx="1">
                  <c:v>5.727302400000001</c:v>
                </c:pt>
                <c:pt idx="2">
                  <c:v>4.7093610100000003</c:v>
                </c:pt>
                <c:pt idx="3">
                  <c:v>4.5504322200000002</c:v>
                </c:pt>
                <c:pt idx="4">
                  <c:v>4.4073221899999986</c:v>
                </c:pt>
                <c:pt idx="5">
                  <c:v>4.0090618600000001</c:v>
                </c:pt>
                <c:pt idx="6">
                  <c:v>4.3630105799999992</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1.9756550000000012E-2</c:v>
                </c:pt>
                <c:pt idx="3">
                  <c:v>1.5592910000000012E-2</c:v>
                </c:pt>
                <c:pt idx="4">
                  <c:v>2.045044E-2</c:v>
                </c:pt>
                <c:pt idx="5">
                  <c:v>9.6534300000000028E-3</c:v>
                </c:pt>
                <c:pt idx="6">
                  <c:v>6.6571999999999951E-3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pt idx="1">
                  <c:v>9.8122439999999991E-2</c:v>
                </c:pt>
                <c:pt idx="2">
                  <c:v>9.4957199999999992E-2</c:v>
                </c:pt>
                <c:pt idx="3">
                  <c:v>8.2955664999999998E-2</c:v>
                </c:pt>
                <c:pt idx="4">
                  <c:v>7.6361414999999988E-2</c:v>
                </c:pt>
                <c:pt idx="5">
                  <c:v>9.4957199999999992E-2</c:v>
                </c:pt>
                <c:pt idx="6">
                  <c:v>9.8122439999999991E-2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Start'!$C$3:$N$3</c:f>
              <c:numCache>
                <c:formatCode>0.00</c:formatCode>
                <c:ptCount val="12"/>
                <c:pt idx="0">
                  <c:v>3.4866135199999997</c:v>
                </c:pt>
                <c:pt idx="1">
                  <c:v>3.7478899299999999</c:v>
                </c:pt>
                <c:pt idx="2">
                  <c:v>3.5737176900000001</c:v>
                </c:pt>
                <c:pt idx="3">
                  <c:v>3.377301131117501</c:v>
                </c:pt>
                <c:pt idx="4">
                  <c:v>3.2767883200000014</c:v>
                </c:pt>
                <c:pt idx="5">
                  <c:v>3.2328841294604174</c:v>
                </c:pt>
                <c:pt idx="6">
                  <c:v>3.6460667037169361</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Start'!$C$4:$N$4</c:f>
              <c:numCache>
                <c:formatCode>0.00</c:formatCode>
                <c:ptCount val="12"/>
                <c:pt idx="0">
                  <c:v>4.9838400000000019E-2</c:v>
                </c:pt>
                <c:pt idx="1">
                  <c:v>5.149968000000002E-2</c:v>
                </c:pt>
                <c:pt idx="2">
                  <c:v>4.9838400000000019E-2</c:v>
                </c:pt>
                <c:pt idx="3">
                  <c:v>5.028833000000002E-2</c:v>
                </c:pt>
                <c:pt idx="4">
                  <c:v>5.149968000000002E-2</c:v>
                </c:pt>
                <c:pt idx="5">
                  <c:v>5.8631040000000009E-2</c:v>
                </c:pt>
                <c:pt idx="6">
                  <c:v>9.6928319999999998E-2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Start'!$C$5:$N$5</c:f>
              <c:numCache>
                <c:formatCode>0.00</c:formatCode>
                <c:ptCount val="12"/>
                <c:pt idx="0">
                  <c:v>0</c:v>
                </c:pt>
                <c:pt idx="1">
                  <c:v>1.992006E-2</c:v>
                </c:pt>
                <c:pt idx="2">
                  <c:v>0</c:v>
                </c:pt>
                <c:pt idx="3">
                  <c:v>0</c:v>
                </c:pt>
                <c:pt idx="4">
                  <c:v>0</c:v>
                </c:pt>
                <c:pt idx="5">
                  <c:v>0</c:v>
                </c:pt>
                <c:pt idx="6">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Start'!$C$6:$N$6</c:f>
              <c:numCache>
                <c:formatCode>0.00</c:formatCode>
                <c:ptCount val="12"/>
                <c:pt idx="0">
                  <c:v>0</c:v>
                </c:pt>
                <c:pt idx="1">
                  <c:v>0</c:v>
                </c:pt>
                <c:pt idx="2">
                  <c:v>0</c:v>
                </c:pt>
                <c:pt idx="3">
                  <c:v>0</c:v>
                </c:pt>
                <c:pt idx="4">
                  <c:v>0</c:v>
                </c:pt>
                <c:pt idx="5">
                  <c:v>5.5723057400000009</c:v>
                </c:pt>
                <c:pt idx="6">
                  <c:v>3.8328713400000001</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Start'!$C$7:$N$7</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Start'!$C$8:$N$8</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Start'!$C$9:$N$9</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Reserves'!$C$3:$N$3</c:f>
              <c:numCache>
                <c:formatCode>0.00</c:formatCode>
                <c:ptCount val="12"/>
                <c:pt idx="0">
                  <c:v>1.125001E-2</c:v>
                </c:pt>
                <c:pt idx="1">
                  <c:v>3.2500010000000003E-2</c:v>
                </c:pt>
                <c:pt idx="2">
                  <c:v>1.5833340000000001E-2</c:v>
                </c:pt>
                <c:pt idx="3">
                  <c:v>0.76776666999999998</c:v>
                </c:pt>
                <c:pt idx="4">
                  <c:v>0.25470833999999998</c:v>
                </c:pt>
                <c:pt idx="5">
                  <c:v>0.42140832999999994</c:v>
                </c:pt>
                <c:pt idx="6">
                  <c:v>0.37697501</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Reserves'!$C$4:$N$4</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Reserves'!$C$5:$N$5</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Reserves'!$C$6:$N$6</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Reserves'!$C$7:$N$7</c:f>
              <c:numCache>
                <c:formatCode>0.00</c:formatCode>
                <c:ptCount val="12"/>
                <c:pt idx="0">
                  <c:v>0.37412726000000013</c:v>
                </c:pt>
                <c:pt idx="1">
                  <c:v>0.38544018000000013</c:v>
                </c:pt>
                <c:pt idx="2">
                  <c:v>0.33909165000000008</c:v>
                </c:pt>
                <c:pt idx="3">
                  <c:v>0.38341955000000011</c:v>
                </c:pt>
                <c:pt idx="4">
                  <c:v>0.37330559999999996</c:v>
                </c:pt>
                <c:pt idx="5">
                  <c:v>0.32424835000000007</c:v>
                </c:pt>
                <c:pt idx="6">
                  <c:v>0.28534546000000011</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Reserves'!$C$8:$N$8</c:f>
              <c:numCache>
                <c:formatCode>0.00</c:formatCode>
                <c:ptCount val="12"/>
                <c:pt idx="0">
                  <c:v>0</c:v>
                </c:pt>
                <c:pt idx="1">
                  <c:v>0</c:v>
                </c:pt>
                <c:pt idx="2">
                  <c:v>0</c:v>
                </c:pt>
                <c:pt idx="3">
                  <c:v>0</c:v>
                </c:pt>
                <c:pt idx="4">
                  <c:v>0</c:v>
                </c:pt>
                <c:pt idx="5">
                  <c:v>0</c:v>
                </c:pt>
                <c:pt idx="6">
                  <c:v>5.1903300000000006E-2</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Reserves'!$C$9:$N$9</c:f>
              <c:numCache>
                <c:formatCode>0.00</c:formatCode>
                <c:ptCount val="12"/>
                <c:pt idx="0">
                  <c:v>1.5145384900000001</c:v>
                </c:pt>
                <c:pt idx="1">
                  <c:v>2.21621946</c:v>
                </c:pt>
                <c:pt idx="2">
                  <c:v>1.4794584400000002</c:v>
                </c:pt>
                <c:pt idx="3">
                  <c:v>1.3067919700000001</c:v>
                </c:pt>
                <c:pt idx="4">
                  <c:v>1.26792528</c:v>
                </c:pt>
                <c:pt idx="5">
                  <c:v>1.19180982</c:v>
                </c:pt>
                <c:pt idx="6">
                  <c:v>0.85750262999999993</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components'!$C$3:$N$3</c:f>
              <c:numCache>
                <c:formatCode>0.00</c:formatCode>
                <c:ptCount val="12"/>
                <c:pt idx="0">
                  <c:v>4.5905539931857611</c:v>
                </c:pt>
                <c:pt idx="1">
                  <c:v>3.0364604354835101</c:v>
                </c:pt>
                <c:pt idx="2">
                  <c:v>4.131625142618649</c:v>
                </c:pt>
                <c:pt idx="3">
                  <c:v>2.8294883500628094</c:v>
                </c:pt>
                <c:pt idx="4">
                  <c:v>3.0252885296117134</c:v>
                </c:pt>
                <c:pt idx="5">
                  <c:v>2.8794017970072101</c:v>
                </c:pt>
                <c:pt idx="6">
                  <c:v>3.4068769853502903</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components'!$C$4:$N$4</c:f>
              <c:numCache>
                <c:formatCode>0.00</c:formatCode>
                <c:ptCount val="12"/>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components'!$C$5:$N$5</c:f>
              <c:numCache>
                <c:formatCode>0.00</c:formatCode>
                <c:ptCount val="12"/>
                <c:pt idx="0">
                  <c:v>1.3308000000000002E-4</c:v>
                </c:pt>
                <c:pt idx="1">
                  <c:v>7.4009E-4</c:v>
                </c:pt>
                <c:pt idx="2">
                  <c:v>5.3580000000000005E-5</c:v>
                </c:pt>
                <c:pt idx="3">
                  <c:v>1.2265999999999999E-4</c:v>
                </c:pt>
                <c:pt idx="4">
                  <c:v>-1.6560000000000001E-5</c:v>
                </c:pt>
                <c:pt idx="5">
                  <c:v>2.1483E-4</c:v>
                </c:pt>
                <c:pt idx="6">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components'!$C$6:$N$6</c:f>
              <c:numCache>
                <c:formatCode>0.00</c:formatCode>
                <c:ptCount val="12"/>
                <c:pt idx="0">
                  <c:v>1.0724657760000103</c:v>
                </c:pt>
                <c:pt idx="1">
                  <c:v>1.4023272999999932</c:v>
                </c:pt>
                <c:pt idx="2">
                  <c:v>-1.0761148029999279</c:v>
                </c:pt>
                <c:pt idx="3">
                  <c:v>-1.5156899399999926</c:v>
                </c:pt>
                <c:pt idx="4">
                  <c:v>-0.94664392699997835</c:v>
                </c:pt>
                <c:pt idx="5">
                  <c:v>-1.7314608080000049</c:v>
                </c:pt>
                <c:pt idx="6">
                  <c:v>-0.49801970299997267</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categories'!$C$3:$N$3</c:f>
              <c:numCache>
                <c:formatCode>0.00</c:formatCode>
                <c:ptCount val="12"/>
                <c:pt idx="0">
                  <c:v>12.474907089000002</c:v>
                </c:pt>
                <c:pt idx="1">
                  <c:v>12.318633492999998</c:v>
                </c:pt>
                <c:pt idx="2">
                  <c:v>7.6334727899999999</c:v>
                </c:pt>
                <c:pt idx="3">
                  <c:v>5.7444130509999995</c:v>
                </c:pt>
                <c:pt idx="4">
                  <c:v>6.8054796839999998</c:v>
                </c:pt>
                <c:pt idx="5">
                  <c:v>8.4586128890000012</c:v>
                </c:pt>
                <c:pt idx="6">
                  <c:v>10.880965067</c:v>
                </c:pt>
              </c:numCache>
            </c:numRef>
          </c:val>
          <c:extLst>
            <c:ext xmlns:c16="http://schemas.microsoft.com/office/drawing/2014/chart" uri="{C3380CC4-5D6E-409C-BE32-E72D297353CC}">
              <c16:uniqueId val="{00000000-33A8-49A5-88FA-4B4C563E791B}"/>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categories'!$C$4:$N$4</c:f>
              <c:numCache>
                <c:formatCode>0.00</c:formatCode>
                <c:ptCount val="12"/>
                <c:pt idx="0">
                  <c:v>4.945659624929851</c:v>
                </c:pt>
                <c:pt idx="1">
                  <c:v>4.7950972111753689</c:v>
                </c:pt>
                <c:pt idx="2">
                  <c:v>3.7527659519156362</c:v>
                </c:pt>
                <c:pt idx="3">
                  <c:v>3.1279885558930487</c:v>
                </c:pt>
                <c:pt idx="4">
                  <c:v>4.8324428346375443</c:v>
                </c:pt>
                <c:pt idx="5">
                  <c:v>8.7291305079140926</c:v>
                </c:pt>
                <c:pt idx="6">
                  <c:v>11.071723177912414</c:v>
                </c:pt>
              </c:numCache>
            </c:numRef>
          </c:val>
          <c:extLst>
            <c:ext xmlns:c16="http://schemas.microsoft.com/office/drawing/2014/chart" uri="{C3380CC4-5D6E-409C-BE32-E72D297353CC}">
              <c16:uniqueId val="{00000001-33A8-49A5-88FA-4B4C563E791B}"/>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categories'!$C$5:$N$5</c:f>
              <c:numCache>
                <c:formatCode>0.00</c:formatCode>
                <c:ptCount val="12"/>
                <c:pt idx="0">
                  <c:v>2.3623718400000002</c:v>
                </c:pt>
                <c:pt idx="1">
                  <c:v>3.5811680999999997</c:v>
                </c:pt>
                <c:pt idx="2">
                  <c:v>2.93537713</c:v>
                </c:pt>
                <c:pt idx="3">
                  <c:v>3.0060195200000006</c:v>
                </c:pt>
                <c:pt idx="4">
                  <c:v>2.7175891200000009</c:v>
                </c:pt>
                <c:pt idx="5">
                  <c:v>2.4942546126375289</c:v>
                </c:pt>
                <c:pt idx="6">
                  <c:v>3.10879687972125</c:v>
                </c:pt>
              </c:numCache>
            </c:numRef>
          </c:val>
          <c:extLst>
            <c:ext xmlns:c16="http://schemas.microsoft.com/office/drawing/2014/chart" uri="{C3380CC4-5D6E-409C-BE32-E72D297353CC}">
              <c16:uniqueId val="{00000002-33A8-49A5-88FA-4B4C563E791B}"/>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categories'!$C$6:$N$6</c:f>
              <c:numCache>
                <c:formatCode>0.00</c:formatCode>
                <c:ptCount val="12"/>
                <c:pt idx="0">
                  <c:v>12.853193948672285</c:v>
                </c:pt>
                <c:pt idx="1">
                  <c:v>13.72508552324102</c:v>
                </c:pt>
                <c:pt idx="2">
                  <c:v>20.565942920263154</c:v>
                </c:pt>
                <c:pt idx="3">
                  <c:v>27.299350031203396</c:v>
                </c:pt>
                <c:pt idx="4">
                  <c:v>0.91163222938086363</c:v>
                </c:pt>
                <c:pt idx="5">
                  <c:v>3.818665022641234</c:v>
                </c:pt>
                <c:pt idx="6">
                  <c:v>13.98182976853948</c:v>
                </c:pt>
              </c:numCache>
            </c:numRef>
          </c:val>
          <c:extLst>
            <c:ext xmlns:c16="http://schemas.microsoft.com/office/drawing/2014/chart" uri="{C3380CC4-5D6E-409C-BE32-E72D297353CC}">
              <c16:uniqueId val="{00000003-33A8-49A5-88FA-4B4C563E791B}"/>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categories'!$C$7:$N$7</c:f>
              <c:numCache>
                <c:formatCode>0.00</c:formatCode>
                <c:ptCount val="12"/>
                <c:pt idx="0">
                  <c:v>1.0924956853096202</c:v>
                </c:pt>
                <c:pt idx="1">
                  <c:v>15.03566625068893</c:v>
                </c:pt>
                <c:pt idx="2">
                  <c:v>0.37641450694148998</c:v>
                </c:pt>
                <c:pt idx="3">
                  <c:v>0.38179386233739998</c:v>
                </c:pt>
                <c:pt idx="4">
                  <c:v>0.51851600265431996</c:v>
                </c:pt>
                <c:pt idx="5">
                  <c:v>7.8385827880622285</c:v>
                </c:pt>
                <c:pt idx="6">
                  <c:v>5.3952539303289093</c:v>
                </c:pt>
              </c:numCache>
            </c:numRef>
          </c:val>
          <c:extLst>
            <c:ext xmlns:c16="http://schemas.microsoft.com/office/drawing/2014/chart" uri="{C3380CC4-5D6E-409C-BE32-E72D297353CC}">
              <c16:uniqueId val="{00000004-33A8-49A5-88FA-4B4C563E791B}"/>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categories'!$C$8:$N$8</c:f>
              <c:numCache>
                <c:formatCode>0.00</c:formatCode>
                <c:ptCount val="12"/>
                <c:pt idx="0">
                  <c:v>4.0646544814168193</c:v>
                </c:pt>
                <c:pt idx="1">
                  <c:v>2.1212789257365507</c:v>
                </c:pt>
                <c:pt idx="2">
                  <c:v>3.8409659929961295</c:v>
                </c:pt>
                <c:pt idx="3">
                  <c:v>6.4516928194413312</c:v>
                </c:pt>
                <c:pt idx="4">
                  <c:v>10.830482330571396</c:v>
                </c:pt>
                <c:pt idx="5">
                  <c:v>13.925271666899533</c:v>
                </c:pt>
                <c:pt idx="6">
                  <c:v>11.79121685068332</c:v>
                </c:pt>
              </c:numCache>
            </c:numRef>
          </c:val>
          <c:extLst>
            <c:ext xmlns:c16="http://schemas.microsoft.com/office/drawing/2014/chart" uri="{C3380CC4-5D6E-409C-BE32-E72D297353CC}">
              <c16:uniqueId val="{00000005-33A8-49A5-88FA-4B4C563E791B}"/>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categories'!$C$9:$N$9</c:f>
              <c:numCache>
                <c:formatCode>0.00</c:formatCode>
                <c:ptCount val="12"/>
                <c:pt idx="0">
                  <c:v>0.4870747490543999</c:v>
                </c:pt>
                <c:pt idx="1">
                  <c:v>18.878830866022923</c:v>
                </c:pt>
                <c:pt idx="2">
                  <c:v>13.625252729054402</c:v>
                </c:pt>
                <c:pt idx="3">
                  <c:v>21.644221355863987</c:v>
                </c:pt>
                <c:pt idx="4">
                  <c:v>22.177950099999993</c:v>
                </c:pt>
                <c:pt idx="5">
                  <c:v>17.926666828182036</c:v>
                </c:pt>
                <c:pt idx="6">
                  <c:v>0.93929198999966235</c:v>
                </c:pt>
              </c:numCache>
            </c:numRef>
          </c:val>
          <c:extLst>
            <c:ext xmlns:c16="http://schemas.microsoft.com/office/drawing/2014/chart" uri="{C3380CC4-5D6E-409C-BE32-E72D297353CC}">
              <c16:uniqueId val="{00000006-33A8-49A5-88FA-4B4C563E791B}"/>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categories'!$C$10:$N$10</c:f>
              <c:numCache>
                <c:formatCode>0.00</c:formatCode>
                <c:ptCount val="12"/>
                <c:pt idx="0">
                  <c:v>37.214352092065035</c:v>
                </c:pt>
                <c:pt idx="1">
                  <c:v>41.501817779166139</c:v>
                </c:pt>
                <c:pt idx="2">
                  <c:v>37.156865816421501</c:v>
                </c:pt>
                <c:pt idx="3">
                  <c:v>31.113153116261003</c:v>
                </c:pt>
                <c:pt idx="4">
                  <c:v>32.907627297689537</c:v>
                </c:pt>
                <c:pt idx="5">
                  <c:v>28.628512028512606</c:v>
                </c:pt>
                <c:pt idx="6">
                  <c:v>26.433492721741771</c:v>
                </c:pt>
              </c:numCache>
            </c:numRef>
          </c:val>
          <c:extLst>
            <c:ext xmlns:c16="http://schemas.microsoft.com/office/drawing/2014/chart" uri="{C3380CC4-5D6E-409C-BE32-E72D297353CC}">
              <c16:uniqueId val="{00000007-33A8-49A5-88FA-4B4C563E791B}"/>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categories'!$C$11:$N$11</c:f>
              <c:numCache>
                <c:formatCode>0.00</c:formatCode>
                <c:ptCount val="12"/>
                <c:pt idx="0">
                  <c:v>10.707333979999998</c:v>
                </c:pt>
                <c:pt idx="1">
                  <c:v>15.679477067000001</c:v>
                </c:pt>
                <c:pt idx="2">
                  <c:v>18.897108229000001</c:v>
                </c:pt>
                <c:pt idx="3">
                  <c:v>12.551390425999999</c:v>
                </c:pt>
                <c:pt idx="4">
                  <c:v>10.406812670999999</c:v>
                </c:pt>
                <c:pt idx="5">
                  <c:v>18.595989674000002</c:v>
                </c:pt>
                <c:pt idx="6">
                  <c:v>27.157396820999992</c:v>
                </c:pt>
              </c:numCache>
            </c:numRef>
          </c:val>
          <c:extLst>
            <c:ext xmlns:c16="http://schemas.microsoft.com/office/drawing/2014/chart" uri="{C3380CC4-5D6E-409C-BE32-E72D297353CC}">
              <c16:uniqueId val="{00000008-33A8-49A5-88FA-4B4C563E791B}"/>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categories'!$C$12:$N$12</c:f>
              <c:numCache>
                <c:formatCode>0.00</c:formatCode>
                <c:ptCount val="12"/>
                <c:pt idx="0">
                  <c:v>0.58428364723171</c:v>
                </c:pt>
                <c:pt idx="1">
                  <c:v>0.6224024518687199</c:v>
                </c:pt>
                <c:pt idx="2">
                  <c:v>0.21629220791925996</c:v>
                </c:pt>
                <c:pt idx="3">
                  <c:v>0.17242585293925994</c:v>
                </c:pt>
                <c:pt idx="4">
                  <c:v>0.50297448262244993</c:v>
                </c:pt>
                <c:pt idx="5">
                  <c:v>0.54694846352641002</c:v>
                </c:pt>
                <c:pt idx="6">
                  <c:v>0.51608183608159985</c:v>
                </c:pt>
              </c:numCache>
            </c:numRef>
          </c:val>
          <c:extLst>
            <c:ext xmlns:c16="http://schemas.microsoft.com/office/drawing/2014/chart" uri="{C3380CC4-5D6E-409C-BE32-E72D297353CC}">
              <c16:uniqueId val="{00000009-33A8-49A5-88FA-4B4C563E791B}"/>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categories'!$C$13:$N$13</c:f>
              <c:numCache>
                <c:formatCode>0.00</c:formatCode>
                <c:ptCount val="12"/>
                <c:pt idx="0">
                  <c:v>7.3910474797083996</c:v>
                </c:pt>
                <c:pt idx="1">
                  <c:v>7.7556495970966903</c:v>
                </c:pt>
                <c:pt idx="2">
                  <c:v>8.7330918953211487</c:v>
                </c:pt>
                <c:pt idx="3">
                  <c:v>7.0611438487973794</c:v>
                </c:pt>
                <c:pt idx="4">
                  <c:v>8.5149388685489402</c:v>
                </c:pt>
                <c:pt idx="5">
                  <c:v>9.683689722185111</c:v>
                </c:pt>
                <c:pt idx="6">
                  <c:v>8.9552941125518881</c:v>
                </c:pt>
              </c:numCache>
            </c:numRef>
          </c:val>
          <c:extLst>
            <c:ext xmlns:c16="http://schemas.microsoft.com/office/drawing/2014/chart" uri="{C3380CC4-5D6E-409C-BE32-E72D297353CC}">
              <c16:uniqueId val="{0000000A-33A8-49A5-88FA-4B4C563E791B}"/>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categories'!$C$14:$N$14</c:f>
              <c:numCache>
                <c:formatCode>0.00</c:formatCode>
                <c:ptCount val="12"/>
                <c:pt idx="0">
                  <c:v>13.28477764457875</c:v>
                </c:pt>
                <c:pt idx="1">
                  <c:v>8.6911972377131796</c:v>
                </c:pt>
                <c:pt idx="2">
                  <c:v>7.0291323727629402</c:v>
                </c:pt>
                <c:pt idx="3">
                  <c:v>8.127061791907499</c:v>
                </c:pt>
                <c:pt idx="4">
                  <c:v>7.1269852758088605</c:v>
                </c:pt>
                <c:pt idx="5">
                  <c:v>8.2172223536163198</c:v>
                </c:pt>
                <c:pt idx="6">
                  <c:v>12.691021254710646</c:v>
                </c:pt>
              </c:numCache>
            </c:numRef>
          </c:val>
          <c:extLst>
            <c:ext xmlns:c16="http://schemas.microsoft.com/office/drawing/2014/chart" uri="{C3380CC4-5D6E-409C-BE32-E72D297353CC}">
              <c16:uniqueId val="{0000000B-33A8-49A5-88FA-4B4C563E791B}"/>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categories'!$C$15:$N$15</c:f>
              <c:numCache>
                <c:formatCode>0.00</c:formatCode>
                <c:ptCount val="12"/>
                <c:pt idx="0">
                  <c:v>1.8999157600000003</c:v>
                </c:pt>
                <c:pt idx="1">
                  <c:v>2.63415965</c:v>
                </c:pt>
                <c:pt idx="2">
                  <c:v>1.8343834300000001</c:v>
                </c:pt>
                <c:pt idx="3">
                  <c:v>2.4909750200000005</c:v>
                </c:pt>
                <c:pt idx="4">
                  <c:v>1.8987071499999999</c:v>
                </c:pt>
                <c:pt idx="5">
                  <c:v>1.9374665</c:v>
                </c:pt>
                <c:pt idx="6">
                  <c:v>1.5717264</c:v>
                </c:pt>
              </c:numCache>
            </c:numRef>
          </c:val>
          <c:extLst>
            <c:ext xmlns:c16="http://schemas.microsoft.com/office/drawing/2014/chart" uri="{C3380CC4-5D6E-409C-BE32-E72D297353CC}">
              <c16:uniqueId val="{0000000C-33A8-49A5-88FA-4B4C563E791B}"/>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categories'!$C$16:$N$16</c:f>
              <c:numCache>
                <c:formatCode>0.00</c:formatCode>
                <c:ptCount val="12"/>
                <c:pt idx="0">
                  <c:v>6.3386146699999992</c:v>
                </c:pt>
                <c:pt idx="1">
                  <c:v>5.8396034200000013</c:v>
                </c:pt>
                <c:pt idx="2">
                  <c:v>4.8234039699999993</c:v>
                </c:pt>
                <c:pt idx="3">
                  <c:v>4.6436903450000004</c:v>
                </c:pt>
                <c:pt idx="4">
                  <c:v>4.6521477349999998</c:v>
                </c:pt>
                <c:pt idx="5">
                  <c:v>4.1136724900000008</c:v>
                </c:pt>
                <c:pt idx="6">
                  <c:v>4.4677902200000004</c:v>
                </c:pt>
              </c:numCache>
            </c:numRef>
          </c:val>
          <c:extLst>
            <c:ext xmlns:c16="http://schemas.microsoft.com/office/drawing/2014/chart" uri="{C3380CC4-5D6E-409C-BE32-E72D297353CC}">
              <c16:uniqueId val="{0000000D-33A8-49A5-88FA-4B4C563E791B}"/>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categories'!$C$17:$N$17</c:f>
              <c:numCache>
                <c:formatCode>0.00</c:formatCode>
                <c:ptCount val="12"/>
                <c:pt idx="0">
                  <c:v>3.8273410389016518</c:v>
                </c:pt>
                <c:pt idx="1">
                  <c:v>3.8444833508988761</c:v>
                </c:pt>
                <c:pt idx="2">
                  <c:v>4.9215927749643109</c:v>
                </c:pt>
                <c:pt idx="3">
                  <c:v>3.7056600382743694</c:v>
                </c:pt>
                <c:pt idx="4">
                  <c:v>3.7639320210225509</c:v>
                </c:pt>
                <c:pt idx="5">
                  <c:v>9.6804794288727365</c:v>
                </c:pt>
                <c:pt idx="6">
                  <c:v>7.6553687393919452</c:v>
                </c:pt>
              </c:numCache>
            </c:numRef>
          </c:val>
          <c:extLst>
            <c:ext xmlns:c16="http://schemas.microsoft.com/office/drawing/2014/chart" uri="{C3380CC4-5D6E-409C-BE32-E72D297353CC}">
              <c16:uniqueId val="{0000000E-33A8-49A5-88FA-4B4C563E791B}"/>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'Additional Total categories'!$C$18:$N$18</c:f>
              <c:numCache>
                <c:formatCode>0.00</c:formatCode>
                <c:ptCount val="12"/>
                <c:pt idx="0">
                  <c:v>6.576880131582783</c:v>
                </c:pt>
                <c:pt idx="1">
                  <c:v>5.5409279802419427</c:v>
                </c:pt>
                <c:pt idx="2">
                  <c:v>4.0441385697609631</c:v>
                </c:pt>
                <c:pt idx="3">
                  <c:v>1.9752246324552098</c:v>
                </c:pt>
                <c:pt idx="4">
                  <c:v>2.661426899449816</c:v>
                </c:pt>
                <c:pt idx="5">
                  <c:v>2.0236248985257532</c:v>
                </c:pt>
                <c:pt idx="6">
                  <c:v>3.5067741094205163</c:v>
                </c:pt>
              </c:numCache>
            </c:numRef>
          </c:val>
          <c:extLst>
            <c:ext xmlns:c16="http://schemas.microsoft.com/office/drawing/2014/chart" uri="{C3380CC4-5D6E-409C-BE32-E72D297353CC}">
              <c16:uniqueId val="{0000000F-33A8-49A5-88FA-4B4C563E791B}"/>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total'!$C$3:$N$3</c:f>
              <c:numCache>
                <c:formatCode>0.00</c:formatCode>
                <c:ptCount val="12"/>
                <c:pt idx="0">
                  <c:v>12.491434796000002</c:v>
                </c:pt>
                <c:pt idx="1">
                  <c:v>12.313815298</c:v>
                </c:pt>
                <c:pt idx="2">
                  <c:v>7.6542774269999994</c:v>
                </c:pt>
                <c:pt idx="3">
                  <c:v>5.7685824129999999</c:v>
                </c:pt>
                <c:pt idx="4">
                  <c:v>6.9033700390000021</c:v>
                </c:pt>
                <c:pt idx="5">
                  <c:v>8.4738315600000025</c:v>
                </c:pt>
                <c:pt idx="6">
                  <c:v>10.765508337000004</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total'!$C$4:$N$4</c:f>
              <c:numCache>
                <c:formatCode>0.00</c:formatCode>
                <c:ptCount val="12"/>
                <c:pt idx="0">
                  <c:v>2.8166584130802699</c:v>
                </c:pt>
                <c:pt idx="1">
                  <c:v>2.9863352409868398</c:v>
                </c:pt>
                <c:pt idx="2">
                  <c:v>1.1264474517836505</c:v>
                </c:pt>
                <c:pt idx="3">
                  <c:v>0.96509591101473002</c:v>
                </c:pt>
                <c:pt idx="4">
                  <c:v>1.6987120649986498</c:v>
                </c:pt>
                <c:pt idx="5">
                  <c:v>2.0652675727533247</c:v>
                </c:pt>
                <c:pt idx="6">
                  <c:v>4.6409552662204705</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total'!$C$5:$N$5</c:f>
              <c:numCache>
                <c:formatCode>0.00</c:formatCode>
                <c:ptCount val="12"/>
                <c:pt idx="0">
                  <c:v>0</c:v>
                </c:pt>
                <c:pt idx="1">
                  <c:v>4.1490390000000002E-2</c:v>
                </c:pt>
                <c:pt idx="2">
                  <c:v>0</c:v>
                </c:pt>
                <c:pt idx="3">
                  <c:v>0</c:v>
                </c:pt>
                <c:pt idx="4">
                  <c:v>0</c:v>
                </c:pt>
                <c:pt idx="5">
                  <c:v>0.20154770263753002</c:v>
                </c:pt>
                <c:pt idx="6">
                  <c:v>0.38531430972125003</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total'!$C$6:$N$6</c:f>
              <c:numCache>
                <c:formatCode>0.00</c:formatCode>
                <c:ptCount val="12"/>
                <c:pt idx="0">
                  <c:v>2.1131719257353905</c:v>
                </c:pt>
                <c:pt idx="1">
                  <c:v>2.3787250926652201</c:v>
                </c:pt>
                <c:pt idx="2">
                  <c:v>2.4881142331210047</c:v>
                </c:pt>
                <c:pt idx="3">
                  <c:v>2.0918148378982804</c:v>
                </c:pt>
                <c:pt idx="4">
                  <c:v>2.6153841789909342</c:v>
                </c:pt>
                <c:pt idx="5">
                  <c:v>2.9778565744142882</c:v>
                </c:pt>
                <c:pt idx="6">
                  <c:v>5.5237546459978244</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total'!$C$7:$N$7</c:f>
              <c:numCache>
                <c:formatCode>0.00</c:formatCode>
                <c:ptCount val="12"/>
                <c:pt idx="0">
                  <c:v>34.60006043459714</c:v>
                </c:pt>
                <c:pt idx="1">
                  <c:v>43.372762322607009</c:v>
                </c:pt>
                <c:pt idx="2">
                  <c:v>50.146911712331779</c:v>
                </c:pt>
                <c:pt idx="3">
                  <c:v>50.594120906206257</c:v>
                </c:pt>
                <c:pt idx="4">
                  <c:v>20.627291551904545</c:v>
                </c:pt>
                <c:pt idx="5">
                  <c:v>23.943134646681951</c:v>
                </c:pt>
                <c:pt idx="6">
                  <c:v>43.335423574185128</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total'!$C$8:$N$8</c:f>
              <c:numCache>
                <c:formatCode>0.00</c:formatCode>
                <c:ptCount val="12"/>
                <c:pt idx="0">
                  <c:v>1.4916887003096202</c:v>
                </c:pt>
                <c:pt idx="1">
                  <c:v>17.12403895504837</c:v>
                </c:pt>
                <c:pt idx="2">
                  <c:v>0.52536848594148999</c:v>
                </c:pt>
                <c:pt idx="3">
                  <c:v>0.50791496633739996</c:v>
                </c:pt>
                <c:pt idx="4">
                  <c:v>0.60210115165431999</c:v>
                </c:pt>
                <c:pt idx="5">
                  <c:v>10.751240646062229</c:v>
                </c:pt>
                <c:pt idx="6">
                  <c:v>7.91408484557597</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total'!$C$9:$N$9</c:f>
              <c:numCache>
                <c:formatCode>0.00</c:formatCode>
                <c:ptCount val="12"/>
                <c:pt idx="0">
                  <c:v>5.0682432704168194</c:v>
                </c:pt>
                <c:pt idx="1">
                  <c:v>3.1077945913219702</c:v>
                </c:pt>
                <c:pt idx="2">
                  <c:v>5.6817516701941395</c:v>
                </c:pt>
                <c:pt idx="3">
                  <c:v>7.7359436718367913</c:v>
                </c:pt>
                <c:pt idx="4">
                  <c:v>13.019606111897616</c:v>
                </c:pt>
                <c:pt idx="5">
                  <c:v>18.972668772095314</c:v>
                </c:pt>
                <c:pt idx="6">
                  <c:v>16.988846796652723</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total'!$C$10:$N$10</c:f>
              <c:numCache>
                <c:formatCode>0.00</c:formatCode>
                <c:ptCount val="12"/>
                <c:pt idx="0">
                  <c:v>0.16345450812666001</c:v>
                </c:pt>
                <c:pt idx="1">
                  <c:v>8.634573157651998E-2</c:v>
                </c:pt>
                <c:pt idx="2">
                  <c:v>7.5550111658470018E-2</c:v>
                </c:pt>
                <c:pt idx="3">
                  <c:v>0.21150673421415994</c:v>
                </c:pt>
                <c:pt idx="4">
                  <c:v>0.39167672906276002</c:v>
                </c:pt>
                <c:pt idx="5">
                  <c:v>0.45504743816707999</c:v>
                </c:pt>
                <c:pt idx="6">
                  <c:v>0.18666289749855999</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total'!$C$11:$N$11</c:f>
              <c:numCache>
                <c:formatCode>0.00</c:formatCode>
                <c:ptCount val="12"/>
                <c:pt idx="0">
                  <c:v>0.40951694970840008</c:v>
                </c:pt>
                <c:pt idx="1">
                  <c:v>0.3781467070966899</c:v>
                </c:pt>
                <c:pt idx="2">
                  <c:v>0.54296570532115007</c:v>
                </c:pt>
                <c:pt idx="3">
                  <c:v>0.32364304879738004</c:v>
                </c:pt>
                <c:pt idx="4">
                  <c:v>0.38386690854893996</c:v>
                </c:pt>
                <c:pt idx="5">
                  <c:v>0.39685144218511004</c:v>
                </c:pt>
                <c:pt idx="6">
                  <c:v>0.61508397255188973</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total'!$C$12:$N$12</c:f>
              <c:numCache>
                <c:formatCode>0.00</c:formatCode>
                <c:ptCount val="12"/>
                <c:pt idx="0">
                  <c:v>2.1955693445787596</c:v>
                </c:pt>
                <c:pt idx="1">
                  <c:v>1.5062126577131802</c:v>
                </c:pt>
                <c:pt idx="2">
                  <c:v>1.2450316927629403</c:v>
                </c:pt>
                <c:pt idx="3">
                  <c:v>1.7585129019074999</c:v>
                </c:pt>
                <c:pt idx="4">
                  <c:v>1.1369532958088604</c:v>
                </c:pt>
                <c:pt idx="5">
                  <c:v>2.15827264361632</c:v>
                </c:pt>
                <c:pt idx="6">
                  <c:v>3.2317830547107911</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total'!$C$13:$N$13</c:f>
              <c:numCache>
                <c:formatCode>0.00</c:formatCode>
                <c:ptCount val="12"/>
                <c:pt idx="0">
                  <c:v>4.5905539931857611</c:v>
                </c:pt>
                <c:pt idx="1">
                  <c:v>3.0364604354835101</c:v>
                </c:pt>
                <c:pt idx="2">
                  <c:v>4.131625142618649</c:v>
                </c:pt>
                <c:pt idx="3">
                  <c:v>2.8294883500628094</c:v>
                </c:pt>
                <c:pt idx="4">
                  <c:v>3.0252885296117134</c:v>
                </c:pt>
                <c:pt idx="5">
                  <c:v>2.8794017970072101</c:v>
                </c:pt>
                <c:pt idx="6">
                  <c:v>3.4068769853502903</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total'!$C$19:$N$19</c:f>
              <c:numCache>
                <c:formatCode>#,##0</c:formatCode>
                <c:ptCount val="12"/>
                <c:pt idx="0">
                  <c:v>162445.50900000005</c:v>
                </c:pt>
                <c:pt idx="1">
                  <c:v>254836.663</c:v>
                </c:pt>
                <c:pt idx="2">
                  <c:v>-1653.0029999999988</c:v>
                </c:pt>
                <c:pt idx="3">
                  <c:v>39767.192999999999</c:v>
                </c:pt>
                <c:pt idx="4">
                  <c:v>76811.750999999989</c:v>
                </c:pt>
                <c:pt idx="5">
                  <c:v>72988.692999999999</c:v>
                </c:pt>
                <c:pt idx="6">
                  <c:v>37064.901999999995</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total'!$C$20:$N$20</c:f>
              <c:numCache>
                <c:formatCode>#,##0</c:formatCode>
                <c:ptCount val="12"/>
                <c:pt idx="0">
                  <c:v>64418.160999999993</c:v>
                </c:pt>
                <c:pt idx="1">
                  <c:v>91488.575999999986</c:v>
                </c:pt>
                <c:pt idx="2">
                  <c:v>48065.981999999996</c:v>
                </c:pt>
                <c:pt idx="3">
                  <c:v>68236.875999999989</c:v>
                </c:pt>
                <c:pt idx="4">
                  <c:v>58248.029000000002</c:v>
                </c:pt>
                <c:pt idx="5">
                  <c:v>71217.634000000005</c:v>
                </c:pt>
                <c:pt idx="6">
                  <c:v>201711.78800000003</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total'!$C$21:$N$21</c:f>
              <c:numCache>
                <c:formatCode>#,##0</c:formatCode>
                <c:ptCount val="12"/>
                <c:pt idx="0">
                  <c:v>0</c:v>
                </c:pt>
                <c:pt idx="1">
                  <c:v>529</c:v>
                </c:pt>
                <c:pt idx="2">
                  <c:v>0</c:v>
                </c:pt>
                <c:pt idx="3">
                  <c:v>0</c:v>
                </c:pt>
                <c:pt idx="4">
                  <c:v>0</c:v>
                </c:pt>
                <c:pt idx="5">
                  <c:v>3618.1060000000002</c:v>
                </c:pt>
                <c:pt idx="6">
                  <c:v>4237.8759999999993</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total'!$C$22:$N$22</c:f>
              <c:numCache>
                <c:formatCode>#,##0</c:formatCode>
                <c:ptCount val="12"/>
                <c:pt idx="0">
                  <c:v>676469.91000000015</c:v>
                </c:pt>
                <c:pt idx="1">
                  <c:v>600653.7899999998</c:v>
                </c:pt>
                <c:pt idx="2">
                  <c:v>708116.15599999996</c:v>
                </c:pt>
                <c:pt idx="3">
                  <c:v>547733.71600000001</c:v>
                </c:pt>
                <c:pt idx="4">
                  <c:v>527051.37199999997</c:v>
                </c:pt>
                <c:pt idx="5">
                  <c:v>602586.08399999992</c:v>
                </c:pt>
                <c:pt idx="6">
                  <c:v>676862.04799999995</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total'!$C$23:$N$23</c:f>
              <c:numCache>
                <c:formatCode>#,##0</c:formatCode>
                <c:ptCount val="12"/>
                <c:pt idx="0">
                  <c:v>1856229.9169999997</c:v>
                </c:pt>
                <c:pt idx="1">
                  <c:v>2131312.1150000002</c:v>
                </c:pt>
                <c:pt idx="2">
                  <c:v>1994101.8030000001</c:v>
                </c:pt>
                <c:pt idx="3">
                  <c:v>1683198.1199999996</c:v>
                </c:pt>
                <c:pt idx="4">
                  <c:v>1156039.389</c:v>
                </c:pt>
                <c:pt idx="5">
                  <c:v>1160127.4819999998</c:v>
                </c:pt>
                <c:pt idx="6">
                  <c:v>1199882.9589999998</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total'!$C$24:$N$24</c:f>
              <c:numCache>
                <c:formatCode>#,##0</c:formatCode>
                <c:ptCount val="12"/>
                <c:pt idx="0">
                  <c:v>12932.804999999998</c:v>
                </c:pt>
                <c:pt idx="1">
                  <c:v>139958.27300000002</c:v>
                </c:pt>
                <c:pt idx="2">
                  <c:v>5771.2829999999994</c:v>
                </c:pt>
                <c:pt idx="3">
                  <c:v>12801.244000000001</c:v>
                </c:pt>
                <c:pt idx="4">
                  <c:v>5171.4709999999995</c:v>
                </c:pt>
                <c:pt idx="5">
                  <c:v>104576.319</c:v>
                </c:pt>
                <c:pt idx="6">
                  <c:v>62484.236000000012</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total'!$C$25:$N$25</c:f>
              <c:numCache>
                <c:formatCode>#,##0</c:formatCode>
                <c:ptCount val="12"/>
                <c:pt idx="0">
                  <c:v>67720.861999999994</c:v>
                </c:pt>
                <c:pt idx="1">
                  <c:v>38659.661999999997</c:v>
                </c:pt>
                <c:pt idx="2">
                  <c:v>124971.75700000001</c:v>
                </c:pt>
                <c:pt idx="3">
                  <c:v>146353.08299999996</c:v>
                </c:pt>
                <c:pt idx="4">
                  <c:v>184298.628</c:v>
                </c:pt>
                <c:pt idx="5">
                  <c:v>201283.00499999998</c:v>
                </c:pt>
                <c:pt idx="6">
                  <c:v>157118.13399999999</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total'!$C$26:$N$26</c:f>
              <c:numCache>
                <c:formatCode>#,##0</c:formatCode>
                <c:ptCount val="12"/>
                <c:pt idx="0">
                  <c:v>-45873.085000000006</c:v>
                </c:pt>
                <c:pt idx="1">
                  <c:v>-16882.987000000001</c:v>
                </c:pt>
                <c:pt idx="2">
                  <c:v>-24648.087999999996</c:v>
                </c:pt>
                <c:pt idx="3">
                  <c:v>-32791.564000000006</c:v>
                </c:pt>
                <c:pt idx="4">
                  <c:v>-15986.307999999999</c:v>
                </c:pt>
                <c:pt idx="5">
                  <c:v>-13481.267000000002</c:v>
                </c:pt>
                <c:pt idx="6">
                  <c:v>-9440.1130000000012</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total'!$C$27:$N$27</c:f>
              <c:numCache>
                <c:formatCode>#,##0</c:formatCode>
                <c:ptCount val="12"/>
                <c:pt idx="0">
                  <c:v>20891.868000000002</c:v>
                </c:pt>
                <c:pt idx="1">
                  <c:v>20505.090000000004</c:v>
                </c:pt>
                <c:pt idx="2">
                  <c:v>27104.882000000009</c:v>
                </c:pt>
                <c:pt idx="3">
                  <c:v>20630.384000000002</c:v>
                </c:pt>
                <c:pt idx="4">
                  <c:v>26245.077000000001</c:v>
                </c:pt>
                <c:pt idx="5">
                  <c:v>21548.333000000006</c:v>
                </c:pt>
                <c:pt idx="6">
                  <c:v>19880.573000000004</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total'!$C$28:$N$28</c:f>
              <c:numCache>
                <c:formatCode>#,##0</c:formatCode>
                <c:ptCount val="12"/>
                <c:pt idx="0">
                  <c:v>101006.07299999999</c:v>
                </c:pt>
                <c:pt idx="1">
                  <c:v>67473.980999999985</c:v>
                </c:pt>
                <c:pt idx="2">
                  <c:v>55104.62999999999</c:v>
                </c:pt>
                <c:pt idx="3">
                  <c:v>103743.24799999999</c:v>
                </c:pt>
                <c:pt idx="4">
                  <c:v>70271.145000000019</c:v>
                </c:pt>
                <c:pt idx="5">
                  <c:v>127788.64200000004</c:v>
                </c:pt>
                <c:pt idx="6">
                  <c:v>141899.34700000001</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total'!$C$29:$N$29</c:f>
              <c:numCache>
                <c:formatCode>#,##0</c:formatCode>
                <c:ptCount val="12"/>
                <c:pt idx="0">
                  <c:v>-122848.98400000001</c:v>
                </c:pt>
                <c:pt idx="1">
                  <c:v>-38135.084999999985</c:v>
                </c:pt>
                <c:pt idx="2">
                  <c:v>-46147.262000000002</c:v>
                </c:pt>
                <c:pt idx="3">
                  <c:v>-179494.18800000002</c:v>
                </c:pt>
                <c:pt idx="4">
                  <c:v>-56041.049999999988</c:v>
                </c:pt>
                <c:pt idx="5">
                  <c:v>-101844.09500000002</c:v>
                </c:pt>
                <c:pt idx="6">
                  <c:v>-176508.25200000001</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Total'!$C$3:$N$3</c:f>
              <c:numCache>
                <c:formatCode>0.00</c:formatCode>
                <c:ptCount val="12"/>
                <c:pt idx="0">
                  <c:v>11.08978525999999</c:v>
                </c:pt>
                <c:pt idx="1">
                  <c:v>7.215327059999999</c:v>
                </c:pt>
                <c:pt idx="2">
                  <c:v>5.7841006800000008</c:v>
                </c:pt>
                <c:pt idx="3">
                  <c:v>6.3739717500000017</c:v>
                </c:pt>
                <c:pt idx="4">
                  <c:v>6.0760329000000031</c:v>
                </c:pt>
                <c:pt idx="5">
                  <c:v>6.0589497100000012</c:v>
                </c:pt>
                <c:pt idx="6">
                  <c:v>9.4592381999998594</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Total'!$C$4:$N$4</c:f>
              <c:numCache>
                <c:formatCode>0.00</c:formatCode>
                <c:ptCount val="12"/>
                <c:pt idx="0">
                  <c:v>7.011974630000001</c:v>
                </c:pt>
                <c:pt idx="1">
                  <c:v>7.3997709999999994</c:v>
                </c:pt>
                <c:pt idx="2">
                  <c:v>8.2037570800000008</c:v>
                </c:pt>
                <c:pt idx="3">
                  <c:v>6.7394798299999978</c:v>
                </c:pt>
                <c:pt idx="4">
                  <c:v>8.0702194600000006</c:v>
                </c:pt>
                <c:pt idx="5">
                  <c:v>9.2868382799999996</c:v>
                </c:pt>
                <c:pt idx="6">
                  <c:v>8.3402101400000017</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Total'!$C$5:$N$5</c:f>
              <c:numCache>
                <c:formatCode>0.00</c:formatCode>
                <c:ptCount val="12"/>
                <c:pt idx="0">
                  <c:v>2.3623718400000002</c:v>
                </c:pt>
                <c:pt idx="1">
                  <c:v>3.8450539100000003</c:v>
                </c:pt>
                <c:pt idx="2">
                  <c:v>2.9421365800000006</c:v>
                </c:pt>
                <c:pt idx="3">
                  <c:v>3.1611745200000003</c:v>
                </c:pt>
                <c:pt idx="4">
                  <c:v>2.7223342000000006</c:v>
                </c:pt>
                <c:pt idx="5">
                  <c:v>2.2927069099999993</c:v>
                </c:pt>
                <c:pt idx="6">
                  <c:v>2.7234825699999998</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Total'!$C$6:$N$6</c:f>
              <c:numCache>
                <c:formatCode>0.00</c:formatCode>
                <c:ptCount val="12"/>
                <c:pt idx="0">
                  <c:v>1.8999157600000003</c:v>
                </c:pt>
                <c:pt idx="1">
                  <c:v>2.63415965</c:v>
                </c:pt>
                <c:pt idx="2">
                  <c:v>1.8343834300000001</c:v>
                </c:pt>
                <c:pt idx="3">
                  <c:v>2.4579781900000004</c:v>
                </c:pt>
                <c:pt idx="4">
                  <c:v>1.89593922</c:v>
                </c:pt>
                <c:pt idx="5">
                  <c:v>1.9374665</c:v>
                </c:pt>
                <c:pt idx="6">
                  <c:v>1.5717264</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Total'!$C$7:$N$7</c:f>
              <c:numCache>
                <c:formatCode>0.00</c:formatCode>
                <c:ptCount val="12"/>
                <c:pt idx="0">
                  <c:v>3.5364519199999997</c:v>
                </c:pt>
                <c:pt idx="1">
                  <c:v>3.8193096699999995</c:v>
                </c:pt>
                <c:pt idx="2">
                  <c:v>3.6235560900000001</c:v>
                </c:pt>
                <c:pt idx="3">
                  <c:v>3.4275894611175004</c:v>
                </c:pt>
                <c:pt idx="4">
                  <c:v>3.328288000000001</c:v>
                </c:pt>
                <c:pt idx="5">
                  <c:v>8.8638209094604168</c:v>
                </c:pt>
                <c:pt idx="6">
                  <c:v>7.5758663637169361</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Total'!$C$8:$N$8</c:f>
              <c:numCache>
                <c:formatCode>0.00</c:formatCode>
                <c:ptCount val="12"/>
                <c:pt idx="0">
                  <c:v>6.3386146699999992</c:v>
                </c:pt>
                <c:pt idx="1">
                  <c:v>5.8396034200000013</c:v>
                </c:pt>
                <c:pt idx="2">
                  <c:v>4.8240747599999985</c:v>
                </c:pt>
                <c:pt idx="3">
                  <c:v>4.6489807949999999</c:v>
                </c:pt>
                <c:pt idx="4">
                  <c:v>4.5041340449999989</c:v>
                </c:pt>
                <c:pt idx="5">
                  <c:v>4.1136724900000008</c:v>
                </c:pt>
                <c:pt idx="6">
                  <c:v>4.4677902199999995</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Total'!$C$9:$N$9</c:f>
              <c:numCache>
                <c:formatCode>0.00</c:formatCode>
                <c:ptCount val="12"/>
                <c:pt idx="0">
                  <c:v>0.5863966490543997</c:v>
                </c:pt>
                <c:pt idx="1">
                  <c:v>18.984166386022924</c:v>
                </c:pt>
                <c:pt idx="2">
                  <c:v>13.727190329054396</c:v>
                </c:pt>
                <c:pt idx="3">
                  <c:v>21.764642765863996</c:v>
                </c:pt>
                <c:pt idx="4">
                  <c:v>22.316167529999994</c:v>
                </c:pt>
                <c:pt idx="5">
                  <c:v>17.926666828182039</c:v>
                </c:pt>
                <c:pt idx="6">
                  <c:v>0.93929198999966235</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Total'!$C$10:$N$10</c:f>
              <c:numCache>
                <c:formatCode>0.00</c:formatCode>
                <c:ptCount val="12"/>
                <c:pt idx="0">
                  <c:v>0.91323774839701355</c:v>
                </c:pt>
                <c:pt idx="1">
                  <c:v>0.75275793282745074</c:v>
                </c:pt>
                <c:pt idx="2">
                  <c:v>0.92179555326651186</c:v>
                </c:pt>
                <c:pt idx="3">
                  <c:v>0.59777481439238667</c:v>
                </c:pt>
                <c:pt idx="4">
                  <c:v>0.60621548728831909</c:v>
                </c:pt>
                <c:pt idx="5">
                  <c:v>0.61783770693313822</c:v>
                </c:pt>
                <c:pt idx="6">
                  <c:v>0.64205925536689867</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Total'!$C$11:$N$11</c:f>
              <c:numCache>
                <c:formatCode>0.00</c:formatCode>
                <c:ptCount val="12"/>
                <c:pt idx="0">
                  <c:v>1.3308000000000002E-4</c:v>
                </c:pt>
                <c:pt idx="1">
                  <c:v>7.4009E-4</c:v>
                </c:pt>
                <c:pt idx="2">
                  <c:v>5.3580000000000005E-5</c:v>
                </c:pt>
                <c:pt idx="3">
                  <c:v>1.2265999999999999E-4</c:v>
                </c:pt>
                <c:pt idx="4">
                  <c:v>-1.6560000000000001E-5</c:v>
                </c:pt>
                <c:pt idx="5">
                  <c:v>2.1483E-4</c:v>
                </c:pt>
                <c:pt idx="6">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Total'!$C$12:$N$12</c:f>
              <c:numCache>
                <c:formatCode>0.00</c:formatCode>
                <c:ptCount val="12"/>
                <c:pt idx="0">
                  <c:v>0.13155420000000001</c:v>
                </c:pt>
                <c:pt idx="1">
                  <c:v>0.33745881</c:v>
                </c:pt>
                <c:pt idx="2">
                  <c:v>9.5091759999999997E-2</c:v>
                </c:pt>
                <c:pt idx="3">
                  <c:v>7.2221899999999992E-2</c:v>
                </c:pt>
                <c:pt idx="4">
                  <c:v>9.9300719999999995E-2</c:v>
                </c:pt>
                <c:pt idx="5">
                  <c:v>0.25925237000000001</c:v>
                </c:pt>
                <c:pt idx="6">
                  <c:v>3.4745769999999995E-2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Total'!$I$16:$I$19</c:f>
              <c:numCache>
                <c:formatCode>0.00</c:formatCode>
                <c:ptCount val="4"/>
                <c:pt idx="0">
                  <c:v>5.9116407199999994</c:v>
                </c:pt>
                <c:pt idx="1">
                  <c:v>22.657079159083352</c:v>
                </c:pt>
                <c:pt idx="2">
                  <c:v>7.1875034000000007</c:v>
                </c:pt>
                <c:pt idx="3">
                  <c:v>3.4745769999999995E-2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Trades!$C$9:$N$9</c:f>
              <c:numCache>
                <c:formatCode>#,##0.0</c:formatCode>
                <c:ptCount val="12"/>
                <c:pt idx="0">
                  <c:v>2.3562114421058502</c:v>
                </c:pt>
                <c:pt idx="1">
                  <c:v>1.69820747170558</c:v>
                </c:pt>
                <c:pt idx="2">
                  <c:v>4.2199510160061298</c:v>
                </c:pt>
                <c:pt idx="3">
                  <c:v>6.51033922167173</c:v>
                </c:pt>
                <c:pt idx="4">
                  <c:v>3.1109502987624098</c:v>
                </c:pt>
                <c:pt idx="5">
                  <c:v>5.9048302470044502</c:v>
                </c:pt>
                <c:pt idx="6">
                  <c:v>2.1164178215784899</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Trades!$C$10:$N$10</c:f>
              <c:numCache>
                <c:formatCode>#,##0.0</c:formatCode>
                <c:ptCount val="12"/>
                <c:pt idx="0">
                  <c:v>24.433129939649699</c:v>
                </c:pt>
                <c:pt idx="1">
                  <c:v>22.751789483864098</c:v>
                </c:pt>
                <c:pt idx="2">
                  <c:v>20.868097569873502</c:v>
                </c:pt>
                <c:pt idx="3">
                  <c:v>12.552035738519599</c:v>
                </c:pt>
                <c:pt idx="4">
                  <c:v>19.1278960052957</c:v>
                </c:pt>
                <c:pt idx="5">
                  <c:v>17.056386557377401</c:v>
                </c:pt>
                <c:pt idx="6">
                  <c:v>15.640849258578301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576D6BBC-BFB4-4461-A454-0E670991FB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MBSS/Totals%20Categories%20Table%20MBS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itional Total categories"/>
    </sheetNames>
    <sheetDataSet>
      <sheetData sheetId="0">
        <row r="2">
          <cell r="C2">
            <v>43951</v>
          </cell>
          <cell r="D2">
            <v>43982</v>
          </cell>
          <cell r="E2">
            <v>44012</v>
          </cell>
          <cell r="F2">
            <v>44043</v>
          </cell>
          <cell r="G2">
            <v>44074</v>
          </cell>
          <cell r="H2">
            <v>44104</v>
          </cell>
          <cell r="I2">
            <v>44135</v>
          </cell>
          <cell r="J2">
            <v>44165</v>
          </cell>
          <cell r="K2">
            <v>44196</v>
          </cell>
          <cell r="L2">
            <v>44227</v>
          </cell>
          <cell r="M2">
            <v>44255</v>
          </cell>
          <cell r="N2">
            <v>44286</v>
          </cell>
        </row>
        <row r="3">
          <cell r="B3" t="str">
            <v>Energy Imbalance</v>
          </cell>
          <cell r="C3">
            <v>12.474907089000002</v>
          </cell>
          <cell r="D3">
            <v>12.318633492999998</v>
          </cell>
          <cell r="E3">
            <v>7.6334727899999999</v>
          </cell>
          <cell r="F3">
            <v>5.7444130509999995</v>
          </cell>
          <cell r="G3">
            <v>6.8054796839999998</v>
          </cell>
          <cell r="H3">
            <v>8.4586128890000012</v>
          </cell>
          <cell r="I3">
            <v>10.880965067</v>
          </cell>
        </row>
        <row r="4">
          <cell r="B4" t="str">
            <v>Operating Reserve</v>
          </cell>
          <cell r="C4">
            <v>4.945659624929851</v>
          </cell>
          <cell r="D4">
            <v>4.7950972111753689</v>
          </cell>
          <cell r="E4">
            <v>3.7527659519156362</v>
          </cell>
          <cell r="F4">
            <v>3.1279885558930487</v>
          </cell>
          <cell r="G4">
            <v>4.8324428346375443</v>
          </cell>
          <cell r="H4">
            <v>8.7291305079140926</v>
          </cell>
          <cell r="I4">
            <v>11.071723177912414</v>
          </cell>
        </row>
        <row r="5">
          <cell r="B5" t="str">
            <v>STOR</v>
          </cell>
          <cell r="C5">
            <v>2.3623718400000002</v>
          </cell>
          <cell r="D5">
            <v>3.5811680999999997</v>
          </cell>
          <cell r="E5">
            <v>2.93537713</v>
          </cell>
          <cell r="F5">
            <v>3.0060195200000006</v>
          </cell>
          <cell r="G5">
            <v>2.7175891200000009</v>
          </cell>
          <cell r="H5">
            <v>2.4942546126375289</v>
          </cell>
          <cell r="I5">
            <v>3.10879687972125</v>
          </cell>
        </row>
        <row r="6">
          <cell r="B6" t="str">
            <v>Constraints - E&amp;W</v>
          </cell>
          <cell r="C6">
            <v>12.853193948672285</v>
          </cell>
          <cell r="D6">
            <v>13.72508552324102</v>
          </cell>
          <cell r="E6">
            <v>20.565942920263154</v>
          </cell>
          <cell r="F6">
            <v>27.299350031203396</v>
          </cell>
          <cell r="G6">
            <v>0.91163222938086363</v>
          </cell>
          <cell r="H6">
            <v>3.818665022641234</v>
          </cell>
          <cell r="I6">
            <v>13.98182976853948</v>
          </cell>
        </row>
        <row r="7">
          <cell r="B7" t="str">
            <v>Constraints - Cheviot</v>
          </cell>
          <cell r="C7">
            <v>1.0924956853096202</v>
          </cell>
          <cell r="D7">
            <v>15.03566625068893</v>
          </cell>
          <cell r="E7">
            <v>0.37641450694148998</v>
          </cell>
          <cell r="F7">
            <v>0.38179386233739998</v>
          </cell>
          <cell r="G7">
            <v>0.51851600265431996</v>
          </cell>
          <cell r="H7">
            <v>7.8385827880622285</v>
          </cell>
          <cell r="I7">
            <v>5.3952539303289093</v>
          </cell>
        </row>
        <row r="8">
          <cell r="B8" t="str">
            <v>Constraints - Scotland</v>
          </cell>
          <cell r="C8">
            <v>4.0646544814168193</v>
          </cell>
          <cell r="D8">
            <v>2.1212789257365507</v>
          </cell>
          <cell r="E8">
            <v>3.8409659929961295</v>
          </cell>
          <cell r="F8">
            <v>6.4516928194413312</v>
          </cell>
          <cell r="G8">
            <v>10.830482330571396</v>
          </cell>
          <cell r="H8">
            <v>13.925271666899533</v>
          </cell>
          <cell r="I8">
            <v>11.79121685068332</v>
          </cell>
        </row>
        <row r="9">
          <cell r="B9" t="str">
            <v>Constraints - Ancillary</v>
          </cell>
          <cell r="C9">
            <v>0.4870747490543999</v>
          </cell>
          <cell r="D9">
            <v>18.878830866022923</v>
          </cell>
          <cell r="E9">
            <v>13.625252729054402</v>
          </cell>
          <cell r="F9">
            <v>21.644221355863987</v>
          </cell>
          <cell r="G9">
            <v>22.177950099999993</v>
          </cell>
          <cell r="H9">
            <v>17.926666828182036</v>
          </cell>
          <cell r="I9">
            <v>0.93929198999966235</v>
          </cell>
        </row>
        <row r="10">
          <cell r="B10" t="str">
            <v>ROCOF</v>
          </cell>
          <cell r="C10">
            <v>37.214352092065035</v>
          </cell>
          <cell r="D10">
            <v>41.501817779166139</v>
          </cell>
          <cell r="E10">
            <v>37.156865816421501</v>
          </cell>
          <cell r="F10">
            <v>31.113153116261003</v>
          </cell>
          <cell r="G10">
            <v>32.907627297689537</v>
          </cell>
          <cell r="H10">
            <v>28.628512028512606</v>
          </cell>
          <cell r="I10">
            <v>26.433492721741771</v>
          </cell>
        </row>
        <row r="11">
          <cell r="B11" t="str">
            <v>Constrained Sterilised HR</v>
          </cell>
          <cell r="C11">
            <v>10.707333979999998</v>
          </cell>
          <cell r="D11">
            <v>15.679477067000001</v>
          </cell>
          <cell r="E11">
            <v>18.897108229000001</v>
          </cell>
          <cell r="F11">
            <v>12.551390425999999</v>
          </cell>
          <cell r="G11">
            <v>10.406812670999999</v>
          </cell>
          <cell r="H11">
            <v>18.595989674000002</v>
          </cell>
          <cell r="I11">
            <v>27.157396820999992</v>
          </cell>
        </row>
        <row r="12">
          <cell r="B12" t="str">
            <v>Negative Reserve</v>
          </cell>
          <cell r="C12">
            <v>0.58428364723171</v>
          </cell>
          <cell r="D12">
            <v>0.6224024518687199</v>
          </cell>
          <cell r="E12">
            <v>0.21629220791925996</v>
          </cell>
          <cell r="F12">
            <v>0.17242585293925994</v>
          </cell>
          <cell r="G12">
            <v>0.50297448262244993</v>
          </cell>
          <cell r="H12">
            <v>0.54694846352641002</v>
          </cell>
          <cell r="I12">
            <v>0.51608183608159985</v>
          </cell>
        </row>
        <row r="13">
          <cell r="B13" t="str">
            <v>Fast Reserve</v>
          </cell>
          <cell r="C13">
            <v>7.3910474797083996</v>
          </cell>
          <cell r="D13">
            <v>7.7556495970966903</v>
          </cell>
          <cell r="E13">
            <v>8.7330918953211487</v>
          </cell>
          <cell r="F13">
            <v>7.0611438487973794</v>
          </cell>
          <cell r="G13">
            <v>8.5149388685489402</v>
          </cell>
          <cell r="H13">
            <v>9.683689722185111</v>
          </cell>
          <cell r="I13">
            <v>8.9552941125518881</v>
          </cell>
        </row>
        <row r="14">
          <cell r="B14" t="str">
            <v>Response</v>
          </cell>
          <cell r="C14">
            <v>13.28477764457875</v>
          </cell>
          <cell r="D14">
            <v>8.6911972377131796</v>
          </cell>
          <cell r="E14">
            <v>7.0291323727629402</v>
          </cell>
          <cell r="F14">
            <v>8.127061791907499</v>
          </cell>
          <cell r="G14">
            <v>7.1269852758088605</v>
          </cell>
          <cell r="H14">
            <v>8.2172223536163198</v>
          </cell>
          <cell r="I14">
            <v>12.691021254710646</v>
          </cell>
        </row>
        <row r="15">
          <cell r="B15" t="str">
            <v>Other Reserve</v>
          </cell>
          <cell r="C15">
            <v>1.8999157600000003</v>
          </cell>
          <cell r="D15">
            <v>2.63415965</v>
          </cell>
          <cell r="E15">
            <v>1.8343834300000001</v>
          </cell>
          <cell r="F15">
            <v>2.4909750200000005</v>
          </cell>
          <cell r="G15">
            <v>1.8987071499999999</v>
          </cell>
          <cell r="H15">
            <v>1.9374665</v>
          </cell>
          <cell r="I15">
            <v>1.5717264</v>
          </cell>
        </row>
        <row r="16">
          <cell r="B16" t="str">
            <v>Reactive</v>
          </cell>
          <cell r="C16">
            <v>6.3386146699999992</v>
          </cell>
          <cell r="D16">
            <v>5.8396034200000013</v>
          </cell>
          <cell r="E16">
            <v>4.8234039699999993</v>
          </cell>
          <cell r="F16">
            <v>4.6436903450000004</v>
          </cell>
          <cell r="G16">
            <v>4.6521477349999998</v>
          </cell>
          <cell r="H16">
            <v>4.1136724900000008</v>
          </cell>
          <cell r="I16">
            <v>4.4677902200000004</v>
          </cell>
        </row>
        <row r="17">
          <cell r="B17" t="str">
            <v>Black Start</v>
          </cell>
          <cell r="C17">
            <v>3.8273410389016518</v>
          </cell>
          <cell r="D17">
            <v>3.8444833508988761</v>
          </cell>
          <cell r="E17">
            <v>4.9215927749643109</v>
          </cell>
          <cell r="F17">
            <v>3.7056600382743694</v>
          </cell>
          <cell r="G17">
            <v>3.7639320210225509</v>
          </cell>
          <cell r="H17">
            <v>9.6804794288727365</v>
          </cell>
          <cell r="I17">
            <v>7.6553687393919452</v>
          </cell>
        </row>
        <row r="18">
          <cell r="B18" t="str">
            <v>Minor Components</v>
          </cell>
          <cell r="C18">
            <v>6.576880131582783</v>
          </cell>
          <cell r="D18">
            <v>5.5409279802419427</v>
          </cell>
          <cell r="E18">
            <v>4.0441385697609631</v>
          </cell>
          <cell r="F18">
            <v>1.9752246324552098</v>
          </cell>
          <cell r="G18">
            <v>2.661426899449816</v>
          </cell>
          <cell r="H18">
            <v>2.0236248985257532</v>
          </cell>
          <cell r="I18">
            <v>3.5067741094205163</v>
          </cell>
        </row>
      </sheetData>
    </sheetDataSet>
  </externalBook>
</externalLink>
</file>

<file path=xl/persons/person.xml><?xml version="1.0" encoding="utf-8"?>
<personList xmlns="http://schemas.microsoft.com/office/spreadsheetml/2018/threadedcomments" xmlns:x="http://schemas.openxmlformats.org/spreadsheetml/2006/main">
  <person displayName="Ebau (ESO), Cristian" id="{A9D8C6B2-06DE-45BE-BE86-58AC38299A84}" userId="S::Cristian.Ebau@uk.nationalgrid.com::87c70750-f2f1-4540-9598-8aa4d52999d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readedComments/threadedComment1.xml><?xml version="1.0" encoding="utf-8"?>
<ThreadedComments xmlns="http://schemas.microsoft.com/office/spreadsheetml/2018/threadedcomments" xmlns:x="http://schemas.openxmlformats.org/spreadsheetml/2006/main">
  <threadedComment ref="A14" dT="2020-11-18T12:08:31.70" personId="{A9D8C6B2-06DE-45BE-BE86-58AC38299A84}" id="{B3B44105-C562-45AE-9417-BDB4FD023387}">
    <text>This table requires manual update from the MBSS AS Volume tab.
AS - NBM STOR utilisation (Tendered) is from column H702:H713</text>
  </threadedComment>
  <threadedComment ref="A15" dT="2020-11-18T12:06:29.13" personId="{A9D8C6B2-06DE-45BE-BE86-58AC38299A84}" id="{C6EBFCCF-F25B-4406-9A0B-38A8E13DFFDC}">
    <text>This table requires manual update from the MBSS AS Volume tab.
AS - BM STOR utilisation (Tendered) is from column H654:H665</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7.bin"/><Relationship Id="rId5" Type="http://schemas.microsoft.com/office/2017/10/relationships/threadedComment" Target="../threadedComments/threadedComment1.xml"/><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63"/>
  <sheetViews>
    <sheetView tabSelected="1" topLeftCell="A8" workbookViewId="0">
      <selection activeCell="M20" sqref="M20"/>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73">
        <v>44105</v>
      </c>
      <c r="G1" s="67">
        <f>E1</f>
        <v>44105</v>
      </c>
    </row>
    <row r="2" spans="1:7">
      <c r="E2" s="36">
        <f>EOMONTH(E1,0)</f>
        <v>44135</v>
      </c>
    </row>
    <row r="3" spans="1:7">
      <c r="B3" s="36"/>
      <c r="C3" s="36"/>
    </row>
    <row r="8" spans="1:7">
      <c r="A8" s="38"/>
    </row>
    <row r="16" spans="1:7">
      <c r="A16" s="38"/>
    </row>
    <row r="17" spans="1:10">
      <c r="J17" t="s">
        <v>186</v>
      </c>
    </row>
    <row r="18" spans="1:10">
      <c r="A18" s="38"/>
    </row>
    <row r="22" spans="1:10">
      <c r="A22" s="38"/>
    </row>
    <row r="23" spans="1:10">
      <c r="A23" s="38"/>
    </row>
    <row r="24" spans="1:10">
      <c r="A24" s="38"/>
    </row>
    <row r="26" spans="1:10">
      <c r="A26" s="38"/>
    </row>
    <row r="28" spans="1:10">
      <c r="A28" s="38"/>
    </row>
    <row r="29" spans="1:10">
      <c r="A29" s="38"/>
    </row>
    <row r="32" spans="1:10">
      <c r="A32" s="38"/>
    </row>
    <row r="34" spans="1:1">
      <c r="A34" s="38"/>
    </row>
    <row r="35" spans="1:1">
      <c r="A35" s="38"/>
    </row>
    <row r="36" spans="1:1">
      <c r="A36" s="38"/>
    </row>
    <row r="37" spans="1:1">
      <c r="A37" s="38"/>
    </row>
    <row r="38" spans="1:1">
      <c r="A38" s="38"/>
    </row>
    <row r="40" spans="1:1">
      <c r="A40" s="38"/>
    </row>
    <row r="41" spans="1:1">
      <c r="A41" s="38"/>
    </row>
    <row r="43" spans="1:1">
      <c r="A43" s="38"/>
    </row>
    <row r="45" spans="1:1">
      <c r="A45" s="38"/>
    </row>
    <row r="46" spans="1:1">
      <c r="A46" s="38"/>
    </row>
    <row r="48" spans="1:1">
      <c r="A48" s="38"/>
    </row>
    <row r="50" spans="1:1">
      <c r="A50" s="38"/>
    </row>
    <row r="54" spans="1:1">
      <c r="A54" s="38"/>
    </row>
    <row r="55" spans="1:1">
      <c r="A55" s="38"/>
    </row>
    <row r="56" spans="1:1">
      <c r="A56" s="38"/>
    </row>
    <row r="57" spans="1:1">
      <c r="A57" s="38"/>
    </row>
    <row r="60" spans="1:1">
      <c r="A60" s="38"/>
    </row>
    <row r="62" spans="1:1">
      <c r="A62" s="38"/>
    </row>
    <row r="63" spans="1:1">
      <c r="A63" s="38"/>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activeCell="C15" sqref="C15"/>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43922</v>
      </c>
      <c r="D2" s="3">
        <v>43952</v>
      </c>
      <c r="E2" s="3">
        <v>43983</v>
      </c>
      <c r="F2" s="3">
        <v>44013</v>
      </c>
      <c r="G2" s="3">
        <v>44044</v>
      </c>
      <c r="H2" s="3">
        <v>44075</v>
      </c>
      <c r="I2" s="3">
        <v>44105</v>
      </c>
      <c r="J2" s="3">
        <v>44136</v>
      </c>
      <c r="K2" s="3">
        <v>44166</v>
      </c>
      <c r="L2" s="3">
        <v>44197</v>
      </c>
      <c r="M2" s="3">
        <v>44228</v>
      </c>
      <c r="N2" s="3">
        <v>44256</v>
      </c>
    </row>
    <row r="3" spans="2:14">
      <c r="B3" s="1" t="s">
        <v>62</v>
      </c>
      <c r="C3" s="39">
        <v>12.474907089000002</v>
      </c>
      <c r="D3" s="39">
        <v>12.318633493</v>
      </c>
      <c r="E3" s="39">
        <v>7.633472789999999</v>
      </c>
      <c r="F3" s="39">
        <v>5.7444130509999995</v>
      </c>
      <c r="G3" s="39">
        <v>6.8054796840000025</v>
      </c>
      <c r="H3" s="39">
        <v>8.4586128890000012</v>
      </c>
      <c r="I3" s="39">
        <v>10.880965067000004</v>
      </c>
      <c r="J3" s="39"/>
      <c r="K3" s="39"/>
      <c r="L3" s="39"/>
      <c r="M3" s="39"/>
      <c r="N3" s="39"/>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124</v>
      </c>
      <c r="C6" s="3">
        <v>43922</v>
      </c>
      <c r="D6" s="3">
        <v>43952</v>
      </c>
      <c r="E6" s="3">
        <v>43983</v>
      </c>
      <c r="F6" s="3">
        <v>44013</v>
      </c>
      <c r="G6" s="3">
        <v>44044</v>
      </c>
      <c r="H6" s="3">
        <v>44075</v>
      </c>
      <c r="I6" s="3">
        <v>44105</v>
      </c>
      <c r="J6" s="3">
        <v>44136</v>
      </c>
      <c r="K6" s="3">
        <v>44166</v>
      </c>
      <c r="L6" s="3">
        <v>44197</v>
      </c>
      <c r="M6" s="3">
        <v>44228</v>
      </c>
      <c r="N6" s="3">
        <v>44256</v>
      </c>
    </row>
    <row r="7" spans="2:14">
      <c r="B7" s="1" t="s">
        <v>62</v>
      </c>
      <c r="C7" s="15">
        <v>161944.85000000003</v>
      </c>
      <c r="D7" s="15">
        <v>254260.21499999997</v>
      </c>
      <c r="E7" s="15">
        <v>-1940.7100000000009</v>
      </c>
      <c r="F7" s="15">
        <v>39239.184000000001</v>
      </c>
      <c r="G7" s="15">
        <v>74090.476999999999</v>
      </c>
      <c r="H7" s="15">
        <v>72913.966</v>
      </c>
      <c r="I7" s="15">
        <v>39913.144</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I22" sqref="I22"/>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43951</v>
      </c>
      <c r="D2" s="3">
        <v>43982</v>
      </c>
      <c r="E2" s="3">
        <v>44012</v>
      </c>
      <c r="F2" s="3">
        <v>44043</v>
      </c>
      <c r="G2" s="3">
        <v>44074</v>
      </c>
      <c r="H2" s="3">
        <v>44104</v>
      </c>
      <c r="I2" s="3">
        <v>44135</v>
      </c>
      <c r="J2" s="3">
        <v>44165</v>
      </c>
      <c r="K2" s="3">
        <v>44196</v>
      </c>
      <c r="L2" s="3">
        <v>44227</v>
      </c>
      <c r="M2" s="3">
        <v>44255</v>
      </c>
      <c r="N2" s="3">
        <v>44286</v>
      </c>
    </row>
    <row r="3" spans="2:14">
      <c r="B3" s="1" t="s">
        <v>154</v>
      </c>
      <c r="C3" s="39">
        <v>2.8166584130802699</v>
      </c>
      <c r="D3" s="39">
        <v>2.9863352409868398</v>
      </c>
      <c r="E3" s="39">
        <v>1.1264474517836505</v>
      </c>
      <c r="F3" s="39">
        <v>0.96509591101473002</v>
      </c>
      <c r="G3" s="39">
        <v>1.6987120649986498</v>
      </c>
      <c r="H3" s="39">
        <v>2.0652675727533247</v>
      </c>
      <c r="I3" s="39">
        <v>4.6409552662204705</v>
      </c>
      <c r="J3" s="39"/>
      <c r="K3" s="39"/>
      <c r="L3" s="39"/>
      <c r="M3" s="39"/>
      <c r="N3" s="39"/>
    </row>
    <row r="4" spans="2:14">
      <c r="B4" s="1" t="s">
        <v>156</v>
      </c>
      <c r="C4" s="39">
        <v>2.1131719257353905</v>
      </c>
      <c r="D4" s="39">
        <v>2.3787250926652201</v>
      </c>
      <c r="E4" s="39">
        <v>2.4881142331210047</v>
      </c>
      <c r="F4" s="39">
        <v>2.0918148378982804</v>
      </c>
      <c r="G4" s="39">
        <v>2.6153841789909342</v>
      </c>
      <c r="H4" s="39">
        <v>2.9778565744142882</v>
      </c>
      <c r="I4" s="39">
        <v>5.5237546459978244</v>
      </c>
      <c r="J4" s="39"/>
      <c r="K4" s="39"/>
      <c r="L4" s="39"/>
      <c r="M4" s="39"/>
      <c r="N4" s="39"/>
    </row>
    <row r="5" spans="2:14">
      <c r="B5" s="1" t="s">
        <v>157</v>
      </c>
      <c r="C5" s="39">
        <v>9.0917126334500026E-3</v>
      </c>
      <c r="D5" s="39">
        <v>-0.62078723599999996</v>
      </c>
      <c r="E5" s="39">
        <v>8.8721507013909989E-2</v>
      </c>
      <c r="F5" s="39">
        <v>-0.21534896993024119</v>
      </c>
      <c r="G5" s="39">
        <v>0.13934248417591</v>
      </c>
      <c r="H5" s="39">
        <v>2.4358472190029605</v>
      </c>
      <c r="I5" s="39">
        <v>0.51413900240223998</v>
      </c>
      <c r="J5" s="39"/>
      <c r="K5" s="39"/>
      <c r="L5" s="39"/>
      <c r="M5" s="39"/>
      <c r="N5" s="39"/>
    </row>
    <row r="6" spans="2:14">
      <c r="B6" s="1" t="s">
        <v>42</v>
      </c>
      <c r="C6" s="39">
        <v>0</v>
      </c>
      <c r="D6" s="39">
        <v>0</v>
      </c>
      <c r="E6" s="39">
        <v>0</v>
      </c>
      <c r="F6" s="39">
        <v>0</v>
      </c>
      <c r="G6" s="39">
        <v>0</v>
      </c>
      <c r="H6" s="39">
        <v>0</v>
      </c>
      <c r="I6" s="39">
        <v>0</v>
      </c>
      <c r="J6" s="39"/>
      <c r="K6" s="39"/>
      <c r="L6" s="39"/>
      <c r="M6" s="39"/>
      <c r="N6" s="39"/>
    </row>
    <row r="7" spans="2:14">
      <c r="B7" s="1" t="s">
        <v>158</v>
      </c>
      <c r="C7" s="39">
        <v>6.7375734807399992E-3</v>
      </c>
      <c r="D7" s="39">
        <v>5.0824113523310004E-2</v>
      </c>
      <c r="E7" s="39">
        <v>4.9482759997069997E-2</v>
      </c>
      <c r="F7" s="39">
        <v>0.28642677691028001</v>
      </c>
      <c r="G7" s="39">
        <v>0.37900410647205007</v>
      </c>
      <c r="H7" s="39">
        <v>1.2501591417435207</v>
      </c>
      <c r="I7" s="39">
        <v>0.39287426329187997</v>
      </c>
      <c r="J7" s="39"/>
      <c r="K7" s="39"/>
      <c r="L7" s="39"/>
      <c r="M7" s="39"/>
      <c r="N7" s="39"/>
    </row>
    <row r="8" spans="2:14">
      <c r="B8" s="1" t="s">
        <v>172</v>
      </c>
      <c r="C8" s="39">
        <v>0</v>
      </c>
      <c r="D8" s="39">
        <v>0</v>
      </c>
      <c r="E8" s="39">
        <v>0</v>
      </c>
      <c r="F8" s="39">
        <v>0</v>
      </c>
      <c r="G8" s="39">
        <v>0</v>
      </c>
      <c r="H8" s="39">
        <v>0</v>
      </c>
      <c r="I8" s="39">
        <v>0</v>
      </c>
      <c r="J8" s="39"/>
      <c r="K8" s="39"/>
      <c r="L8" s="39"/>
      <c r="M8" s="39"/>
      <c r="N8" s="39"/>
    </row>
    <row r="9" spans="2:14">
      <c r="B9" s="1" t="s">
        <v>159</v>
      </c>
      <c r="C9" s="39">
        <v>0</v>
      </c>
      <c r="D9" s="39">
        <v>0</v>
      </c>
      <c r="E9" s="39">
        <v>0</v>
      </c>
      <c r="F9" s="39">
        <v>0</v>
      </c>
      <c r="G9" s="39">
        <v>0</v>
      </c>
      <c r="H9" s="39">
        <v>0</v>
      </c>
      <c r="I9" s="39">
        <v>0</v>
      </c>
      <c r="J9" s="39"/>
      <c r="K9" s="39"/>
      <c r="L9" s="39"/>
      <c r="M9" s="39"/>
      <c r="N9" s="39"/>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90</v>
      </c>
      <c r="C12" s="3">
        <v>43951</v>
      </c>
      <c r="D12" s="3">
        <v>43982</v>
      </c>
      <c r="E12" s="3">
        <v>44012</v>
      </c>
      <c r="F12" s="3">
        <v>44043</v>
      </c>
      <c r="G12" s="3">
        <v>44074</v>
      </c>
      <c r="H12" s="3">
        <v>44104</v>
      </c>
      <c r="I12" s="3">
        <v>44135</v>
      </c>
      <c r="J12" s="3">
        <v>44165</v>
      </c>
      <c r="K12" s="3">
        <v>44196</v>
      </c>
      <c r="L12" s="3">
        <v>44227</v>
      </c>
      <c r="M12" s="3">
        <v>44255</v>
      </c>
      <c r="N12" s="3">
        <v>44286</v>
      </c>
    </row>
    <row r="13" spans="2:14">
      <c r="B13" s="1" t="s">
        <v>154</v>
      </c>
      <c r="C13" s="15">
        <v>64418.160999999993</v>
      </c>
      <c r="D13" s="15">
        <v>91488.575999999986</v>
      </c>
      <c r="E13" s="15">
        <v>48065.981999999996</v>
      </c>
      <c r="F13" s="15">
        <v>68236.875999999989</v>
      </c>
      <c r="G13" s="15">
        <v>58248.029000000002</v>
      </c>
      <c r="H13" s="15">
        <v>71217.634000000005</v>
      </c>
      <c r="I13" s="15">
        <v>201711.78800000003</v>
      </c>
      <c r="J13" s="15">
        <v>0</v>
      </c>
      <c r="K13" s="15">
        <v>0</v>
      </c>
      <c r="L13" s="15">
        <v>0</v>
      </c>
      <c r="M13" s="15">
        <v>0</v>
      </c>
      <c r="N13" s="15">
        <v>0</v>
      </c>
    </row>
    <row r="14" spans="2:14">
      <c r="B14" s="1" t="s">
        <v>156</v>
      </c>
      <c r="C14" s="15">
        <v>676469.91000000015</v>
      </c>
      <c r="D14" s="15">
        <v>600653.7899999998</v>
      </c>
      <c r="E14" s="15">
        <v>708116.15599999996</v>
      </c>
      <c r="F14" s="15">
        <v>547733.71600000001</v>
      </c>
      <c r="G14" s="15">
        <v>527051.37199999997</v>
      </c>
      <c r="H14" s="15">
        <v>602586.08399999992</v>
      </c>
      <c r="I14" s="15">
        <v>676862.04799999995</v>
      </c>
      <c r="J14" s="15">
        <v>0</v>
      </c>
      <c r="K14" s="15">
        <v>0</v>
      </c>
      <c r="L14" s="15">
        <v>0</v>
      </c>
      <c r="M14" s="15">
        <v>0</v>
      </c>
      <c r="N14" s="15">
        <v>0</v>
      </c>
    </row>
    <row r="15" spans="2:14">
      <c r="B15" s="1" t="s">
        <v>157</v>
      </c>
      <c r="C15" s="15">
        <v>902.5</v>
      </c>
      <c r="D15" s="15">
        <v>0</v>
      </c>
      <c r="E15" s="15">
        <v>5140.5</v>
      </c>
      <c r="F15" s="15">
        <v>10830</v>
      </c>
      <c r="G15" s="15">
        <v>14177.5</v>
      </c>
      <c r="H15" s="15">
        <v>42669.5</v>
      </c>
      <c r="I15" s="15">
        <v>13079</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158</v>
      </c>
      <c r="C17" s="15">
        <v>5462.5</v>
      </c>
      <c r="D17" s="15">
        <v>687</v>
      </c>
      <c r="E17" s="15">
        <v>14424.5</v>
      </c>
      <c r="F17" s="15">
        <v>39042</v>
      </c>
      <c r="G17" s="15">
        <v>47353.5</v>
      </c>
      <c r="H17" s="15">
        <v>65457</v>
      </c>
      <c r="I17" s="15">
        <v>20813</v>
      </c>
      <c r="J17" s="15">
        <v>0</v>
      </c>
      <c r="K17" s="15">
        <v>0</v>
      </c>
      <c r="L17" s="15">
        <v>0</v>
      </c>
      <c r="M17" s="15">
        <v>0</v>
      </c>
      <c r="N17" s="15">
        <v>0</v>
      </c>
    </row>
    <row r="18" spans="2:14">
      <c r="B18" s="1" t="s">
        <v>172</v>
      </c>
      <c r="C18" s="15">
        <v>0</v>
      </c>
      <c r="D18" s="15">
        <v>0</v>
      </c>
      <c r="E18" s="15">
        <v>0</v>
      </c>
      <c r="F18" s="15">
        <v>0</v>
      </c>
      <c r="G18" s="15">
        <v>0</v>
      </c>
      <c r="H18" s="15">
        <v>0</v>
      </c>
      <c r="I18" s="15">
        <v>0</v>
      </c>
      <c r="J18" s="15">
        <v>0</v>
      </c>
      <c r="K18" s="15">
        <v>0</v>
      </c>
      <c r="L18" s="15">
        <v>0</v>
      </c>
      <c r="M18" s="15">
        <v>0</v>
      </c>
      <c r="N18" s="15">
        <v>0</v>
      </c>
    </row>
    <row r="19" spans="2:14">
      <c r="B19" s="1" t="s">
        <v>159</v>
      </c>
      <c r="C19" s="15">
        <v>0</v>
      </c>
      <c r="D19" s="15">
        <v>0</v>
      </c>
      <c r="E19" s="15">
        <v>0</v>
      </c>
      <c r="F19" s="15">
        <v>0</v>
      </c>
      <c r="G19" s="15">
        <v>0</v>
      </c>
      <c r="H19" s="15">
        <v>0</v>
      </c>
      <c r="I19" s="15">
        <v>404.7</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topLeftCell="B1" zoomScale="85" zoomScaleNormal="85" workbookViewId="0">
      <selection activeCell="E19" sqref="E19"/>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43951</v>
      </c>
      <c r="D2" s="3">
        <v>43982</v>
      </c>
      <c r="E2" s="3">
        <v>44012</v>
      </c>
      <c r="F2" s="3">
        <v>44043</v>
      </c>
      <c r="G2" s="3">
        <v>44074</v>
      </c>
      <c r="H2" s="3">
        <v>44104</v>
      </c>
      <c r="I2" s="3">
        <v>44135</v>
      </c>
      <c r="J2" s="3">
        <v>44165</v>
      </c>
      <c r="K2" s="3">
        <v>44196</v>
      </c>
      <c r="L2" s="3">
        <v>44227</v>
      </c>
      <c r="M2" s="3">
        <v>44255</v>
      </c>
      <c r="N2" s="3">
        <v>44286</v>
      </c>
    </row>
    <row r="3" spans="1:14">
      <c r="B3" s="1" t="s">
        <v>77</v>
      </c>
      <c r="C3" s="39">
        <v>0</v>
      </c>
      <c r="D3" s="39">
        <v>4.1490390000000002E-2</v>
      </c>
      <c r="E3" s="39">
        <v>0</v>
      </c>
      <c r="F3" s="39">
        <v>0</v>
      </c>
      <c r="G3" s="39">
        <v>0</v>
      </c>
      <c r="H3" s="39">
        <v>0.20154770263753002</v>
      </c>
      <c r="I3" s="39">
        <v>0.38531430972125003</v>
      </c>
      <c r="J3" s="39"/>
      <c r="K3" s="39"/>
      <c r="L3" s="39"/>
      <c r="M3" s="39"/>
      <c r="N3" s="39"/>
    </row>
    <row r="4" spans="1:14">
      <c r="B4" s="1" t="s">
        <v>78</v>
      </c>
      <c r="C4" s="39">
        <v>0.64250024000000017</v>
      </c>
      <c r="D4" s="39">
        <v>0.75945085000000023</v>
      </c>
      <c r="E4" s="39">
        <v>0.77476073999999984</v>
      </c>
      <c r="F4" s="39">
        <v>0.72431109999999999</v>
      </c>
      <c r="G4" s="39">
        <v>0.73564453999999968</v>
      </c>
      <c r="H4" s="39">
        <v>0.68655868999999969</v>
      </c>
      <c r="I4" s="39">
        <v>0.57954255000000021</v>
      </c>
      <c r="J4" s="39"/>
      <c r="K4" s="39"/>
      <c r="L4" s="39"/>
      <c r="M4" s="39"/>
      <c r="N4" s="39"/>
    </row>
    <row r="5" spans="1:14">
      <c r="B5" s="1" t="s">
        <v>81</v>
      </c>
      <c r="C5" s="39">
        <v>1.7396725999999996</v>
      </c>
      <c r="D5" s="39">
        <v>2.3576134000000004</v>
      </c>
      <c r="E5" s="39">
        <v>2.2484801700000006</v>
      </c>
      <c r="F5" s="39">
        <v>2.3559544899999998</v>
      </c>
      <c r="G5" s="39">
        <v>2.0048599899999995</v>
      </c>
      <c r="H5" s="39">
        <v>1.8879899600000001</v>
      </c>
      <c r="I5" s="39">
        <v>1.9890637799999999</v>
      </c>
      <c r="J5" s="39"/>
      <c r="K5" s="39"/>
      <c r="L5" s="39"/>
      <c r="M5" s="39"/>
      <c r="N5" s="39"/>
    </row>
    <row r="6" spans="1:14">
      <c r="B6" s="1" t="s">
        <v>82</v>
      </c>
      <c r="C6" s="39">
        <v>0.11232955999999994</v>
      </c>
      <c r="D6" s="39">
        <v>0.11908993000000005</v>
      </c>
      <c r="E6" s="39">
        <v>1.6560429999999998E-2</v>
      </c>
      <c r="F6" s="39">
        <v>8.2232999999999981E-4</v>
      </c>
      <c r="G6" s="39">
        <v>2.4374000000000002E-4</v>
      </c>
      <c r="H6" s="39">
        <v>0</v>
      </c>
      <c r="I6" s="39">
        <v>0.18962201000000001</v>
      </c>
      <c r="J6" s="39"/>
      <c r="K6" s="39"/>
      <c r="L6" s="39"/>
      <c r="M6" s="39"/>
      <c r="N6" s="39"/>
    </row>
    <row r="7" spans="1:14">
      <c r="B7" s="1" t="s">
        <v>79</v>
      </c>
      <c r="C7" s="39">
        <v>0</v>
      </c>
      <c r="D7" s="39">
        <v>0</v>
      </c>
      <c r="E7" s="39">
        <v>0</v>
      </c>
      <c r="F7" s="39">
        <v>0</v>
      </c>
      <c r="G7" s="39">
        <v>0</v>
      </c>
      <c r="H7" s="39">
        <v>0</v>
      </c>
      <c r="I7" s="39">
        <v>0</v>
      </c>
      <c r="J7" s="39"/>
      <c r="K7" s="39"/>
      <c r="L7" s="39"/>
      <c r="M7" s="39"/>
      <c r="N7" s="39"/>
    </row>
    <row r="8" spans="1:14">
      <c r="B8" s="1" t="s">
        <v>80</v>
      </c>
      <c r="C8" s="39">
        <v>-0.13213056000000001</v>
      </c>
      <c r="D8" s="39">
        <v>0.60889972999999997</v>
      </c>
      <c r="E8" s="39">
        <v>-9.7664760000000003E-2</v>
      </c>
      <c r="F8" s="39">
        <v>8.0086600000000063E-2</v>
      </c>
      <c r="G8" s="39">
        <v>-1.8414069999999991E-2</v>
      </c>
      <c r="H8" s="39">
        <v>-0.28184174000000001</v>
      </c>
      <c r="I8" s="39">
        <v>-3.4745769999999995E-2</v>
      </c>
      <c r="J8" s="39"/>
      <c r="K8" s="39"/>
      <c r="L8" s="39"/>
      <c r="M8" s="39"/>
      <c r="N8" s="39"/>
    </row>
    <row r="9" spans="1:14">
      <c r="B9" s="5"/>
      <c r="C9" s="16">
        <v>2.3623718399999998</v>
      </c>
      <c r="D9" s="16">
        <v>3.8865443000000006</v>
      </c>
      <c r="E9" s="16">
        <v>2.9421365800000006</v>
      </c>
      <c r="F9" s="16">
        <v>3.1611745199999999</v>
      </c>
      <c r="G9" s="16">
        <v>2.7223341999999993</v>
      </c>
      <c r="H9" s="16">
        <v>2.4942546126375298</v>
      </c>
      <c r="I9" s="16">
        <v>3.1087968797212504</v>
      </c>
      <c r="J9" s="16">
        <v>0</v>
      </c>
      <c r="K9" s="16">
        <v>0</v>
      </c>
      <c r="L9" s="16">
        <v>0</v>
      </c>
      <c r="M9" s="16">
        <v>0</v>
      </c>
      <c r="N9" s="16">
        <v>0</v>
      </c>
    </row>
    <row r="10" spans="1:14">
      <c r="C10" s="16">
        <v>0.64250024000000017</v>
      </c>
      <c r="D10" s="16">
        <v>0.80094124000000022</v>
      </c>
      <c r="E10" s="16">
        <v>0.77476073999999984</v>
      </c>
      <c r="F10" s="16">
        <v>0.72431109999999999</v>
      </c>
      <c r="G10" s="16">
        <v>0.73564453999999968</v>
      </c>
      <c r="H10" s="16">
        <v>0.88810639263752966</v>
      </c>
      <c r="I10" s="16">
        <v>0.96485685972125024</v>
      </c>
      <c r="J10" s="16">
        <v>0</v>
      </c>
      <c r="K10" s="16">
        <v>0</v>
      </c>
      <c r="L10" s="16">
        <v>0</v>
      </c>
      <c r="M10" s="16">
        <v>0</v>
      </c>
      <c r="N10" s="16">
        <v>0</v>
      </c>
    </row>
    <row r="11" spans="1:14">
      <c r="C11" s="37">
        <v>1.7198715999999996</v>
      </c>
      <c r="D11" s="37">
        <v>3.0856030600000004</v>
      </c>
      <c r="E11" s="37">
        <v>2.1673758400000009</v>
      </c>
      <c r="F11" s="37">
        <v>2.4368634199999999</v>
      </c>
      <c r="G11" s="37">
        <v>1.9866896599999997</v>
      </c>
      <c r="H11" s="37">
        <v>1.6061482200000001</v>
      </c>
      <c r="I11" s="37">
        <v>2.1439400200000001</v>
      </c>
      <c r="J11" s="37">
        <v>0</v>
      </c>
      <c r="K11" s="37">
        <v>0</v>
      </c>
      <c r="L11" s="37">
        <v>0</v>
      </c>
      <c r="M11" s="37">
        <v>0</v>
      </c>
      <c r="N11" s="37">
        <v>0</v>
      </c>
    </row>
    <row r="13" spans="1:14">
      <c r="B13" s="2" t="s">
        <v>5</v>
      </c>
      <c r="C13" s="3">
        <v>43922</v>
      </c>
      <c r="D13" s="3">
        <v>43952</v>
      </c>
      <c r="E13" s="3">
        <v>43983</v>
      </c>
      <c r="F13" s="3">
        <v>44013</v>
      </c>
      <c r="G13" s="3">
        <v>44044</v>
      </c>
      <c r="H13" s="3">
        <v>44075</v>
      </c>
      <c r="I13" s="3">
        <v>44105</v>
      </c>
      <c r="J13" s="3">
        <v>44136</v>
      </c>
      <c r="K13" s="3">
        <v>44166</v>
      </c>
      <c r="L13" s="3">
        <v>44197</v>
      </c>
      <c r="M13" s="3">
        <v>44228</v>
      </c>
      <c r="N13" s="3">
        <v>44256</v>
      </c>
    </row>
    <row r="14" spans="1:14">
      <c r="A14" s="68" t="s">
        <v>183</v>
      </c>
      <c r="B14" s="10" t="s">
        <v>82</v>
      </c>
      <c r="C14" s="65">
        <v>2166.4090000000001</v>
      </c>
      <c r="D14" s="65">
        <v>2387.114</v>
      </c>
      <c r="E14" s="65">
        <v>469.24900000000002</v>
      </c>
      <c r="F14" s="65">
        <v>16.004000000000001</v>
      </c>
      <c r="G14" s="15">
        <v>1</v>
      </c>
      <c r="H14" s="15">
        <v>0</v>
      </c>
      <c r="I14" s="15">
        <v>1465.44</v>
      </c>
      <c r="J14" s="65"/>
      <c r="K14" s="65"/>
      <c r="L14" s="15"/>
      <c r="M14" s="15"/>
      <c r="N14" s="15"/>
    </row>
    <row r="15" spans="1:14">
      <c r="A15" s="68" t="s">
        <v>183</v>
      </c>
      <c r="B15" s="10" t="s">
        <v>136</v>
      </c>
      <c r="C15" s="64">
        <v>3148.0369999999998</v>
      </c>
      <c r="D15" s="64">
        <v>3945.2660000000001</v>
      </c>
      <c r="E15" s="64">
        <v>237.5</v>
      </c>
      <c r="F15" s="64">
        <v>650.42700000000002</v>
      </c>
      <c r="G15" s="15">
        <v>0</v>
      </c>
      <c r="H15" s="15">
        <v>2303.38</v>
      </c>
      <c r="I15" s="15">
        <v>3511.0250000000001</v>
      </c>
      <c r="J15" s="15"/>
      <c r="K15" s="15"/>
      <c r="L15" s="15"/>
      <c r="M15" s="15"/>
      <c r="N15" s="15"/>
    </row>
    <row r="16" spans="1:14">
      <c r="C16" s="26">
        <v>5314.4459999999999</v>
      </c>
      <c r="D16" s="26">
        <v>6332.38</v>
      </c>
      <c r="E16" s="26">
        <v>706.74900000000002</v>
      </c>
      <c r="F16" s="26">
        <v>666.43100000000004</v>
      </c>
      <c r="G16" s="26">
        <v>1</v>
      </c>
      <c r="H16" s="26">
        <v>2303.38</v>
      </c>
      <c r="I16" s="26">
        <v>4976.4650000000001</v>
      </c>
      <c r="J16" s="26">
        <v>0</v>
      </c>
      <c r="K16" s="26">
        <v>0</v>
      </c>
      <c r="L16" s="26">
        <v>0</v>
      </c>
      <c r="M16" s="26">
        <v>0</v>
      </c>
      <c r="N16" s="26">
        <v>0</v>
      </c>
    </row>
    <row r="17" spans="1:2">
      <c r="B17" t="s">
        <v>171</v>
      </c>
    </row>
    <row r="18" spans="1:2">
      <c r="A18" t="s">
        <v>41</v>
      </c>
      <c r="B18" s="13">
        <v>3.1087968797212504</v>
      </c>
    </row>
    <row r="19" spans="1:2">
      <c r="A19" t="s">
        <v>173</v>
      </c>
      <c r="B19" s="13">
        <v>0.96485685972125024</v>
      </c>
    </row>
    <row r="20" spans="1:2">
      <c r="A20" t="s">
        <v>174</v>
      </c>
      <c r="B20" s="13">
        <v>2.1439400200000001</v>
      </c>
    </row>
    <row r="21" spans="1:2">
      <c r="A21" t="s">
        <v>175</v>
      </c>
      <c r="B21" s="49">
        <v>4976.4650000000001</v>
      </c>
    </row>
  </sheetData>
  <phoneticPr fontId="62" type="noConversion"/>
  <pageMargins left="0.7" right="0.7" top="0.75" bottom="0.75" header="0.3" footer="0.3"/>
  <pageSetup paperSize="9"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G13" sqref="G13"/>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43922</v>
      </c>
      <c r="D2" s="3">
        <v>43952</v>
      </c>
      <c r="E2" s="3">
        <v>43983</v>
      </c>
      <c r="F2" s="3">
        <v>44013</v>
      </c>
      <c r="G2" s="3">
        <v>44044</v>
      </c>
      <c r="H2" s="3">
        <v>44075</v>
      </c>
      <c r="I2" s="3">
        <v>44105</v>
      </c>
      <c r="J2" s="3">
        <v>44136</v>
      </c>
      <c r="K2" s="3">
        <v>44166</v>
      </c>
      <c r="L2" s="3">
        <v>44197</v>
      </c>
      <c r="M2" s="3">
        <v>44228</v>
      </c>
      <c r="N2" s="3">
        <v>44256</v>
      </c>
    </row>
    <row r="3" spans="2:14">
      <c r="B3" s="10" t="s">
        <v>35</v>
      </c>
      <c r="C3" s="39">
        <v>0.11404800000000004</v>
      </c>
      <c r="D3" s="39">
        <v>0.11784960000000004</v>
      </c>
      <c r="E3" s="39">
        <v>0.11404800000000004</v>
      </c>
      <c r="F3" s="39">
        <v>0.11784960000000004</v>
      </c>
      <c r="G3" s="39">
        <v>0.11784960000000004</v>
      </c>
      <c r="H3" s="39">
        <v>0.11404800000000004</v>
      </c>
      <c r="I3" s="39">
        <v>0.11800800000000004</v>
      </c>
      <c r="J3" s="39"/>
      <c r="K3" s="39"/>
      <c r="L3" s="39"/>
      <c r="M3" s="39"/>
      <c r="N3" s="39"/>
    </row>
    <row r="4" spans="2:14">
      <c r="B4" s="10" t="s">
        <v>36</v>
      </c>
      <c r="C4" s="39">
        <v>1.0766309054400005E-2</v>
      </c>
      <c r="D4" s="39">
        <v>1.1125186022880006E-2</v>
      </c>
      <c r="E4" s="39">
        <v>1.0766309054400005E-2</v>
      </c>
      <c r="F4" s="39">
        <v>1.1125296864000005E-2</v>
      </c>
      <c r="G4" s="39">
        <v>1.1651040000000003E-2</v>
      </c>
      <c r="H4" s="39">
        <v>1.1275200000000003E-2</v>
      </c>
      <c r="I4" s="39">
        <v>1.1651040000000003E-2</v>
      </c>
      <c r="J4" s="39"/>
      <c r="K4" s="39"/>
      <c r="L4" s="39"/>
      <c r="M4" s="39"/>
      <c r="N4" s="39"/>
    </row>
    <row r="5" spans="2:14">
      <c r="B5" s="10" t="s">
        <v>37</v>
      </c>
      <c r="C5" s="39">
        <v>0</v>
      </c>
      <c r="D5" s="39">
        <v>0</v>
      </c>
      <c r="E5" s="39">
        <v>0</v>
      </c>
      <c r="F5" s="39">
        <v>2.8312549999999999E-2</v>
      </c>
      <c r="G5" s="39">
        <v>0</v>
      </c>
      <c r="H5" s="39">
        <v>0.91827000000000014</v>
      </c>
      <c r="I5" s="39">
        <v>4.3079659999999999E-2</v>
      </c>
      <c r="J5" s="39"/>
      <c r="K5" s="39"/>
      <c r="L5" s="39"/>
      <c r="M5" s="39"/>
      <c r="N5" s="39"/>
    </row>
    <row r="6" spans="2:14" ht="16.5" customHeight="1">
      <c r="B6" s="10" t="s">
        <v>38</v>
      </c>
      <c r="C6" s="39">
        <v>4.8928649999999997E-2</v>
      </c>
      <c r="D6" s="39">
        <v>0.21095600000004283</v>
      </c>
      <c r="E6" s="39">
        <v>0</v>
      </c>
      <c r="F6" s="39">
        <v>0</v>
      </c>
      <c r="G6" s="39">
        <v>0</v>
      </c>
      <c r="H6" s="39">
        <v>0</v>
      </c>
      <c r="I6" s="39">
        <v>0</v>
      </c>
      <c r="J6" s="39"/>
      <c r="K6" s="39"/>
      <c r="L6" s="39"/>
      <c r="M6" s="39"/>
      <c r="N6" s="39"/>
    </row>
    <row r="7" spans="2:14" ht="15.75" customHeight="1">
      <c r="B7" s="10" t="s">
        <v>39</v>
      </c>
      <c r="C7" s="39">
        <v>0</v>
      </c>
      <c r="D7" s="39">
        <v>0</v>
      </c>
      <c r="E7" s="39">
        <v>0</v>
      </c>
      <c r="F7" s="39">
        <v>0</v>
      </c>
      <c r="G7" s="39">
        <v>0</v>
      </c>
      <c r="H7" s="39">
        <v>0</v>
      </c>
      <c r="I7" s="39">
        <v>0</v>
      </c>
      <c r="J7" s="39"/>
      <c r="K7" s="39"/>
      <c r="L7" s="39"/>
      <c r="M7" s="39"/>
      <c r="N7" s="39"/>
    </row>
    <row r="8" spans="2:14">
      <c r="B8" s="10" t="s">
        <v>187</v>
      </c>
      <c r="C8" s="39">
        <v>0.21958669000000003</v>
      </c>
      <c r="D8" s="39">
        <v>0.25371413999999998</v>
      </c>
      <c r="E8" s="39">
        <v>0.2439514700000002</v>
      </c>
      <c r="F8" s="39">
        <v>0.63637834900000001</v>
      </c>
      <c r="G8" s="39">
        <v>0.84081316000000006</v>
      </c>
      <c r="H8" s="39">
        <v>1.4194182081820323</v>
      </c>
      <c r="I8" s="39">
        <v>0.641544</v>
      </c>
      <c r="J8" s="39"/>
      <c r="K8" s="39"/>
      <c r="L8" s="39"/>
      <c r="M8" s="39"/>
      <c r="N8" s="39"/>
    </row>
    <row r="9" spans="2:14">
      <c r="B9" s="10" t="s">
        <v>188</v>
      </c>
      <c r="C9" s="39">
        <v>0.19306699999999999</v>
      </c>
      <c r="D9" s="39">
        <v>18.390521459999995</v>
      </c>
      <c r="E9" s="39">
        <v>13.358424549999997</v>
      </c>
      <c r="F9" s="39">
        <v>20.970976969999999</v>
      </c>
      <c r="G9" s="39">
        <v>21.345853730000005</v>
      </c>
      <c r="H9" s="39">
        <v>15.463655420000006</v>
      </c>
      <c r="I9" s="39">
        <v>0.1250092899996624</v>
      </c>
      <c r="J9" s="39"/>
      <c r="K9" s="39"/>
      <c r="L9" s="39"/>
      <c r="M9" s="39"/>
      <c r="N9" s="39"/>
    </row>
    <row r="11" spans="2:14">
      <c r="B11" s="2" t="s">
        <v>84</v>
      </c>
      <c r="C11" s="3">
        <v>43922</v>
      </c>
      <c r="D11" s="3">
        <v>43952</v>
      </c>
      <c r="E11" s="3">
        <v>43983</v>
      </c>
      <c r="F11" s="3">
        <v>44013</v>
      </c>
      <c r="G11" s="3">
        <v>44044</v>
      </c>
      <c r="H11" s="3">
        <v>44075</v>
      </c>
      <c r="I11" s="3">
        <v>44105</v>
      </c>
      <c r="J11" s="3">
        <v>44136</v>
      </c>
      <c r="K11" s="3">
        <v>44166</v>
      </c>
      <c r="L11" s="3">
        <v>44197</v>
      </c>
      <c r="M11" s="3">
        <v>44228</v>
      </c>
      <c r="N11" s="3">
        <v>44256</v>
      </c>
    </row>
    <row r="12" spans="2:14">
      <c r="B12" s="50" t="s">
        <v>167</v>
      </c>
      <c r="C12" s="71">
        <v>10.704481740843654</v>
      </c>
      <c r="D12" s="71">
        <v>34.152773807513022</v>
      </c>
      <c r="E12" s="71">
        <v>32.510025365404232</v>
      </c>
      <c r="F12" s="71">
        <v>36.872757515068031</v>
      </c>
      <c r="G12" s="71">
        <v>16.844102395726054</v>
      </c>
      <c r="H12" s="71">
        <v>39.264781115883984</v>
      </c>
      <c r="I12" s="71">
        <v>53.879712200981565</v>
      </c>
      <c r="J12" s="71">
        <v>0</v>
      </c>
      <c r="K12" s="71">
        <v>0</v>
      </c>
      <c r="L12" s="71">
        <v>0</v>
      </c>
      <c r="M12" s="71">
        <v>0</v>
      </c>
      <c r="N12" s="71">
        <v>0</v>
      </c>
    </row>
    <row r="13" spans="2:14">
      <c r="B13" s="50" t="s">
        <v>168</v>
      </c>
      <c r="C13" s="71">
        <v>0</v>
      </c>
      <c r="D13" s="71">
        <v>0.67493665933198932</v>
      </c>
      <c r="E13" s="71">
        <v>0.87496557690461918</v>
      </c>
      <c r="F13" s="71">
        <v>3.4672936319092926</v>
      </c>
      <c r="G13" s="71">
        <v>0.54983967962075808</v>
      </c>
      <c r="H13" s="71">
        <v>0.79262457250206042</v>
      </c>
      <c r="I13" s="71">
        <v>0.33783653934986196</v>
      </c>
      <c r="J13" s="71">
        <v>0</v>
      </c>
      <c r="K13" s="71">
        <v>0</v>
      </c>
      <c r="L13" s="71">
        <v>0</v>
      </c>
      <c r="M13" s="71">
        <v>0</v>
      </c>
      <c r="N13" s="71">
        <v>0</v>
      </c>
    </row>
    <row r="14" spans="2:14">
      <c r="B14" s="50" t="s">
        <v>160</v>
      </c>
      <c r="C14" s="71">
        <v>16.192872866048493</v>
      </c>
      <c r="D14" s="71">
        <v>9.3470348000138301</v>
      </c>
      <c r="E14" s="71">
        <v>7.9224410590740684</v>
      </c>
      <c r="F14" s="71">
        <v>3.1780805975429276</v>
      </c>
      <c r="G14" s="71">
        <v>3.4552684442015194</v>
      </c>
      <c r="H14" s="71">
        <v>3.462971344049508</v>
      </c>
      <c r="I14" s="71">
        <v>2.9416273159116622</v>
      </c>
      <c r="J14" s="71">
        <v>0</v>
      </c>
      <c r="K14" s="71">
        <v>0</v>
      </c>
      <c r="L14" s="71">
        <v>0</v>
      </c>
      <c r="M14" s="71">
        <v>0</v>
      </c>
      <c r="N14" s="71">
        <v>0</v>
      </c>
    </row>
    <row r="15" spans="2:14">
      <c r="B15" s="50" t="s">
        <v>162</v>
      </c>
      <c r="C15" s="71">
        <v>2.1112128264082748</v>
      </c>
      <c r="D15" s="71">
        <v>2.4119364817065896</v>
      </c>
      <c r="E15" s="71">
        <v>3.4485242048071081</v>
      </c>
      <c r="F15" s="71">
        <v>3.3032025570124897</v>
      </c>
      <c r="G15" s="71">
        <v>2.0259017643404578</v>
      </c>
      <c r="H15" s="71">
        <v>1.3381533709077582</v>
      </c>
      <c r="I15" s="71">
        <v>1.216118741120461</v>
      </c>
      <c r="J15" s="71">
        <v>0</v>
      </c>
      <c r="K15" s="71">
        <v>0</v>
      </c>
      <c r="L15" s="71">
        <v>0</v>
      </c>
      <c r="M15" s="71">
        <v>0</v>
      </c>
      <c r="N15" s="71">
        <v>0</v>
      </c>
    </row>
    <row r="16" spans="2:14">
      <c r="B16" s="50" t="s">
        <v>161</v>
      </c>
      <c r="C16" s="71">
        <v>14.553527089333144</v>
      </c>
      <c r="D16" s="71">
        <v>20.104787525450437</v>
      </c>
      <c r="E16" s="71">
        <v>16.615427875093403</v>
      </c>
      <c r="F16" s="71">
        <v>18.888488373741026</v>
      </c>
      <c r="G16" s="71">
        <v>14.081175372528868</v>
      </c>
      <c r="H16" s="71">
        <v>11.619312837646323</v>
      </c>
      <c r="I16" s="71">
        <v>11.466613126332454</v>
      </c>
      <c r="J16" s="71">
        <v>0</v>
      </c>
      <c r="K16" s="71">
        <v>0</v>
      </c>
      <c r="L16" s="71">
        <v>0</v>
      </c>
      <c r="M16" s="71">
        <v>0</v>
      </c>
      <c r="N16" s="71">
        <v>0</v>
      </c>
    </row>
    <row r="17" spans="2:14">
      <c r="B17" s="50" t="s">
        <v>163</v>
      </c>
      <c r="C17" s="71">
        <v>22.660825002731904</v>
      </c>
      <c r="D17" s="71">
        <v>21.397030253715577</v>
      </c>
      <c r="E17" s="71">
        <v>20.541437941328109</v>
      </c>
      <c r="F17" s="71">
        <v>12.224664742519968</v>
      </c>
      <c r="G17" s="71">
        <v>18.826451925160644</v>
      </c>
      <c r="H17" s="71">
        <v>17.009199190866291</v>
      </c>
      <c r="I17" s="71">
        <v>14.966879595409319</v>
      </c>
      <c r="J17" s="71">
        <v>0</v>
      </c>
      <c r="K17" s="71">
        <v>0</v>
      </c>
      <c r="L17" s="71">
        <v>0</v>
      </c>
      <c r="M17" s="71">
        <v>0</v>
      </c>
      <c r="N17" s="71">
        <v>0</v>
      </c>
    </row>
    <row r="18" spans="2:14">
      <c r="B18" s="50" t="s">
        <v>83</v>
      </c>
      <c r="C18" s="39">
        <v>0</v>
      </c>
      <c r="D18" s="39">
        <v>0</v>
      </c>
      <c r="E18" s="39">
        <v>0</v>
      </c>
      <c r="F18" s="39">
        <v>0</v>
      </c>
      <c r="G18" s="39">
        <v>0</v>
      </c>
      <c r="H18" s="39">
        <v>0</v>
      </c>
      <c r="I18" s="39">
        <v>0</v>
      </c>
      <c r="J18" s="39">
        <v>0</v>
      </c>
      <c r="K18" s="39">
        <v>0</v>
      </c>
      <c r="L18" s="39">
        <v>0</v>
      </c>
      <c r="M18" s="39">
        <v>0</v>
      </c>
      <c r="N18" s="39">
        <v>0</v>
      </c>
    </row>
    <row r="19" spans="2:14">
      <c r="B19" s="50" t="s">
        <v>165</v>
      </c>
      <c r="C19" s="55">
        <v>0.5863966490543997</v>
      </c>
      <c r="D19" s="55">
        <v>18.984166386022924</v>
      </c>
      <c r="E19" s="55">
        <v>13.727190329054396</v>
      </c>
      <c r="F19" s="55">
        <v>21.764642765863996</v>
      </c>
      <c r="G19" s="55">
        <v>22.316167529999994</v>
      </c>
      <c r="H19" s="55">
        <v>17.926666828182039</v>
      </c>
      <c r="I19" s="55">
        <v>0.93929198999966235</v>
      </c>
      <c r="J19" s="55"/>
      <c r="K19" s="55"/>
      <c r="L19" s="55"/>
      <c r="M19" s="55"/>
      <c r="N19" s="55"/>
    </row>
    <row r="22" spans="2:14">
      <c r="B22" s="2" t="s">
        <v>166</v>
      </c>
      <c r="C22" s="3">
        <v>43922</v>
      </c>
      <c r="D22" s="3">
        <v>43952</v>
      </c>
      <c r="E22" s="3">
        <v>43983</v>
      </c>
      <c r="F22" s="3">
        <v>44013</v>
      </c>
      <c r="G22" s="3">
        <v>44044</v>
      </c>
      <c r="H22" s="3">
        <v>44075</v>
      </c>
      <c r="I22" s="3">
        <v>44105</v>
      </c>
      <c r="J22" s="3">
        <v>44136</v>
      </c>
      <c r="K22" s="3">
        <v>44166</v>
      </c>
      <c r="L22" s="3">
        <v>44197</v>
      </c>
      <c r="M22" s="3">
        <v>44228</v>
      </c>
      <c r="N22" s="3">
        <v>44256</v>
      </c>
    </row>
    <row r="23" spans="2:14">
      <c r="B23" s="50" t="s">
        <v>167</v>
      </c>
      <c r="C23" s="70">
        <v>123614.0940000001</v>
      </c>
      <c r="D23" s="70">
        <v>319218.0830000001</v>
      </c>
      <c r="E23" s="70">
        <v>451695.64199999964</v>
      </c>
      <c r="F23" s="70">
        <v>460727.73399999971</v>
      </c>
      <c r="G23" s="70">
        <v>207904.23799999984</v>
      </c>
      <c r="H23" s="70">
        <v>408473.59499999986</v>
      </c>
      <c r="I23" s="70">
        <v>485388.02199999982</v>
      </c>
      <c r="J23" s="70">
        <v>0</v>
      </c>
      <c r="K23" s="70">
        <v>0</v>
      </c>
      <c r="L23" s="70">
        <v>0</v>
      </c>
      <c r="M23" s="70">
        <v>0</v>
      </c>
      <c r="N23" s="70">
        <v>0</v>
      </c>
    </row>
    <row r="24" spans="2:14">
      <c r="B24" s="50" t="s">
        <v>168</v>
      </c>
      <c r="C24" s="70">
        <v>0</v>
      </c>
      <c r="D24" s="70">
        <v>22452</v>
      </c>
      <c r="E24" s="70">
        <v>68163</v>
      </c>
      <c r="F24" s="70">
        <v>214212.69999999998</v>
      </c>
      <c r="G24" s="70">
        <v>32803.100000000006</v>
      </c>
      <c r="H24" s="70">
        <v>107370.7</v>
      </c>
      <c r="I24" s="70">
        <v>2451.4</v>
      </c>
      <c r="J24" s="70">
        <v>0</v>
      </c>
      <c r="K24" s="70">
        <v>0</v>
      </c>
      <c r="L24" s="70">
        <v>0</v>
      </c>
      <c r="M24" s="70">
        <v>0</v>
      </c>
      <c r="N24" s="70">
        <v>0</v>
      </c>
    </row>
    <row r="25" spans="2:14">
      <c r="B25" s="50" t="s">
        <v>160</v>
      </c>
      <c r="C25" s="70">
        <v>472674.23399999959</v>
      </c>
      <c r="D25" s="70">
        <v>506712.57899999979</v>
      </c>
      <c r="E25" s="70">
        <v>340560.50500000006</v>
      </c>
      <c r="F25" s="70">
        <v>174083.80099999995</v>
      </c>
      <c r="G25" s="70">
        <v>151600.24899999995</v>
      </c>
      <c r="H25" s="70">
        <v>181753.15300000002</v>
      </c>
      <c r="I25" s="70">
        <v>202030.77199999994</v>
      </c>
      <c r="J25" s="70">
        <v>0</v>
      </c>
      <c r="K25" s="70">
        <v>0</v>
      </c>
      <c r="L25" s="70">
        <v>0</v>
      </c>
      <c r="M25" s="70">
        <v>0</v>
      </c>
      <c r="N25" s="70">
        <v>0</v>
      </c>
    </row>
    <row r="26" spans="2:14">
      <c r="B26" s="50" t="s">
        <v>162</v>
      </c>
      <c r="C26" s="70">
        <v>136090</v>
      </c>
      <c r="D26" s="70">
        <v>138675</v>
      </c>
      <c r="E26" s="70">
        <v>161864.5</v>
      </c>
      <c r="F26" s="70">
        <v>178172</v>
      </c>
      <c r="G26" s="70">
        <v>131297</v>
      </c>
      <c r="H26" s="70">
        <v>102552</v>
      </c>
      <c r="I26" s="70">
        <v>153393</v>
      </c>
      <c r="J26" s="70">
        <v>0</v>
      </c>
      <c r="K26" s="70">
        <v>0</v>
      </c>
      <c r="L26" s="70">
        <v>0</v>
      </c>
      <c r="M26" s="70">
        <v>0</v>
      </c>
      <c r="N26" s="70">
        <v>0</v>
      </c>
    </row>
    <row r="27" spans="2:14">
      <c r="B27" s="50" t="s">
        <v>161</v>
      </c>
      <c r="C27" s="70">
        <v>488799.08099999971</v>
      </c>
      <c r="D27" s="70">
        <v>627213.38800000027</v>
      </c>
      <c r="E27" s="70">
        <v>404743.77000000014</v>
      </c>
      <c r="F27" s="70">
        <v>391966.21199999988</v>
      </c>
      <c r="G27" s="70">
        <v>337912.40100000007</v>
      </c>
      <c r="H27" s="70">
        <v>266407.85799999995</v>
      </c>
      <c r="I27" s="70">
        <v>210457.6350000001</v>
      </c>
      <c r="J27" s="70">
        <v>0</v>
      </c>
      <c r="K27" s="70">
        <v>0</v>
      </c>
      <c r="L27" s="70">
        <v>0</v>
      </c>
      <c r="M27" s="70">
        <v>0</v>
      </c>
      <c r="N27" s="70">
        <v>0</v>
      </c>
    </row>
    <row r="28" spans="2:14">
      <c r="B28" s="50" t="s">
        <v>163</v>
      </c>
      <c r="C28" s="70">
        <v>676243</v>
      </c>
      <c r="D28" s="70">
        <v>695659</v>
      </c>
      <c r="E28" s="70">
        <v>695579.5</v>
      </c>
      <c r="F28" s="70">
        <v>423190</v>
      </c>
      <c r="G28" s="70">
        <v>483992.5</v>
      </c>
      <c r="H28" s="70">
        <v>399429.5</v>
      </c>
      <c r="I28" s="70">
        <v>365764.5</v>
      </c>
      <c r="J28" s="70">
        <v>0</v>
      </c>
      <c r="K28" s="70">
        <v>0</v>
      </c>
      <c r="L28" s="70">
        <v>0</v>
      </c>
      <c r="M28" s="70">
        <v>0</v>
      </c>
      <c r="N28" s="70">
        <v>0</v>
      </c>
    </row>
    <row r="29" spans="2:14">
      <c r="B29" s="50"/>
      <c r="C29" s="66"/>
      <c r="D29" s="66"/>
      <c r="E29" s="66"/>
      <c r="F29" s="66"/>
      <c r="G29" s="66"/>
      <c r="H29" s="66"/>
      <c r="I29" s="66"/>
      <c r="J29" s="66"/>
      <c r="K29" s="37"/>
      <c r="L29" s="66"/>
      <c r="M29" s="66"/>
      <c r="N29" s="66"/>
    </row>
    <row r="30" spans="2:14">
      <c r="C30" s="37"/>
      <c r="D30" s="37"/>
      <c r="E30" s="37"/>
      <c r="F30" s="37"/>
      <c r="G30" s="37"/>
      <c r="H30" s="37"/>
      <c r="I30" s="37"/>
      <c r="J30" s="37"/>
      <c r="K30" s="37"/>
      <c r="L30" s="37"/>
      <c r="M30" s="37"/>
      <c r="N30" s="37"/>
    </row>
    <row r="31" spans="2:14">
      <c r="C31" s="37"/>
      <c r="D31" s="37"/>
      <c r="E31" s="37"/>
      <c r="F31" s="37"/>
      <c r="G31" s="82"/>
      <c r="H31" s="82"/>
      <c r="I31" s="82"/>
      <c r="J31" s="82"/>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171</v>
      </c>
      <c r="C34" s="37"/>
      <c r="D34" s="37"/>
      <c r="E34" s="37"/>
      <c r="F34" s="37"/>
      <c r="G34" s="37"/>
      <c r="H34" s="37"/>
      <c r="I34" s="37"/>
      <c r="J34" s="37"/>
      <c r="K34" s="37"/>
      <c r="L34" s="37"/>
      <c r="M34" s="37"/>
      <c r="N34" s="37"/>
    </row>
    <row r="35" spans="2:14">
      <c r="B35" t="s">
        <v>165</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3"/>
      <c r="C49" s="37"/>
      <c r="D49" s="37"/>
      <c r="E49" s="37"/>
      <c r="F49" s="37"/>
      <c r="G49" s="37"/>
      <c r="H49" s="37"/>
      <c r="I49" s="37"/>
      <c r="J49" s="37"/>
      <c r="K49" s="37"/>
      <c r="L49" s="37"/>
      <c r="M49" s="37"/>
      <c r="N49" s="37"/>
    </row>
    <row r="50" spans="2:14">
      <c r="B50" s="43"/>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3"/>
      <c r="C52" s="37"/>
      <c r="D52" s="37"/>
      <c r="E52" s="37"/>
      <c r="F52" s="37"/>
      <c r="G52" s="37"/>
      <c r="H52" s="37"/>
      <c r="I52" s="37"/>
      <c r="J52" s="37"/>
      <c r="K52" s="37"/>
      <c r="L52" s="37"/>
      <c r="M52" s="37"/>
      <c r="N52" s="37"/>
    </row>
    <row r="53" spans="2:14">
      <c r="B53" s="44" t="s">
        <v>164</v>
      </c>
      <c r="C53" s="37"/>
      <c r="D53" s="37"/>
      <c r="E53" s="37"/>
      <c r="F53" s="37"/>
      <c r="G53" s="37"/>
      <c r="H53" s="37"/>
      <c r="I53" s="37"/>
      <c r="J53" s="37"/>
      <c r="K53" s="37"/>
      <c r="L53" s="37"/>
      <c r="M53" s="37"/>
      <c r="N53" s="37"/>
    </row>
    <row r="54" spans="2:14">
      <c r="B54" s="43" t="s">
        <v>199</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activeCell="E15" sqref="E15"/>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43951</v>
      </c>
      <c r="D2" s="3">
        <v>43982</v>
      </c>
      <c r="E2" s="3">
        <v>44012</v>
      </c>
      <c r="F2" s="3">
        <v>44043</v>
      </c>
      <c r="G2" s="3">
        <v>44074</v>
      </c>
      <c r="H2" s="3">
        <v>44104</v>
      </c>
      <c r="I2" s="3">
        <v>44135</v>
      </c>
      <c r="J2" s="3">
        <v>44165</v>
      </c>
      <c r="K2" s="3">
        <v>44196</v>
      </c>
      <c r="L2" s="3">
        <v>44227</v>
      </c>
      <c r="M2" s="3">
        <v>44255</v>
      </c>
      <c r="N2" s="3">
        <v>44286</v>
      </c>
    </row>
    <row r="3" spans="2:29">
      <c r="B3" s="10" t="s">
        <v>85</v>
      </c>
      <c r="C3" s="39">
        <v>0.16345450812666001</v>
      </c>
      <c r="D3" s="39">
        <v>8.634573157651998E-2</v>
      </c>
      <c r="E3" s="39">
        <v>7.5550111658470018E-2</v>
      </c>
      <c r="F3" s="39">
        <v>0.21150673421415994</v>
      </c>
      <c r="G3" s="39">
        <v>0.39167672906276002</v>
      </c>
      <c r="H3" s="39">
        <v>0.45504743816707999</v>
      </c>
      <c r="I3" s="39">
        <v>0.18666289749855999</v>
      </c>
      <c r="J3" s="39"/>
      <c r="K3" s="39"/>
      <c r="L3" s="39"/>
      <c r="M3" s="39"/>
      <c r="N3" s="39"/>
      <c r="AC3" s="1"/>
    </row>
    <row r="4" spans="2:29">
      <c r="B4" s="10" t="s">
        <v>86</v>
      </c>
      <c r="C4" s="39">
        <v>0.42082913910505004</v>
      </c>
      <c r="D4" s="39">
        <v>0.53605672029219997</v>
      </c>
      <c r="E4" s="39">
        <v>0.14074209626078998</v>
      </c>
      <c r="F4" s="41">
        <v>-3.9080881274900024E-2</v>
      </c>
      <c r="G4" s="41">
        <v>0.11124461438630999</v>
      </c>
      <c r="H4" s="41">
        <v>9.1865328359329992E-2</v>
      </c>
      <c r="I4" s="41">
        <v>0.32941893858304</v>
      </c>
      <c r="J4" s="41"/>
      <c r="K4" s="41"/>
      <c r="L4" s="41"/>
      <c r="M4" s="41"/>
      <c r="N4" s="41"/>
      <c r="AC4" s="1"/>
    </row>
    <row r="5" spans="2:29">
      <c r="B5" s="10" t="s">
        <v>87</v>
      </c>
      <c r="C5" s="39">
        <v>0</v>
      </c>
      <c r="D5" s="39">
        <v>0</v>
      </c>
      <c r="E5" s="39">
        <v>0</v>
      </c>
      <c r="F5" s="41">
        <v>0</v>
      </c>
      <c r="G5" s="41">
        <v>5.3139173380000001E-5</v>
      </c>
      <c r="H5" s="41">
        <v>3.5697000000000001E-5</v>
      </c>
      <c r="I5" s="41">
        <v>0</v>
      </c>
      <c r="J5" s="41"/>
      <c r="K5" s="41"/>
      <c r="L5" s="41"/>
      <c r="M5" s="41"/>
      <c r="N5" s="41"/>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112</v>
      </c>
      <c r="C9" s="3">
        <v>43951</v>
      </c>
      <c r="D9" s="3">
        <v>43982</v>
      </c>
      <c r="E9" s="3">
        <v>44012</v>
      </c>
      <c r="F9" s="3">
        <v>44043</v>
      </c>
      <c r="G9" s="3">
        <v>44074</v>
      </c>
      <c r="H9" s="3">
        <v>44104</v>
      </c>
      <c r="I9" s="3">
        <v>44135</v>
      </c>
      <c r="J9" s="3">
        <v>44165</v>
      </c>
      <c r="K9" s="3">
        <v>44196</v>
      </c>
      <c r="L9" s="3">
        <v>44227</v>
      </c>
      <c r="M9" s="3">
        <v>44255</v>
      </c>
      <c r="N9" s="3">
        <v>44286</v>
      </c>
    </row>
    <row r="10" spans="2:29">
      <c r="B10" s="10" t="s">
        <v>113</v>
      </c>
      <c r="C10" s="15">
        <v>-45873.085000000006</v>
      </c>
      <c r="D10" s="15">
        <v>-16882.987000000001</v>
      </c>
      <c r="E10" s="15">
        <v>-24648.087999999996</v>
      </c>
      <c r="F10" s="15">
        <v>-32791.564000000006</v>
      </c>
      <c r="G10" s="15">
        <v>-15986.307999999999</v>
      </c>
      <c r="H10" s="15">
        <v>-13481.267000000002</v>
      </c>
      <c r="I10" s="15">
        <v>-9440.1130000000012</v>
      </c>
      <c r="J10" s="15">
        <v>0</v>
      </c>
      <c r="K10" s="15">
        <v>0</v>
      </c>
      <c r="L10" s="15">
        <v>0</v>
      </c>
      <c r="M10" s="15">
        <v>0</v>
      </c>
      <c r="N10" s="15">
        <v>0</v>
      </c>
    </row>
    <row r="11" spans="2:29">
      <c r="B11" s="10" t="s">
        <v>114</v>
      </c>
      <c r="C11" s="15">
        <v>-133135.5</v>
      </c>
      <c r="D11" s="15">
        <v>-99213.7</v>
      </c>
      <c r="E11" s="15">
        <v>-100039.5</v>
      </c>
      <c r="F11" s="15">
        <v>-60503</v>
      </c>
      <c r="G11" s="15">
        <v>-71354.5</v>
      </c>
      <c r="H11" s="15">
        <v>-31142</v>
      </c>
      <c r="I11" s="15">
        <v>-84523</v>
      </c>
      <c r="J11" s="15">
        <v>0</v>
      </c>
      <c r="K11" s="15">
        <v>0</v>
      </c>
      <c r="L11" s="15">
        <v>0</v>
      </c>
      <c r="M11" s="15">
        <v>0</v>
      </c>
      <c r="N11" s="15">
        <v>0</v>
      </c>
    </row>
    <row r="12" spans="2:29">
      <c r="B12" s="10" t="s">
        <v>115</v>
      </c>
      <c r="C12" s="15">
        <v>0</v>
      </c>
      <c r="D12" s="15">
        <v>-1226.4679999999998</v>
      </c>
      <c r="E12" s="15">
        <v>0</v>
      </c>
      <c r="F12" s="15">
        <v>0</v>
      </c>
      <c r="G12" s="15">
        <v>-597.05499999999995</v>
      </c>
      <c r="H12" s="15">
        <v>-0.86099999999999999</v>
      </c>
      <c r="I12" s="15">
        <v>0</v>
      </c>
      <c r="J12" s="15">
        <v>0</v>
      </c>
      <c r="K12" s="15">
        <v>0</v>
      </c>
      <c r="L12" s="15">
        <v>0</v>
      </c>
      <c r="M12" s="15">
        <v>0</v>
      </c>
      <c r="N12" s="15">
        <v>0</v>
      </c>
    </row>
    <row r="13" spans="2:29">
      <c r="C13" s="26">
        <v>-179008.58500000002</v>
      </c>
      <c r="D13" s="26">
        <v>-117323.155</v>
      </c>
      <c r="E13" s="26">
        <v>-124687.58799999999</v>
      </c>
      <c r="F13" s="26">
        <v>-93294.564000000013</v>
      </c>
      <c r="G13" s="26">
        <v>-87937.862999999998</v>
      </c>
      <c r="H13" s="26">
        <v>-44624.127999999997</v>
      </c>
      <c r="I13" s="26">
        <v>-93963.112999999998</v>
      </c>
      <c r="J13" s="26">
        <v>0</v>
      </c>
      <c r="K13" s="26">
        <v>0</v>
      </c>
      <c r="L13" s="26">
        <v>0</v>
      </c>
      <c r="M13" s="26">
        <v>0</v>
      </c>
      <c r="N13" s="26">
        <v>0</v>
      </c>
    </row>
    <row r="16" spans="2:29">
      <c r="B16" t="s">
        <v>171</v>
      </c>
    </row>
    <row r="17" spans="2:3">
      <c r="B17" t="s">
        <v>90</v>
      </c>
      <c r="C17" s="49">
        <v>-93963.112999999998</v>
      </c>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90" zoomScaleNormal="90" workbookViewId="0">
      <selection activeCell="F21" sqref="F21"/>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43951</v>
      </c>
      <c r="D2" s="3">
        <v>43982</v>
      </c>
      <c r="E2" s="3">
        <v>44012</v>
      </c>
      <c r="F2" s="3">
        <v>44043</v>
      </c>
      <c r="G2" s="3">
        <v>44074</v>
      </c>
      <c r="H2" s="3">
        <v>44104</v>
      </c>
      <c r="I2" s="3">
        <v>44135</v>
      </c>
      <c r="J2" s="3">
        <v>44165</v>
      </c>
      <c r="K2" s="3">
        <v>44196</v>
      </c>
      <c r="L2" s="3">
        <v>44227</v>
      </c>
      <c r="M2" s="3">
        <v>44255</v>
      </c>
      <c r="N2" s="3">
        <v>44286</v>
      </c>
    </row>
    <row r="3" spans="2:14">
      <c r="B3" s="10" t="s">
        <v>28</v>
      </c>
      <c r="C3" s="39">
        <v>0.40951694970840008</v>
      </c>
      <c r="D3" s="39">
        <v>0.3781467070966899</v>
      </c>
      <c r="E3" s="39">
        <v>0.54296570532115007</v>
      </c>
      <c r="F3" s="39">
        <v>0.32364304879738004</v>
      </c>
      <c r="G3" s="39">
        <v>0.38386690854893996</v>
      </c>
      <c r="H3" s="39">
        <v>0.39685144218511004</v>
      </c>
      <c r="I3" s="39">
        <v>0.61508397255188973</v>
      </c>
      <c r="J3" s="39"/>
      <c r="K3" s="39"/>
      <c r="L3" s="39"/>
      <c r="M3" s="39"/>
      <c r="N3" s="39"/>
    </row>
    <row r="4" spans="2:14">
      <c r="B4" s="10" t="s">
        <v>176</v>
      </c>
      <c r="C4" s="39">
        <v>5.9264617800000012</v>
      </c>
      <c r="D4" s="39">
        <v>6.6007373399999993</v>
      </c>
      <c r="E4" s="39">
        <v>6.8774888699999996</v>
      </c>
      <c r="F4" s="39">
        <v>5.9051443700000004</v>
      </c>
      <c r="G4" s="39">
        <v>6.1707687299999998</v>
      </c>
      <c r="H4" s="39">
        <v>6.6862929399999995</v>
      </c>
      <c r="I4" s="39">
        <v>6.1809129199999999</v>
      </c>
      <c r="J4" s="39"/>
      <c r="K4" s="39"/>
      <c r="L4" s="39"/>
      <c r="M4" s="39"/>
      <c r="N4" s="39"/>
    </row>
    <row r="5" spans="2:14">
      <c r="B5" s="10" t="s">
        <v>177</v>
      </c>
      <c r="C5" s="39">
        <v>0</v>
      </c>
      <c r="D5" s="39">
        <v>0</v>
      </c>
      <c r="E5" s="39">
        <v>0</v>
      </c>
      <c r="F5" s="39">
        <v>0</v>
      </c>
      <c r="G5" s="39">
        <v>0</v>
      </c>
      <c r="H5" s="39">
        <v>0</v>
      </c>
      <c r="I5" s="39">
        <v>0</v>
      </c>
      <c r="J5" s="39"/>
      <c r="K5" s="39"/>
      <c r="L5" s="39"/>
      <c r="M5" s="39"/>
      <c r="N5" s="39"/>
    </row>
    <row r="6" spans="2:14">
      <c r="B6" s="10" t="s">
        <v>44</v>
      </c>
      <c r="C6" s="39">
        <v>0.54981176000000009</v>
      </c>
      <c r="D6" s="39">
        <v>0.38979265999999996</v>
      </c>
      <c r="E6" s="39">
        <v>0.58097950999999981</v>
      </c>
      <c r="F6" s="39">
        <v>0.44767750999999995</v>
      </c>
      <c r="G6" s="39">
        <v>0.97405023999999985</v>
      </c>
      <c r="H6" s="39">
        <v>1.3086447400000001</v>
      </c>
      <c r="I6" s="39">
        <v>1.2813434700000002</v>
      </c>
      <c r="J6" s="39"/>
      <c r="K6" s="39"/>
      <c r="L6" s="39"/>
      <c r="M6" s="39"/>
      <c r="N6" s="39"/>
    </row>
    <row r="7" spans="2:14">
      <c r="B7" s="10" t="s">
        <v>45</v>
      </c>
      <c r="C7" s="39">
        <v>0.53570108999999988</v>
      </c>
      <c r="D7" s="39">
        <v>0.40924099999999991</v>
      </c>
      <c r="E7" s="39">
        <v>0.74528870000000003</v>
      </c>
      <c r="F7" s="39">
        <v>0.38665794999999997</v>
      </c>
      <c r="G7" s="39">
        <v>0.9254004899999998</v>
      </c>
      <c r="H7" s="39">
        <v>1.2919006</v>
      </c>
      <c r="I7" s="39">
        <v>0.87795375000000009</v>
      </c>
      <c r="J7" s="39"/>
      <c r="K7" s="39"/>
      <c r="L7" s="39"/>
      <c r="M7" s="39"/>
      <c r="N7" s="39"/>
    </row>
    <row r="8" spans="2:14">
      <c r="B8" s="10" t="s">
        <v>43</v>
      </c>
      <c r="C8" s="39">
        <v>0</v>
      </c>
      <c r="D8" s="39">
        <v>0</v>
      </c>
      <c r="E8" s="39">
        <v>0</v>
      </c>
      <c r="F8" s="39">
        <v>0</v>
      </c>
      <c r="G8" s="39">
        <v>0</v>
      </c>
      <c r="H8" s="39">
        <v>0</v>
      </c>
      <c r="I8" s="39">
        <v>0</v>
      </c>
      <c r="J8" s="39"/>
      <c r="K8" s="39"/>
      <c r="L8" s="39"/>
      <c r="M8" s="39"/>
      <c r="N8" s="39"/>
    </row>
    <row r="9" spans="2:14">
      <c r="B9" s="10" t="s">
        <v>46</v>
      </c>
      <c r="C9" s="39">
        <v>0</v>
      </c>
      <c r="D9" s="39">
        <v>0</v>
      </c>
      <c r="E9" s="39">
        <v>0</v>
      </c>
      <c r="F9" s="39">
        <v>0</v>
      </c>
      <c r="G9" s="39">
        <v>0</v>
      </c>
      <c r="H9" s="39">
        <v>0</v>
      </c>
      <c r="I9" s="39">
        <v>0</v>
      </c>
      <c r="J9" s="39"/>
      <c r="K9" s="39"/>
      <c r="L9" s="39"/>
      <c r="M9" s="39"/>
      <c r="N9" s="39"/>
    </row>
    <row r="10" spans="2:14">
      <c r="B10" s="10" t="s">
        <v>47</v>
      </c>
      <c r="C10" s="39">
        <v>0</v>
      </c>
      <c r="D10" s="39">
        <v>0</v>
      </c>
      <c r="E10" s="39">
        <v>0</v>
      </c>
      <c r="F10" s="39">
        <v>0</v>
      </c>
      <c r="G10" s="39">
        <v>0</v>
      </c>
      <c r="H10" s="39">
        <v>0</v>
      </c>
      <c r="I10" s="39">
        <v>0</v>
      </c>
      <c r="J10" s="39"/>
      <c r="K10" s="39"/>
      <c r="L10" s="39"/>
      <c r="M10" s="39"/>
      <c r="N10" s="39"/>
    </row>
    <row r="11" spans="2:14">
      <c r="B11" s="50" t="s">
        <v>152</v>
      </c>
      <c r="C11" s="39">
        <v>6.3359787297084011</v>
      </c>
      <c r="D11" s="39">
        <v>6.9788840470966891</v>
      </c>
      <c r="E11" s="39">
        <v>7.4204545753211502</v>
      </c>
      <c r="F11" s="39">
        <v>6.2287874187973804</v>
      </c>
      <c r="G11" s="39">
        <v>6.5546356385489402</v>
      </c>
      <c r="H11" s="39">
        <v>7.0831443821851092</v>
      </c>
      <c r="I11" s="39">
        <v>6.7959968925518899</v>
      </c>
      <c r="J11" s="39">
        <v>0</v>
      </c>
      <c r="K11" s="39">
        <v>0</v>
      </c>
      <c r="L11" s="39">
        <v>0</v>
      </c>
      <c r="M11" s="39">
        <v>0</v>
      </c>
      <c r="N11" s="39">
        <v>0</v>
      </c>
    </row>
    <row r="12" spans="2:14">
      <c r="B12" s="50" t="s">
        <v>179</v>
      </c>
      <c r="C12" s="39">
        <v>1.08551285</v>
      </c>
      <c r="D12" s="39">
        <v>0.79903365999999987</v>
      </c>
      <c r="E12" s="39">
        <v>1.3262682099999998</v>
      </c>
      <c r="F12" s="39">
        <v>0.83433545999999992</v>
      </c>
      <c r="G12" s="39">
        <v>1.8994507299999996</v>
      </c>
      <c r="H12" s="39">
        <v>2.60054534</v>
      </c>
      <c r="I12" s="39">
        <v>2.15929722</v>
      </c>
      <c r="J12" s="39">
        <v>0</v>
      </c>
      <c r="K12" s="39">
        <v>0</v>
      </c>
      <c r="L12" s="39">
        <v>0</v>
      </c>
      <c r="M12" s="39">
        <v>0</v>
      </c>
      <c r="N12" s="39">
        <v>0</v>
      </c>
    </row>
    <row r="16" spans="2:14">
      <c r="B16" s="2" t="s">
        <v>90</v>
      </c>
      <c r="C16" s="3">
        <v>43922</v>
      </c>
      <c r="D16" s="3">
        <v>43952</v>
      </c>
      <c r="E16" s="3">
        <v>43983</v>
      </c>
      <c r="F16" s="3">
        <v>44013</v>
      </c>
      <c r="G16" s="3">
        <v>44044</v>
      </c>
      <c r="H16" s="3">
        <v>44075</v>
      </c>
      <c r="I16" s="3">
        <v>44105</v>
      </c>
      <c r="J16" s="3">
        <v>44136</v>
      </c>
      <c r="K16" s="3">
        <v>44166</v>
      </c>
      <c r="L16" s="3">
        <v>44197</v>
      </c>
      <c r="M16" s="3">
        <v>44228</v>
      </c>
      <c r="N16" s="3">
        <v>44256</v>
      </c>
    </row>
    <row r="17" spans="2:14">
      <c r="B17" s="10" t="s">
        <v>88</v>
      </c>
      <c r="C17" s="57">
        <v>0</v>
      </c>
      <c r="D17" s="57">
        <v>0</v>
      </c>
      <c r="E17" s="57">
        <v>0</v>
      </c>
      <c r="F17" s="57">
        <v>0</v>
      </c>
      <c r="G17" s="15">
        <v>0</v>
      </c>
      <c r="H17" s="15">
        <v>0</v>
      </c>
      <c r="I17" s="15">
        <v>0</v>
      </c>
      <c r="J17" s="15"/>
      <c r="K17" s="15"/>
      <c r="L17" s="15"/>
      <c r="M17" s="15"/>
      <c r="N17" s="15"/>
    </row>
    <row r="18" spans="2:14">
      <c r="B18" s="10" t="s">
        <v>89</v>
      </c>
      <c r="C18" s="58">
        <v>0</v>
      </c>
      <c r="D18" s="58">
        <v>0</v>
      </c>
      <c r="E18" s="58">
        <v>0</v>
      </c>
      <c r="F18" s="58">
        <v>0</v>
      </c>
      <c r="G18" s="15">
        <v>0</v>
      </c>
      <c r="H18" s="15">
        <v>0</v>
      </c>
      <c r="I18" s="15">
        <v>0</v>
      </c>
      <c r="J18" s="15"/>
      <c r="K18" s="15"/>
      <c r="L18" s="15"/>
      <c r="M18" s="15"/>
      <c r="N18" s="15"/>
    </row>
    <row r="19" spans="2:14">
      <c r="B19" s="10" t="s">
        <v>178</v>
      </c>
      <c r="C19" s="59">
        <v>223098.78</v>
      </c>
      <c r="D19" s="59">
        <v>245048.72</v>
      </c>
      <c r="E19" s="59">
        <v>257774.79</v>
      </c>
      <c r="F19" s="59">
        <v>220187.64</v>
      </c>
      <c r="G19" s="15">
        <v>234745.73</v>
      </c>
      <c r="H19" s="15">
        <v>246477.7</v>
      </c>
      <c r="I19" s="15">
        <v>226665.56</v>
      </c>
      <c r="J19" s="15"/>
      <c r="K19" s="15"/>
      <c r="L19" s="15"/>
      <c r="M19" s="15"/>
      <c r="N19" s="15"/>
    </row>
    <row r="20" spans="2:14">
      <c r="B20" s="10"/>
      <c r="C20" s="15"/>
      <c r="D20" s="15"/>
      <c r="E20" s="15"/>
      <c r="F20" s="15"/>
      <c r="G20" s="15"/>
      <c r="H20" s="15"/>
      <c r="I20" s="15"/>
      <c r="J20" s="15"/>
      <c r="K20" s="15"/>
      <c r="L20" s="15"/>
      <c r="M20" s="15"/>
      <c r="N20" s="15"/>
    </row>
    <row r="23" spans="2:14">
      <c r="B23" t="s">
        <v>171</v>
      </c>
      <c r="C23" s="8"/>
    </row>
    <row r="24" spans="2:14">
      <c r="B24" t="s">
        <v>173</v>
      </c>
      <c r="C24" s="51">
        <v>6.7959968925518899</v>
      </c>
    </row>
    <row r="25" spans="2:14">
      <c r="B25" t="s">
        <v>174</v>
      </c>
      <c r="C25" s="51">
        <v>2.15929722</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activeCell="F21" sqref="F21"/>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1" t="s">
        <v>27</v>
      </c>
      <c r="C3" s="39">
        <v>2.1955693445787596</v>
      </c>
      <c r="D3" s="39">
        <v>1.5062126577131802</v>
      </c>
      <c r="E3" s="39">
        <v>1.2450316927629403</v>
      </c>
      <c r="F3" s="39">
        <v>1.7585129019074999</v>
      </c>
      <c r="G3" s="39">
        <v>1.1369532958088604</v>
      </c>
      <c r="H3" s="39">
        <v>2.15827264361632</v>
      </c>
      <c r="I3" s="39">
        <v>3.2317830547107911</v>
      </c>
      <c r="J3" s="39"/>
      <c r="K3" s="39"/>
      <c r="L3" s="39"/>
      <c r="M3" s="39"/>
      <c r="N3" s="39"/>
    </row>
    <row r="4" spans="2:14">
      <c r="B4" s="17" t="s">
        <v>48</v>
      </c>
      <c r="C4" s="39">
        <v>1.38010414</v>
      </c>
      <c r="D4" s="39">
        <v>0.92760972000000019</v>
      </c>
      <c r="E4" s="39">
        <v>0.80302424999999999</v>
      </c>
      <c r="F4" s="39">
        <v>0.94949861999999985</v>
      </c>
      <c r="G4" s="39">
        <v>0.60672073999999987</v>
      </c>
      <c r="H4" s="39">
        <v>1.1425373399999998</v>
      </c>
      <c r="I4" s="39">
        <v>1.3963785400000002</v>
      </c>
      <c r="J4" s="39"/>
      <c r="K4" s="39"/>
      <c r="L4" s="39"/>
      <c r="M4" s="39"/>
      <c r="N4" s="39"/>
    </row>
    <row r="5" spans="2:14">
      <c r="B5" s="17" t="s">
        <v>49</v>
      </c>
      <c r="C5" s="39">
        <v>2.5895259999999996E-2</v>
      </c>
      <c r="D5" s="39">
        <v>1.2077959999999999E-2</v>
      </c>
      <c r="E5" s="39">
        <v>2.3113239999999997E-2</v>
      </c>
      <c r="F5" s="39">
        <v>6.37639E-3</v>
      </c>
      <c r="G5" s="39">
        <v>1.02953E-2</v>
      </c>
      <c r="H5" s="39">
        <v>3.8926999999999998E-3</v>
      </c>
      <c r="I5" s="39">
        <v>1.0098349999999999E-2</v>
      </c>
      <c r="J5" s="39"/>
      <c r="K5" s="39"/>
      <c r="L5" s="39"/>
      <c r="M5" s="39"/>
      <c r="N5" s="39"/>
    </row>
    <row r="6" spans="2:14">
      <c r="B6" s="17" t="s">
        <v>50</v>
      </c>
      <c r="C6" s="39">
        <v>8.7794209999999984E-2</v>
      </c>
      <c r="D6" s="39">
        <v>7.4333509999999992E-2</v>
      </c>
      <c r="E6" s="39">
        <v>4.8933199999999979E-3</v>
      </c>
      <c r="F6" s="39">
        <v>5.18331E-3</v>
      </c>
      <c r="G6" s="39">
        <v>3.6828500000000001E-3</v>
      </c>
      <c r="H6" s="39">
        <v>5.9332600000000027E-3</v>
      </c>
      <c r="I6" s="39">
        <v>0.14559440000000001</v>
      </c>
      <c r="J6" s="39"/>
      <c r="K6" s="39"/>
      <c r="L6" s="39"/>
      <c r="M6" s="39"/>
      <c r="N6" s="39"/>
    </row>
    <row r="7" spans="2:14">
      <c r="B7" s="17" t="s">
        <v>51</v>
      </c>
      <c r="C7" s="39">
        <v>3.1433059999999999E-2</v>
      </c>
      <c r="D7" s="39">
        <v>9.0888600000000007E-3</v>
      </c>
      <c r="E7" s="39">
        <v>1.7034779999999999E-2</v>
      </c>
      <c r="F7" s="39">
        <v>4.9915300000000001E-3</v>
      </c>
      <c r="G7" s="39">
        <v>4.7031399999999998E-3</v>
      </c>
      <c r="H7" s="39">
        <v>3.3596099999999999E-3</v>
      </c>
      <c r="I7" s="39">
        <v>1.056199E-2</v>
      </c>
      <c r="J7" s="39"/>
      <c r="K7" s="39"/>
      <c r="L7" s="39"/>
      <c r="M7" s="39"/>
      <c r="N7" s="39"/>
    </row>
    <row r="8" spans="2:14">
      <c r="B8" s="17" t="s">
        <v>52</v>
      </c>
      <c r="C8" s="39">
        <v>4.1763655999999996</v>
      </c>
      <c r="D8" s="39">
        <v>1.1079392100000003</v>
      </c>
      <c r="E8" s="39">
        <v>0.11937382000000001</v>
      </c>
      <c r="F8" s="39">
        <v>5.0010509999999994E-2</v>
      </c>
      <c r="G8" s="39">
        <v>7.4892500000000001E-2</v>
      </c>
      <c r="H8" s="39">
        <v>1.39792E-3</v>
      </c>
      <c r="I8" s="39">
        <v>9.0473170000000006E-2</v>
      </c>
      <c r="J8" s="39"/>
      <c r="K8" s="39"/>
      <c r="L8" s="39"/>
      <c r="M8" s="39"/>
      <c r="N8" s="39"/>
    </row>
    <row r="9" spans="2:14">
      <c r="B9" s="17" t="s">
        <v>53</v>
      </c>
      <c r="C9" s="39">
        <v>0.25384018999999997</v>
      </c>
      <c r="D9" s="39">
        <v>3.6831860000000001E-2</v>
      </c>
      <c r="E9" s="39">
        <v>6.3885999999999999E-4</v>
      </c>
      <c r="F9" s="39">
        <v>0</v>
      </c>
      <c r="G9" s="39">
        <v>0</v>
      </c>
      <c r="H9" s="39">
        <v>8.6663199999999999E-3</v>
      </c>
      <c r="I9" s="39">
        <v>4.9748039999999993E-2</v>
      </c>
      <c r="J9" s="39"/>
      <c r="K9" s="39"/>
      <c r="L9" s="39"/>
      <c r="M9" s="39"/>
      <c r="N9" s="39"/>
    </row>
    <row r="10" spans="2:14">
      <c r="B10" s="17" t="s">
        <v>116</v>
      </c>
      <c r="C10" s="39">
        <v>1.0061623900000001</v>
      </c>
      <c r="D10" s="39">
        <v>1.0359526800000001</v>
      </c>
      <c r="E10" s="39">
        <v>1.0218380200000001</v>
      </c>
      <c r="F10" s="39">
        <v>1.0365417399999999</v>
      </c>
      <c r="G10" s="39">
        <v>0.99440084000000006</v>
      </c>
      <c r="H10" s="39">
        <v>1.0523148000000002</v>
      </c>
      <c r="I10" s="39">
        <v>1.0723371099999999</v>
      </c>
      <c r="J10" s="39"/>
      <c r="K10" s="39"/>
      <c r="L10" s="39"/>
      <c r="M10" s="39"/>
      <c r="N10" s="39"/>
    </row>
    <row r="11" spans="2:14">
      <c r="B11" s="17" t="s">
        <v>54</v>
      </c>
      <c r="C11" s="39">
        <v>0</v>
      </c>
      <c r="D11" s="39">
        <v>0</v>
      </c>
      <c r="E11" s="39">
        <v>0</v>
      </c>
      <c r="F11" s="39">
        <v>0</v>
      </c>
      <c r="G11" s="39">
        <v>0</v>
      </c>
      <c r="H11" s="39">
        <v>0</v>
      </c>
      <c r="I11" s="39">
        <v>0</v>
      </c>
      <c r="J11" s="39"/>
      <c r="K11" s="39"/>
      <c r="L11" s="39"/>
      <c r="M11" s="39"/>
      <c r="N11" s="39"/>
    </row>
    <row r="12" spans="2:14">
      <c r="B12" s="17" t="s">
        <v>117</v>
      </c>
      <c r="C12" s="39">
        <v>0.78016710999999983</v>
      </c>
      <c r="D12" s="39">
        <v>0.8056468</v>
      </c>
      <c r="E12" s="39">
        <v>0.77957433000000043</v>
      </c>
      <c r="F12" s="39">
        <v>0.78898067999999988</v>
      </c>
      <c r="G12" s="39">
        <v>0.66879291000000018</v>
      </c>
      <c r="H12" s="39">
        <v>0.69092153999999983</v>
      </c>
      <c r="I12" s="39">
        <v>0.71393783</v>
      </c>
      <c r="J12" s="39"/>
      <c r="K12" s="39"/>
      <c r="L12" s="39"/>
      <c r="M12" s="39"/>
      <c r="N12" s="39"/>
    </row>
    <row r="13" spans="2:14">
      <c r="B13" s="17" t="s">
        <v>55</v>
      </c>
      <c r="C13" s="39">
        <v>1.6187999999989697E-2</v>
      </c>
      <c r="D13" s="39">
        <v>0</v>
      </c>
      <c r="E13" s="39">
        <v>0</v>
      </c>
      <c r="F13" s="39">
        <v>0</v>
      </c>
      <c r="G13" s="39">
        <v>3.0720000000000001E-3</v>
      </c>
      <c r="H13" s="39">
        <v>0</v>
      </c>
      <c r="I13" s="39">
        <v>9.6959999998589078E-3</v>
      </c>
      <c r="J13" s="39"/>
      <c r="K13" s="39"/>
      <c r="L13" s="39"/>
      <c r="M13" s="39"/>
      <c r="N13" s="39"/>
    </row>
    <row r="14" spans="2:14">
      <c r="B14" s="56" t="s">
        <v>189</v>
      </c>
      <c r="C14" s="39">
        <v>0</v>
      </c>
      <c r="D14" s="39">
        <v>0</v>
      </c>
      <c r="E14" s="39">
        <v>0</v>
      </c>
      <c r="F14" s="39">
        <v>0.34455794000000001</v>
      </c>
      <c r="G14" s="39">
        <v>0.43846156000000025</v>
      </c>
      <c r="H14" s="39">
        <v>0.43097129999999972</v>
      </c>
      <c r="I14" s="39">
        <v>0.44887784000000008</v>
      </c>
      <c r="J14" s="39"/>
      <c r="K14" s="39"/>
      <c r="L14" s="39"/>
      <c r="M14" s="39"/>
      <c r="N14" s="39"/>
    </row>
    <row r="15" spans="2:14">
      <c r="B15" s="56" t="s">
        <v>190</v>
      </c>
      <c r="C15" s="39">
        <v>0.56897015999999978</v>
      </c>
      <c r="D15" s="39">
        <v>0.58408141999999996</v>
      </c>
      <c r="E15" s="39">
        <v>0.57866704000000024</v>
      </c>
      <c r="F15" s="39">
        <v>0.6509878600000002</v>
      </c>
      <c r="G15" s="39">
        <v>0.69966287999999988</v>
      </c>
      <c r="H15" s="39">
        <v>0.66138668</v>
      </c>
      <c r="I15" s="39">
        <v>3.206811319999999</v>
      </c>
      <c r="J15" s="39"/>
      <c r="K15" s="39"/>
      <c r="L15" s="39"/>
      <c r="M15" s="39"/>
      <c r="N15" s="39"/>
    </row>
    <row r="16" spans="2:14">
      <c r="B16" s="17" t="s">
        <v>119</v>
      </c>
      <c r="C16" s="39">
        <v>0.81631583999999979</v>
      </c>
      <c r="D16" s="39">
        <v>0.65241182000000009</v>
      </c>
      <c r="E16" s="39">
        <v>0.68624949999999973</v>
      </c>
      <c r="F16" s="39">
        <v>0.44962183999999994</v>
      </c>
      <c r="G16" s="39">
        <v>0.57097682999999999</v>
      </c>
      <c r="H16" s="39">
        <v>0.68476903</v>
      </c>
      <c r="I16" s="39">
        <v>1.0211934900000004</v>
      </c>
      <c r="J16" s="39"/>
      <c r="K16" s="39"/>
      <c r="L16" s="39"/>
      <c r="M16" s="39"/>
      <c r="N16" s="39"/>
    </row>
    <row r="17" spans="2:41">
      <c r="B17" s="18" t="s">
        <v>118</v>
      </c>
      <c r="C17" s="39">
        <v>4.2526410000000008E-2</v>
      </c>
      <c r="D17" s="39">
        <v>2.3935230000000009E-2</v>
      </c>
      <c r="E17" s="39">
        <v>3.6949140000000005E-2</v>
      </c>
      <c r="F17" s="39">
        <v>3.8751780000000006E-2</v>
      </c>
      <c r="G17" s="39">
        <v>3.0776230000000012E-2</v>
      </c>
      <c r="H17" s="39">
        <v>5.7521259999999977E-2</v>
      </c>
      <c r="I17" s="39">
        <v>8.3442009999999997E-2</v>
      </c>
      <c r="J17" s="39"/>
      <c r="K17" s="39"/>
      <c r="L17" s="39"/>
      <c r="M17" s="39"/>
      <c r="N17" s="39"/>
    </row>
    <row r="18" spans="2:41">
      <c r="B18" s="18" t="s">
        <v>120</v>
      </c>
      <c r="C18" s="39">
        <v>1.90402289</v>
      </c>
      <c r="D18" s="39">
        <v>1.9454179900000006</v>
      </c>
      <c r="E18" s="39">
        <v>1.71274438</v>
      </c>
      <c r="F18" s="39">
        <v>2.0484695500000001</v>
      </c>
      <c r="G18" s="39">
        <v>1.9695951199999997</v>
      </c>
      <c r="H18" s="39">
        <v>1.31527795</v>
      </c>
      <c r="I18" s="39">
        <v>1.2000881099999996</v>
      </c>
      <c r="J18" s="39"/>
      <c r="K18" s="39"/>
      <c r="L18" s="39"/>
      <c r="M18" s="39"/>
      <c r="N18" s="39"/>
    </row>
    <row r="21" spans="2:41">
      <c r="C21" s="74">
        <v>43922</v>
      </c>
      <c r="D21" s="75"/>
      <c r="E21" s="76"/>
      <c r="F21" s="74">
        <v>43952</v>
      </c>
      <c r="G21" s="75"/>
      <c r="H21" s="76"/>
      <c r="I21" s="74">
        <v>43983</v>
      </c>
      <c r="J21" s="75"/>
      <c r="K21" s="76"/>
      <c r="L21" s="74">
        <v>44013</v>
      </c>
      <c r="M21" s="75"/>
      <c r="N21" s="76"/>
      <c r="O21" s="74">
        <v>44044</v>
      </c>
      <c r="P21" s="75"/>
      <c r="Q21" s="76"/>
      <c r="R21" s="74">
        <v>44075</v>
      </c>
      <c r="S21" s="75"/>
      <c r="T21" s="76"/>
      <c r="U21" s="74">
        <v>44105</v>
      </c>
      <c r="V21" s="75"/>
      <c r="W21" s="76"/>
      <c r="X21" s="74">
        <v>44136</v>
      </c>
      <c r="Y21" s="75"/>
      <c r="Z21" s="76"/>
      <c r="AA21" s="74">
        <v>44166</v>
      </c>
      <c r="AB21" s="75"/>
      <c r="AC21" s="76"/>
      <c r="AD21" s="74">
        <v>44197</v>
      </c>
      <c r="AE21" s="75"/>
      <c r="AF21" s="76"/>
      <c r="AG21" s="74">
        <v>44228</v>
      </c>
      <c r="AH21" s="75"/>
      <c r="AI21" s="76"/>
      <c r="AJ21" s="74">
        <v>44256</v>
      </c>
      <c r="AK21" s="75"/>
      <c r="AL21" s="76"/>
    </row>
    <row r="22" spans="2:41">
      <c r="B22" s="6" t="s">
        <v>182</v>
      </c>
      <c r="C22" s="7" t="s">
        <v>121</v>
      </c>
      <c r="D22" s="7" t="s">
        <v>122</v>
      </c>
      <c r="E22" s="7" t="s">
        <v>123</v>
      </c>
      <c r="F22" s="7" t="s">
        <v>121</v>
      </c>
      <c r="G22" s="7" t="s">
        <v>122</v>
      </c>
      <c r="H22" s="7" t="s">
        <v>123</v>
      </c>
      <c r="I22" s="7" t="s">
        <v>121</v>
      </c>
      <c r="J22" s="7" t="s">
        <v>122</v>
      </c>
      <c r="K22" s="7" t="s">
        <v>123</v>
      </c>
      <c r="L22" s="7" t="s">
        <v>121</v>
      </c>
      <c r="M22" s="7" t="s">
        <v>122</v>
      </c>
      <c r="N22" s="7" t="s">
        <v>123</v>
      </c>
      <c r="O22" s="7" t="s">
        <v>121</v>
      </c>
      <c r="P22" s="7" t="s">
        <v>122</v>
      </c>
      <c r="Q22" s="7" t="s">
        <v>123</v>
      </c>
      <c r="R22" s="7" t="s">
        <v>121</v>
      </c>
      <c r="S22" s="7" t="s">
        <v>122</v>
      </c>
      <c r="T22" s="7" t="s">
        <v>123</v>
      </c>
      <c r="U22" s="7" t="s">
        <v>121</v>
      </c>
      <c r="V22" s="7" t="s">
        <v>122</v>
      </c>
      <c r="W22" s="7" t="s">
        <v>123</v>
      </c>
      <c r="X22" s="7" t="s">
        <v>121</v>
      </c>
      <c r="Y22" s="7" t="s">
        <v>122</v>
      </c>
      <c r="Z22" s="7" t="s">
        <v>123</v>
      </c>
      <c r="AA22" s="7" t="s">
        <v>121</v>
      </c>
      <c r="AB22" s="7" t="s">
        <v>122</v>
      </c>
      <c r="AC22" s="7" t="s">
        <v>123</v>
      </c>
      <c r="AD22" s="7" t="s">
        <v>121</v>
      </c>
      <c r="AE22" s="7" t="s">
        <v>122</v>
      </c>
      <c r="AF22" s="7" t="s">
        <v>123</v>
      </c>
      <c r="AG22" s="7" t="s">
        <v>121</v>
      </c>
      <c r="AH22" s="7" t="s">
        <v>122</v>
      </c>
      <c r="AI22" s="7" t="s">
        <v>123</v>
      </c>
      <c r="AJ22" s="7" t="s">
        <v>121</v>
      </c>
      <c r="AK22" s="7" t="s">
        <v>122</v>
      </c>
      <c r="AL22" s="7" t="s">
        <v>123</v>
      </c>
    </row>
    <row r="23" spans="2:41">
      <c r="B23" s="17" t="s">
        <v>48</v>
      </c>
      <c r="C23" s="15">
        <v>229023.5</v>
      </c>
      <c r="D23" s="15">
        <v>144173.79999999999</v>
      </c>
      <c r="E23" s="15">
        <v>231696.3</v>
      </c>
      <c r="F23" s="61">
        <v>154316</v>
      </c>
      <c r="G23" s="61">
        <v>97122</v>
      </c>
      <c r="H23" s="61">
        <v>180208</v>
      </c>
      <c r="I23" s="61">
        <v>106298.57</v>
      </c>
      <c r="J23" s="61">
        <v>67900.710000000006</v>
      </c>
      <c r="K23" s="61">
        <v>183657.75</v>
      </c>
      <c r="L23" s="61">
        <v>123302.5</v>
      </c>
      <c r="M23" s="61">
        <v>77495.520000000004</v>
      </c>
      <c r="N23" s="61">
        <v>207067.1</v>
      </c>
      <c r="O23" s="61">
        <v>92795.01</v>
      </c>
      <c r="P23" s="61">
        <v>58003.5</v>
      </c>
      <c r="Q23" s="61">
        <v>157311.5</v>
      </c>
      <c r="R23" s="15">
        <v>132562.5</v>
      </c>
      <c r="S23" s="15">
        <v>84295.96</v>
      </c>
      <c r="T23" s="15">
        <v>211620.3</v>
      </c>
      <c r="U23" s="15">
        <v>190021.6</v>
      </c>
      <c r="V23" s="15">
        <v>120945.7</v>
      </c>
      <c r="W23" s="15">
        <v>246511</v>
      </c>
      <c r="X23" s="15"/>
      <c r="Y23" s="15"/>
      <c r="Z23" s="15"/>
      <c r="AA23" s="15"/>
      <c r="AB23" s="15"/>
      <c r="AC23" s="15"/>
      <c r="AD23" s="15"/>
      <c r="AE23" s="15"/>
      <c r="AF23" s="15"/>
      <c r="AG23" s="15"/>
      <c r="AH23" s="15"/>
      <c r="AI23" s="15"/>
      <c r="AJ23" s="15"/>
      <c r="AK23" s="15"/>
      <c r="AL23" s="15"/>
    </row>
    <row r="24" spans="2:41">
      <c r="B24" s="1" t="s">
        <v>52</v>
      </c>
      <c r="C24" s="15">
        <v>0</v>
      </c>
      <c r="D24" s="61">
        <v>163873.35999999999</v>
      </c>
      <c r="E24" s="15">
        <v>0</v>
      </c>
      <c r="F24" s="15">
        <v>0</v>
      </c>
      <c r="G24" s="61">
        <v>43378.65</v>
      </c>
      <c r="H24" s="15">
        <v>0</v>
      </c>
      <c r="I24" s="15">
        <v>0</v>
      </c>
      <c r="J24" s="61">
        <v>4570.8</v>
      </c>
      <c r="K24" s="15">
        <v>0</v>
      </c>
      <c r="L24" s="15">
        <v>0</v>
      </c>
      <c r="M24" s="61">
        <v>2966.75</v>
      </c>
      <c r="N24" s="15">
        <v>0</v>
      </c>
      <c r="O24" s="15">
        <v>0</v>
      </c>
      <c r="P24" s="61">
        <v>2819.04</v>
      </c>
      <c r="Q24" s="15">
        <v>0</v>
      </c>
      <c r="R24" s="15">
        <v>0</v>
      </c>
      <c r="S24" s="15">
        <v>52.74</v>
      </c>
      <c r="T24" s="15">
        <v>0</v>
      </c>
      <c r="U24" s="15">
        <v>0</v>
      </c>
      <c r="V24" s="15">
        <v>3086.4</v>
      </c>
      <c r="W24" s="15">
        <v>0</v>
      </c>
      <c r="X24" s="15"/>
      <c r="Y24" s="15"/>
      <c r="Z24" s="15"/>
      <c r="AA24" s="15"/>
      <c r="AB24" s="15"/>
      <c r="AC24" s="15"/>
      <c r="AD24" s="15"/>
      <c r="AE24" s="15"/>
      <c r="AF24" s="15"/>
      <c r="AG24" s="15"/>
      <c r="AH24" s="15"/>
      <c r="AI24" s="15"/>
      <c r="AJ24" s="15"/>
      <c r="AK24" s="15"/>
      <c r="AL24" s="15"/>
    </row>
    <row r="25" spans="2:41">
      <c r="B25" s="1" t="s">
        <v>53</v>
      </c>
      <c r="C25" s="60">
        <v>31789.8</v>
      </c>
      <c r="D25" s="60">
        <v>39358.800000000003</v>
      </c>
      <c r="E25" s="15"/>
      <c r="F25" s="60">
        <v>4641</v>
      </c>
      <c r="G25" s="60">
        <v>5746</v>
      </c>
      <c r="H25" s="15"/>
      <c r="I25" s="60">
        <v>79.8</v>
      </c>
      <c r="J25" s="60">
        <v>98.8</v>
      </c>
      <c r="K25" s="15"/>
      <c r="L25" s="60">
        <v>0</v>
      </c>
      <c r="M25" s="60">
        <v>0</v>
      </c>
      <c r="N25" s="15"/>
      <c r="O25" s="60">
        <v>0</v>
      </c>
      <c r="P25" s="60">
        <v>0</v>
      </c>
      <c r="Q25" s="15"/>
      <c r="R25" s="15">
        <v>1092</v>
      </c>
      <c r="S25" s="15">
        <v>1352</v>
      </c>
      <c r="T25" s="15"/>
      <c r="U25" s="15">
        <v>6232.8</v>
      </c>
      <c r="V25" s="15">
        <v>7716.8</v>
      </c>
      <c r="W25" s="15"/>
      <c r="X25" s="15"/>
      <c r="Y25" s="15"/>
      <c r="Z25" s="15"/>
      <c r="AA25" s="15"/>
      <c r="AB25" s="15"/>
      <c r="AC25" s="15"/>
      <c r="AD25" s="15"/>
      <c r="AE25" s="15"/>
      <c r="AF25" s="15"/>
      <c r="AG25" s="15"/>
      <c r="AH25" s="15"/>
      <c r="AI25" s="15"/>
      <c r="AJ25" s="15"/>
      <c r="AK25" s="15"/>
      <c r="AL25" s="15"/>
      <c r="AM25">
        <v>0</v>
      </c>
      <c r="AN25">
        <v>163873.35999999999</v>
      </c>
      <c r="AO25">
        <v>0</v>
      </c>
    </row>
    <row r="26" spans="2:41">
      <c r="B26" s="1" t="s">
        <v>116</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780</v>
      </c>
      <c r="AN27">
        <v>2604</v>
      </c>
      <c r="AO27">
        <v>0</v>
      </c>
    </row>
    <row r="28" spans="2:41">
      <c r="B28" s="1" t="s">
        <v>117</v>
      </c>
      <c r="C28" s="15"/>
      <c r="D28" s="15"/>
      <c r="E28" s="15"/>
      <c r="F28" s="15"/>
      <c r="G28" s="15"/>
      <c r="H28" s="15"/>
      <c r="I28" s="15"/>
      <c r="J28" s="15"/>
      <c r="K28" s="15"/>
      <c r="L28" s="15"/>
      <c r="M28" s="15"/>
      <c r="N28" s="15"/>
      <c r="O28" s="15"/>
      <c r="P28" s="15"/>
      <c r="Q28" s="15"/>
      <c r="R28" s="15"/>
      <c r="S28" s="15"/>
      <c r="T28" s="61"/>
      <c r="U28" s="61"/>
      <c r="V28" s="61"/>
      <c r="W28" s="61"/>
      <c r="X28" s="15"/>
      <c r="Y28" s="15"/>
      <c r="Z28" s="15"/>
      <c r="AA28" s="15"/>
      <c r="AB28" s="15"/>
      <c r="AC28" s="15"/>
      <c r="AD28" s="15"/>
      <c r="AE28" s="15"/>
      <c r="AF28" s="15"/>
      <c r="AG28" s="15"/>
      <c r="AH28" s="15"/>
      <c r="AI28" s="15"/>
      <c r="AJ28" s="15"/>
      <c r="AK28" s="15"/>
      <c r="AL28" s="15"/>
      <c r="AM28">
        <v>204041.72</v>
      </c>
      <c r="AN28">
        <v>280647.71999999997</v>
      </c>
      <c r="AO28">
        <v>195993.47</v>
      </c>
    </row>
    <row r="29" spans="2:41">
      <c r="B29" s="1" t="s">
        <v>55</v>
      </c>
      <c r="C29" s="15">
        <v>780</v>
      </c>
      <c r="D29" s="15">
        <v>2604</v>
      </c>
      <c r="E29" s="15">
        <v>0</v>
      </c>
      <c r="F29" s="15">
        <v>0</v>
      </c>
      <c r="G29" s="15">
        <v>0</v>
      </c>
      <c r="H29" s="15">
        <v>0</v>
      </c>
      <c r="I29" s="15">
        <v>0</v>
      </c>
      <c r="J29" s="61">
        <v>0</v>
      </c>
      <c r="K29" s="61">
        <v>0</v>
      </c>
      <c r="L29" s="15">
        <v>0</v>
      </c>
      <c r="M29" s="61">
        <v>0</v>
      </c>
      <c r="N29" s="61">
        <v>0</v>
      </c>
      <c r="O29" s="15">
        <v>0</v>
      </c>
      <c r="P29" s="15">
        <v>0</v>
      </c>
      <c r="Q29" s="15">
        <v>0</v>
      </c>
      <c r="R29" s="15">
        <v>0</v>
      </c>
      <c r="S29" s="15">
        <v>0</v>
      </c>
      <c r="T29" s="61">
        <v>0</v>
      </c>
      <c r="U29" s="61">
        <v>96</v>
      </c>
      <c r="V29" s="61">
        <v>2304</v>
      </c>
      <c r="W29" s="61">
        <v>0</v>
      </c>
      <c r="X29" s="15"/>
      <c r="Y29" s="15"/>
      <c r="Z29" s="15"/>
      <c r="AA29" s="15"/>
      <c r="AB29" s="15"/>
      <c r="AC29" s="15"/>
      <c r="AD29" s="15"/>
      <c r="AE29" s="15"/>
      <c r="AF29" s="15"/>
      <c r="AG29" s="15"/>
      <c r="AH29" s="15"/>
      <c r="AI29" s="15"/>
      <c r="AJ29" s="15"/>
      <c r="AK29" s="15"/>
      <c r="AL29" s="15"/>
    </row>
    <row r="30" spans="2:41">
      <c r="B30" s="45" t="s">
        <v>189</v>
      </c>
      <c r="C30" s="15"/>
      <c r="D30" s="15"/>
      <c r="E30" s="15"/>
      <c r="F30" s="15"/>
      <c r="G30" s="15"/>
      <c r="H30" s="15"/>
      <c r="I30" s="15"/>
      <c r="J30" s="15"/>
      <c r="K30" s="15"/>
      <c r="L30" s="15"/>
      <c r="M30" s="15"/>
      <c r="N30" s="15"/>
      <c r="O30" s="15"/>
      <c r="P30" s="15"/>
      <c r="Q30" s="15"/>
      <c r="R30" s="15"/>
      <c r="S30" s="15"/>
      <c r="T30" s="61"/>
      <c r="U30" s="61"/>
      <c r="V30" s="61"/>
      <c r="W30" s="61"/>
      <c r="X30" s="15"/>
      <c r="Y30" s="15"/>
      <c r="Z30" s="15"/>
      <c r="AA30" s="15"/>
      <c r="AB30" s="15"/>
      <c r="AC30" s="15"/>
      <c r="AD30" s="15"/>
      <c r="AE30" s="15"/>
      <c r="AF30" s="15"/>
      <c r="AG30" s="15"/>
      <c r="AH30" s="15"/>
      <c r="AI30" s="15"/>
      <c r="AJ30" s="15"/>
      <c r="AK30" s="15"/>
      <c r="AL30" s="15"/>
      <c r="AM30">
        <v>31789.8</v>
      </c>
      <c r="AN30">
        <v>39358.800000000003</v>
      </c>
    </row>
    <row r="31" spans="2:41">
      <c r="B31" s="1" t="s">
        <v>119</v>
      </c>
      <c r="C31" s="61">
        <v>92164.75</v>
      </c>
      <c r="D31" s="61">
        <v>92164.75</v>
      </c>
      <c r="E31" s="61">
        <v>92164.75</v>
      </c>
      <c r="F31" s="61">
        <v>86089.279999999999</v>
      </c>
      <c r="G31" s="61">
        <v>85101.28</v>
      </c>
      <c r="H31" s="61">
        <v>86089.279999999999</v>
      </c>
      <c r="I31" s="61">
        <v>86415.75</v>
      </c>
      <c r="J31" s="61">
        <v>86415.75</v>
      </c>
      <c r="K31" s="61">
        <v>86415.75</v>
      </c>
      <c r="L31" s="61">
        <v>65589.75</v>
      </c>
      <c r="M31" s="61">
        <v>62645.75</v>
      </c>
      <c r="N31" s="15">
        <v>65589.75</v>
      </c>
      <c r="O31" s="15">
        <v>87584.5</v>
      </c>
      <c r="P31" s="15">
        <v>84640.5</v>
      </c>
      <c r="Q31" s="15">
        <v>87584.5</v>
      </c>
      <c r="R31" s="15">
        <v>111608.58</v>
      </c>
      <c r="S31" s="15">
        <v>110261.26</v>
      </c>
      <c r="T31" s="61">
        <v>110608.55</v>
      </c>
      <c r="U31" s="61">
        <v>142119.20000000001</v>
      </c>
      <c r="V31" s="61">
        <v>142119.20000000001</v>
      </c>
      <c r="W31" s="61">
        <v>142119.20000000001</v>
      </c>
      <c r="X31" s="15"/>
      <c r="Y31" s="15"/>
      <c r="Z31" s="15"/>
      <c r="AA31" s="15"/>
      <c r="AB31" s="15"/>
      <c r="AC31" s="15"/>
      <c r="AD31" s="15"/>
      <c r="AE31" s="15"/>
      <c r="AF31" s="15"/>
      <c r="AG31" s="15"/>
      <c r="AH31" s="15"/>
      <c r="AI31" s="15"/>
      <c r="AJ31" s="15"/>
      <c r="AK31" s="15"/>
      <c r="AL31" s="15"/>
    </row>
    <row r="32" spans="2:41">
      <c r="B32" s="1" t="s">
        <v>120</v>
      </c>
      <c r="C32" s="15">
        <v>204041.72</v>
      </c>
      <c r="D32" s="15">
        <v>280647.71999999997</v>
      </c>
      <c r="E32" s="15">
        <v>195993.47</v>
      </c>
      <c r="F32" s="15">
        <v>220822.72</v>
      </c>
      <c r="G32" s="15">
        <v>304246.71999999997</v>
      </c>
      <c r="H32" s="15">
        <v>218793.22</v>
      </c>
      <c r="I32" s="61">
        <v>180265.92</v>
      </c>
      <c r="J32" s="61">
        <v>278622.42</v>
      </c>
      <c r="K32" s="61">
        <v>177905.42</v>
      </c>
      <c r="L32" s="61">
        <v>253435.51999999999</v>
      </c>
      <c r="M32" s="61">
        <v>360222.52</v>
      </c>
      <c r="N32" s="61">
        <v>253435.51999999999</v>
      </c>
      <c r="O32" s="15">
        <v>253140</v>
      </c>
      <c r="P32" s="15">
        <v>342351.67</v>
      </c>
      <c r="Q32" s="15">
        <v>253141</v>
      </c>
      <c r="R32" s="15">
        <v>189229.63</v>
      </c>
      <c r="S32" s="15">
        <v>252917.3</v>
      </c>
      <c r="T32" s="61">
        <v>189338.07</v>
      </c>
      <c r="U32" s="60">
        <v>156296.20000000001</v>
      </c>
      <c r="V32" s="60">
        <v>213647.2</v>
      </c>
      <c r="W32" s="15">
        <v>156364.20000000001</v>
      </c>
      <c r="X32" s="15"/>
      <c r="Y32" s="15"/>
      <c r="Z32" s="15"/>
      <c r="AA32" s="15"/>
      <c r="AB32" s="15"/>
      <c r="AC32" s="15"/>
      <c r="AD32" s="15"/>
      <c r="AE32" s="15"/>
      <c r="AF32" s="15"/>
      <c r="AG32" s="15"/>
      <c r="AH32" s="15"/>
      <c r="AI32" s="15"/>
      <c r="AJ32" s="15"/>
      <c r="AK32" s="15"/>
      <c r="AL32" s="15"/>
    </row>
    <row r="33" spans="2:38">
      <c r="C33" s="26">
        <v>557799.77</v>
      </c>
      <c r="D33" s="26">
        <v>722822.42999999993</v>
      </c>
      <c r="E33" s="26">
        <v>519854.52</v>
      </c>
      <c r="F33" s="26">
        <v>465869</v>
      </c>
      <c r="G33" s="26">
        <v>535594.64999999991</v>
      </c>
      <c r="H33" s="26">
        <v>485090.5</v>
      </c>
      <c r="I33" s="26">
        <v>373060.04000000004</v>
      </c>
      <c r="J33" s="26">
        <v>437608.48</v>
      </c>
      <c r="K33" s="26">
        <v>447978.92000000004</v>
      </c>
      <c r="L33" s="26">
        <v>442327.77</v>
      </c>
      <c r="M33" s="26">
        <v>503330.54000000004</v>
      </c>
      <c r="N33" s="26">
        <v>526092.37</v>
      </c>
      <c r="O33" s="26">
        <v>433519.51</v>
      </c>
      <c r="P33" s="26">
        <v>487814.70999999996</v>
      </c>
      <c r="Q33" s="26">
        <v>498037</v>
      </c>
      <c r="R33" s="26">
        <v>434492.71</v>
      </c>
      <c r="S33" s="26">
        <v>448879.26</v>
      </c>
      <c r="T33" s="26">
        <v>511566.92</v>
      </c>
      <c r="U33" s="26">
        <v>494765.8</v>
      </c>
      <c r="V33" s="26">
        <v>489819.3</v>
      </c>
      <c r="W33" s="26">
        <v>544994.4</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4">
        <v>43922</v>
      </c>
      <c r="D35" s="75"/>
      <c r="E35" s="76"/>
      <c r="F35" s="74">
        <v>43952</v>
      </c>
      <c r="G35" s="75"/>
      <c r="H35" s="76"/>
      <c r="I35" s="74">
        <v>43983</v>
      </c>
      <c r="J35" s="75"/>
      <c r="K35" s="76"/>
      <c r="L35" s="74">
        <v>44013</v>
      </c>
      <c r="M35" s="75"/>
      <c r="N35" s="76"/>
      <c r="O35" s="74">
        <v>44044</v>
      </c>
      <c r="P35" s="75"/>
      <c r="Q35" s="76"/>
      <c r="R35" s="74">
        <v>44075</v>
      </c>
      <c r="S35" s="75"/>
      <c r="T35" s="76"/>
      <c r="U35" s="74">
        <v>44105</v>
      </c>
      <c r="V35" s="75"/>
      <c r="W35" s="76"/>
      <c r="X35" s="74">
        <v>44136</v>
      </c>
      <c r="Y35" s="75"/>
      <c r="Z35" s="76"/>
      <c r="AA35" s="74">
        <v>44166</v>
      </c>
      <c r="AB35" s="75"/>
      <c r="AC35" s="76"/>
      <c r="AD35" s="74">
        <v>44197</v>
      </c>
      <c r="AE35" s="75"/>
      <c r="AF35" s="76"/>
      <c r="AG35" s="74">
        <v>44228</v>
      </c>
      <c r="AH35" s="75"/>
      <c r="AI35" s="76"/>
      <c r="AJ35" s="74">
        <v>44256</v>
      </c>
      <c r="AK35" s="75"/>
      <c r="AL35" s="76"/>
    </row>
    <row r="36" spans="2:38">
      <c r="B36" s="6" t="s">
        <v>181</v>
      </c>
      <c r="C36" s="7" t="s">
        <v>121</v>
      </c>
      <c r="D36" s="7" t="s">
        <v>122</v>
      </c>
      <c r="E36" s="7" t="s">
        <v>123</v>
      </c>
      <c r="F36" s="7" t="s">
        <v>121</v>
      </c>
      <c r="G36" s="7" t="s">
        <v>122</v>
      </c>
      <c r="H36" s="7" t="s">
        <v>123</v>
      </c>
      <c r="I36" s="7" t="s">
        <v>121</v>
      </c>
      <c r="J36" s="7" t="s">
        <v>122</v>
      </c>
      <c r="K36" s="7" t="s">
        <v>123</v>
      </c>
      <c r="L36" s="7" t="s">
        <v>121</v>
      </c>
      <c r="M36" s="7" t="s">
        <v>122</v>
      </c>
      <c r="N36" s="7" t="s">
        <v>123</v>
      </c>
      <c r="O36" s="7" t="s">
        <v>121</v>
      </c>
      <c r="P36" s="7" t="s">
        <v>122</v>
      </c>
      <c r="Q36" s="7" t="s">
        <v>123</v>
      </c>
      <c r="R36" s="7" t="s">
        <v>121</v>
      </c>
      <c r="S36" s="7" t="s">
        <v>122</v>
      </c>
      <c r="T36" s="7" t="s">
        <v>123</v>
      </c>
      <c r="U36" s="7" t="s">
        <v>121</v>
      </c>
      <c r="V36" s="7" t="s">
        <v>122</v>
      </c>
      <c r="W36" s="7" t="s">
        <v>123</v>
      </c>
      <c r="X36" s="7" t="s">
        <v>121</v>
      </c>
      <c r="Y36" s="7" t="s">
        <v>122</v>
      </c>
      <c r="Z36" s="7" t="s">
        <v>123</v>
      </c>
      <c r="AA36" s="7" t="s">
        <v>121</v>
      </c>
      <c r="AB36" s="7" t="s">
        <v>122</v>
      </c>
      <c r="AC36" s="7" t="s">
        <v>123</v>
      </c>
      <c r="AD36" s="7" t="s">
        <v>121</v>
      </c>
      <c r="AE36" s="7" t="s">
        <v>122</v>
      </c>
      <c r="AF36" s="7" t="s">
        <v>123</v>
      </c>
      <c r="AG36" s="7" t="s">
        <v>121</v>
      </c>
      <c r="AH36" s="7" t="s">
        <v>122</v>
      </c>
      <c r="AI36" s="7" t="s">
        <v>123</v>
      </c>
      <c r="AJ36" s="7" t="s">
        <v>121</v>
      </c>
      <c r="AK36" s="7" t="s">
        <v>122</v>
      </c>
      <c r="AL36" s="7" t="s">
        <v>123</v>
      </c>
    </row>
    <row r="37" spans="2:38">
      <c r="B37" s="17" t="s">
        <v>48</v>
      </c>
      <c r="C37" s="27">
        <v>229.02350000000001</v>
      </c>
      <c r="D37" s="27">
        <v>144.1738</v>
      </c>
      <c r="E37" s="27">
        <v>231.69629999999998</v>
      </c>
      <c r="F37" s="27">
        <v>154.316</v>
      </c>
      <c r="G37" s="27">
        <v>97.122</v>
      </c>
      <c r="H37" s="27">
        <v>180.208</v>
      </c>
      <c r="I37" s="27">
        <v>106.29857000000001</v>
      </c>
      <c r="J37" s="27">
        <v>67.900710000000004</v>
      </c>
      <c r="K37" s="27">
        <v>183.65774999999999</v>
      </c>
      <c r="L37" s="27">
        <v>123.30249999999999</v>
      </c>
      <c r="M37" s="27">
        <v>77.495519999999999</v>
      </c>
      <c r="N37" s="27">
        <v>207.06710000000001</v>
      </c>
      <c r="O37" s="27">
        <v>92.795009999999991</v>
      </c>
      <c r="P37" s="27">
        <v>58.003500000000003</v>
      </c>
      <c r="Q37" s="27">
        <v>157.3115</v>
      </c>
      <c r="R37" s="27">
        <v>132.5625</v>
      </c>
      <c r="S37" s="27">
        <v>84.295960000000008</v>
      </c>
      <c r="T37" s="27">
        <v>211.62029999999999</v>
      </c>
      <c r="U37" s="27">
        <v>190.02160000000001</v>
      </c>
      <c r="V37" s="27">
        <v>120.9457</v>
      </c>
      <c r="W37" s="27">
        <v>246.511</v>
      </c>
      <c r="X37" s="27">
        <v>0</v>
      </c>
      <c r="Y37" s="27">
        <v>0</v>
      </c>
      <c r="Z37" s="27">
        <v>0</v>
      </c>
      <c r="AA37" s="27">
        <v>0</v>
      </c>
      <c r="AB37" s="27">
        <v>0</v>
      </c>
      <c r="AC37" s="27">
        <v>0</v>
      </c>
      <c r="AD37" s="27">
        <v>0</v>
      </c>
      <c r="AE37" s="27">
        <v>0</v>
      </c>
      <c r="AF37" s="27">
        <v>0</v>
      </c>
      <c r="AG37" s="27">
        <v>0</v>
      </c>
      <c r="AH37" s="27">
        <v>0</v>
      </c>
      <c r="AI37" s="27">
        <v>0</v>
      </c>
      <c r="AJ37" s="69">
        <v>0</v>
      </c>
      <c r="AK37" s="69">
        <v>0</v>
      </c>
      <c r="AL37" s="69">
        <v>0</v>
      </c>
    </row>
    <row r="38" spans="2:38">
      <c r="B38" s="1" t="s">
        <v>52</v>
      </c>
      <c r="C38" s="27">
        <v>0</v>
      </c>
      <c r="D38" s="27">
        <v>163.87335999999999</v>
      </c>
      <c r="E38" s="27">
        <v>0</v>
      </c>
      <c r="F38" s="27">
        <v>0</v>
      </c>
      <c r="G38" s="27">
        <v>43.37865</v>
      </c>
      <c r="H38" s="27">
        <v>0</v>
      </c>
      <c r="I38" s="27">
        <v>0</v>
      </c>
      <c r="J38" s="27">
        <v>4.5708000000000002</v>
      </c>
      <c r="K38" s="27">
        <v>0</v>
      </c>
      <c r="L38" s="27">
        <v>0</v>
      </c>
      <c r="M38" s="27">
        <v>2.9667500000000002</v>
      </c>
      <c r="N38" s="27">
        <v>0</v>
      </c>
      <c r="O38" s="27">
        <v>0</v>
      </c>
      <c r="P38" s="27">
        <v>2.8190399999999998</v>
      </c>
      <c r="Q38" s="27">
        <v>0</v>
      </c>
      <c r="R38" s="27">
        <v>0</v>
      </c>
      <c r="S38" s="27">
        <v>5.2740000000000002E-2</v>
      </c>
      <c r="T38" s="27">
        <v>0</v>
      </c>
      <c r="U38" s="27">
        <v>0</v>
      </c>
      <c r="V38" s="27">
        <v>3.0864000000000003</v>
      </c>
      <c r="W38" s="27">
        <v>0</v>
      </c>
      <c r="X38" s="27">
        <v>0</v>
      </c>
      <c r="Y38" s="27">
        <v>0</v>
      </c>
      <c r="Z38" s="27">
        <v>0</v>
      </c>
      <c r="AA38" s="27">
        <v>0</v>
      </c>
      <c r="AB38" s="27">
        <v>0</v>
      </c>
      <c r="AC38" s="27">
        <v>0</v>
      </c>
      <c r="AD38" s="27">
        <v>0</v>
      </c>
      <c r="AE38" s="27">
        <v>0</v>
      </c>
      <c r="AF38" s="27">
        <v>0</v>
      </c>
      <c r="AG38" s="27">
        <v>0</v>
      </c>
      <c r="AH38" s="27">
        <v>0</v>
      </c>
      <c r="AI38" s="27">
        <v>0</v>
      </c>
      <c r="AJ38" s="69">
        <v>0</v>
      </c>
      <c r="AK38" s="69">
        <v>0</v>
      </c>
      <c r="AL38" s="69">
        <v>0</v>
      </c>
    </row>
    <row r="39" spans="2:38">
      <c r="B39" s="1" t="s">
        <v>53</v>
      </c>
      <c r="C39" s="27">
        <v>31.7898</v>
      </c>
      <c r="D39" s="27">
        <v>39.358800000000002</v>
      </c>
      <c r="E39" s="27">
        <v>0</v>
      </c>
      <c r="F39" s="27">
        <v>4.641</v>
      </c>
      <c r="G39" s="27">
        <v>5.7460000000000004</v>
      </c>
      <c r="H39" s="27">
        <v>0</v>
      </c>
      <c r="I39" s="27">
        <v>7.9799999999999996E-2</v>
      </c>
      <c r="J39" s="27">
        <v>9.8799999999999999E-2</v>
      </c>
      <c r="K39" s="27">
        <v>0</v>
      </c>
      <c r="L39" s="27">
        <v>0</v>
      </c>
      <c r="M39" s="27">
        <v>0</v>
      </c>
      <c r="N39" s="27">
        <v>0</v>
      </c>
      <c r="O39" s="27">
        <v>0</v>
      </c>
      <c r="P39" s="27">
        <v>0</v>
      </c>
      <c r="Q39" s="27">
        <v>0</v>
      </c>
      <c r="R39" s="27">
        <v>1.0920000000000001</v>
      </c>
      <c r="S39" s="27">
        <v>1.3520000000000001</v>
      </c>
      <c r="T39" s="27">
        <v>0</v>
      </c>
      <c r="U39" s="27">
        <v>6.2328000000000001</v>
      </c>
      <c r="V39" s="27">
        <v>7.7168000000000001</v>
      </c>
      <c r="W39" s="27">
        <v>0</v>
      </c>
      <c r="X39" s="27">
        <v>0</v>
      </c>
      <c r="Y39" s="27">
        <v>0</v>
      </c>
      <c r="Z39" s="27">
        <v>0</v>
      </c>
      <c r="AA39" s="27">
        <v>0</v>
      </c>
      <c r="AB39" s="27">
        <v>0</v>
      </c>
      <c r="AC39" s="27">
        <v>0</v>
      </c>
      <c r="AD39" s="27">
        <v>0</v>
      </c>
      <c r="AE39" s="27">
        <v>0</v>
      </c>
      <c r="AF39" s="27">
        <v>0</v>
      </c>
      <c r="AG39" s="27">
        <v>0</v>
      </c>
      <c r="AH39" s="27">
        <v>0</v>
      </c>
      <c r="AI39" s="27">
        <v>0</v>
      </c>
      <c r="AJ39" s="69">
        <v>0</v>
      </c>
      <c r="AK39" s="69">
        <v>0</v>
      </c>
      <c r="AL39" s="69">
        <v>0</v>
      </c>
    </row>
    <row r="40" spans="2:38">
      <c r="B40" s="1" t="s">
        <v>116</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9">
        <v>0</v>
      </c>
      <c r="AK40" s="69">
        <v>0</v>
      </c>
      <c r="AL40" s="69">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9">
        <v>0</v>
      </c>
      <c r="AK41" s="69">
        <v>0</v>
      </c>
      <c r="AL41" s="69">
        <v>0</v>
      </c>
    </row>
    <row r="42" spans="2:38">
      <c r="B42" s="1" t="s">
        <v>117</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9">
        <v>0</v>
      </c>
      <c r="AK42" s="69">
        <v>0</v>
      </c>
      <c r="AL42" s="69">
        <v>0</v>
      </c>
    </row>
    <row r="43" spans="2:38">
      <c r="B43" s="1" t="s">
        <v>55</v>
      </c>
      <c r="C43" s="27">
        <v>0.78</v>
      </c>
      <c r="D43" s="27">
        <v>2.6040000000000001</v>
      </c>
      <c r="E43" s="27">
        <v>0</v>
      </c>
      <c r="F43" s="27">
        <v>0</v>
      </c>
      <c r="G43" s="27">
        <v>0</v>
      </c>
      <c r="H43" s="27">
        <v>0</v>
      </c>
      <c r="I43" s="27">
        <v>0</v>
      </c>
      <c r="J43" s="27">
        <v>0</v>
      </c>
      <c r="K43" s="27">
        <v>0</v>
      </c>
      <c r="L43" s="27">
        <v>0</v>
      </c>
      <c r="M43" s="27">
        <v>0</v>
      </c>
      <c r="N43" s="27">
        <v>0</v>
      </c>
      <c r="O43" s="27">
        <v>0</v>
      </c>
      <c r="P43" s="27">
        <v>0</v>
      </c>
      <c r="Q43" s="27">
        <v>0</v>
      </c>
      <c r="R43" s="27">
        <v>0</v>
      </c>
      <c r="S43" s="27">
        <v>0</v>
      </c>
      <c r="T43" s="27">
        <v>0</v>
      </c>
      <c r="U43" s="27">
        <v>9.6000000000000002E-2</v>
      </c>
      <c r="V43" s="27">
        <v>2.3039999999999998</v>
      </c>
      <c r="W43" s="27">
        <v>0</v>
      </c>
      <c r="X43" s="27">
        <v>0</v>
      </c>
      <c r="Y43" s="27">
        <v>0</v>
      </c>
      <c r="Z43" s="27">
        <v>0</v>
      </c>
      <c r="AA43" s="27">
        <v>0</v>
      </c>
      <c r="AB43" s="27">
        <v>0</v>
      </c>
      <c r="AC43" s="27">
        <v>0</v>
      </c>
      <c r="AD43" s="27">
        <v>0</v>
      </c>
      <c r="AE43" s="27">
        <v>0</v>
      </c>
      <c r="AF43" s="27">
        <v>0</v>
      </c>
      <c r="AG43" s="27">
        <v>0</v>
      </c>
      <c r="AH43" s="27">
        <v>0</v>
      </c>
      <c r="AI43" s="27">
        <v>0</v>
      </c>
      <c r="AJ43" s="69">
        <v>0</v>
      </c>
      <c r="AK43" s="69">
        <v>0</v>
      </c>
      <c r="AL43" s="69">
        <v>0</v>
      </c>
    </row>
    <row r="44" spans="2:38">
      <c r="B44" s="45" t="s">
        <v>189</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9">
        <v>0</v>
      </c>
      <c r="AK44" s="69">
        <v>0</v>
      </c>
      <c r="AL44" s="69">
        <v>0</v>
      </c>
    </row>
    <row r="45" spans="2:38">
      <c r="B45" s="1" t="s">
        <v>119</v>
      </c>
      <c r="C45" s="27">
        <v>92.164749999999998</v>
      </c>
      <c r="D45" s="27">
        <v>92.164749999999998</v>
      </c>
      <c r="E45" s="27">
        <v>92.164749999999998</v>
      </c>
      <c r="F45" s="27">
        <v>86.089280000000002</v>
      </c>
      <c r="G45" s="27">
        <v>85.101280000000003</v>
      </c>
      <c r="H45" s="27">
        <v>86.089280000000002</v>
      </c>
      <c r="I45" s="27">
        <v>86.415750000000003</v>
      </c>
      <c r="J45" s="27">
        <v>86.415750000000003</v>
      </c>
      <c r="K45" s="27">
        <v>86.415750000000003</v>
      </c>
      <c r="L45" s="27">
        <v>65.589749999999995</v>
      </c>
      <c r="M45" s="27">
        <v>62.64575</v>
      </c>
      <c r="N45" s="27">
        <v>65.589749999999995</v>
      </c>
      <c r="O45" s="27">
        <v>87.584500000000006</v>
      </c>
      <c r="P45" s="27">
        <v>84.640500000000003</v>
      </c>
      <c r="Q45" s="27">
        <v>87.584500000000006</v>
      </c>
      <c r="R45" s="27">
        <v>111.60858</v>
      </c>
      <c r="S45" s="27">
        <v>110.26125999999999</v>
      </c>
      <c r="T45" s="27">
        <v>110.60855000000001</v>
      </c>
      <c r="U45" s="27">
        <v>142.11920000000001</v>
      </c>
      <c r="V45" s="27">
        <v>142.11920000000001</v>
      </c>
      <c r="W45" s="27">
        <v>142.11920000000001</v>
      </c>
      <c r="X45" s="27">
        <v>0</v>
      </c>
      <c r="Y45" s="27">
        <v>0</v>
      </c>
      <c r="Z45" s="27">
        <v>0</v>
      </c>
      <c r="AA45" s="27">
        <v>0</v>
      </c>
      <c r="AB45" s="27">
        <v>0</v>
      </c>
      <c r="AC45" s="27">
        <v>0</v>
      </c>
      <c r="AD45" s="27">
        <v>0</v>
      </c>
      <c r="AE45" s="27">
        <v>0</v>
      </c>
      <c r="AF45" s="27">
        <v>0</v>
      </c>
      <c r="AG45" s="27">
        <v>0</v>
      </c>
      <c r="AH45" s="27">
        <v>0</v>
      </c>
      <c r="AI45" s="27">
        <v>0</v>
      </c>
      <c r="AJ45" s="69">
        <v>0</v>
      </c>
      <c r="AK45" s="69">
        <v>0</v>
      </c>
      <c r="AL45" s="69">
        <v>0</v>
      </c>
    </row>
    <row r="46" spans="2:38">
      <c r="B46" s="1" t="s">
        <v>120</v>
      </c>
      <c r="C46" s="27">
        <v>204.04172</v>
      </c>
      <c r="D46" s="27">
        <v>280.64771999999999</v>
      </c>
      <c r="E46" s="27">
        <v>195.99347</v>
      </c>
      <c r="F46" s="27">
        <v>220.82272</v>
      </c>
      <c r="G46" s="27">
        <v>304.24671999999998</v>
      </c>
      <c r="H46" s="27">
        <v>218.79321999999999</v>
      </c>
      <c r="I46" s="27">
        <v>180.26592000000002</v>
      </c>
      <c r="J46" s="27">
        <v>278.62241999999998</v>
      </c>
      <c r="K46" s="27">
        <v>177.90542000000002</v>
      </c>
      <c r="L46" s="27">
        <v>253.43552</v>
      </c>
      <c r="M46" s="27">
        <v>360.22252000000003</v>
      </c>
      <c r="N46" s="27">
        <v>253.43552</v>
      </c>
      <c r="O46" s="27">
        <v>253.14</v>
      </c>
      <c r="P46" s="27">
        <v>342.35166999999996</v>
      </c>
      <c r="Q46" s="27">
        <v>253.14099999999999</v>
      </c>
      <c r="R46" s="27">
        <v>189.22963000000001</v>
      </c>
      <c r="S46" s="27">
        <v>252.91729999999998</v>
      </c>
      <c r="T46" s="27">
        <v>189.33807000000002</v>
      </c>
      <c r="U46" s="27">
        <v>156.2962</v>
      </c>
      <c r="V46" s="27">
        <v>213.6472</v>
      </c>
      <c r="W46" s="27">
        <v>156.36420000000001</v>
      </c>
      <c r="X46" s="27">
        <v>0</v>
      </c>
      <c r="Y46" s="27">
        <v>0</v>
      </c>
      <c r="Z46" s="27">
        <v>0</v>
      </c>
      <c r="AA46" s="27">
        <v>0</v>
      </c>
      <c r="AB46" s="27">
        <v>0</v>
      </c>
      <c r="AC46" s="27">
        <v>0</v>
      </c>
      <c r="AD46" s="27">
        <v>0</v>
      </c>
      <c r="AE46" s="27">
        <v>0</v>
      </c>
      <c r="AF46" s="27">
        <v>0</v>
      </c>
      <c r="AG46" s="27">
        <v>0</v>
      </c>
      <c r="AH46" s="27">
        <v>0</v>
      </c>
      <c r="AI46" s="27">
        <v>0</v>
      </c>
      <c r="AJ46" s="69">
        <v>0</v>
      </c>
      <c r="AK46" s="69">
        <v>0</v>
      </c>
      <c r="AL46" s="69">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D18" sqref="D18"/>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0" t="s">
        <v>140</v>
      </c>
      <c r="C3" s="39">
        <v>6.2285209799999999</v>
      </c>
      <c r="D3" s="39">
        <v>5.727302400000001</v>
      </c>
      <c r="E3" s="39">
        <v>4.7093610100000003</v>
      </c>
      <c r="F3" s="39">
        <v>4.5504322200000002</v>
      </c>
      <c r="G3" s="39">
        <v>4.4073221899999986</v>
      </c>
      <c r="H3" s="39">
        <v>4.0090618600000001</v>
      </c>
      <c r="I3" s="39">
        <v>4.3630105799999992</v>
      </c>
      <c r="J3" s="39"/>
      <c r="K3" s="39"/>
      <c r="L3" s="39"/>
      <c r="M3" s="39"/>
      <c r="N3" s="39"/>
    </row>
    <row r="4" spans="2:14">
      <c r="B4" s="1" t="s">
        <v>141</v>
      </c>
      <c r="C4" s="39">
        <v>1.5136489999999992E-2</v>
      </c>
      <c r="D4" s="39">
        <v>1.4178579999999998E-2</v>
      </c>
      <c r="E4" s="39">
        <v>1.9756550000000012E-2</v>
      </c>
      <c r="F4" s="39">
        <v>1.5592910000000012E-2</v>
      </c>
      <c r="G4" s="39">
        <v>2.045044E-2</v>
      </c>
      <c r="H4" s="39">
        <v>9.6534300000000028E-3</v>
      </c>
      <c r="I4" s="39">
        <v>6.6571999999999951E-3</v>
      </c>
      <c r="J4" s="39"/>
      <c r="K4" s="39"/>
      <c r="L4" s="39"/>
      <c r="M4" s="39"/>
      <c r="N4" s="39"/>
    </row>
    <row r="5" spans="2:14">
      <c r="B5" s="1" t="s">
        <v>142</v>
      </c>
      <c r="C5" s="39">
        <v>0</v>
      </c>
      <c r="D5" s="39">
        <v>0</v>
      </c>
      <c r="E5" s="39">
        <v>0</v>
      </c>
      <c r="F5" s="39">
        <v>0</v>
      </c>
      <c r="G5" s="39">
        <v>0</v>
      </c>
      <c r="H5" s="39">
        <v>0</v>
      </c>
      <c r="I5" s="39">
        <v>0</v>
      </c>
      <c r="J5" s="39"/>
      <c r="K5" s="39"/>
      <c r="L5" s="39"/>
      <c r="M5" s="39"/>
      <c r="N5" s="39"/>
    </row>
    <row r="6" spans="2:14">
      <c r="B6" s="1" t="s">
        <v>185</v>
      </c>
      <c r="C6" s="39">
        <v>9.4957199999999992E-2</v>
      </c>
      <c r="D6" s="39">
        <v>9.8122439999999991E-2</v>
      </c>
      <c r="E6" s="39">
        <v>9.4957199999999992E-2</v>
      </c>
      <c r="F6" s="39">
        <v>8.2955664999999998E-2</v>
      </c>
      <c r="G6" s="39">
        <v>7.6361414999999988E-2</v>
      </c>
      <c r="H6" s="39">
        <v>9.4957199999999992E-2</v>
      </c>
      <c r="I6" s="39">
        <v>9.8122439999999991E-2</v>
      </c>
      <c r="J6" s="39"/>
      <c r="K6" s="39"/>
      <c r="L6" s="39"/>
      <c r="M6" s="39"/>
      <c r="N6" s="39"/>
    </row>
    <row r="7" spans="2:14">
      <c r="B7" s="1" t="s">
        <v>57</v>
      </c>
      <c r="C7" s="39">
        <v>0</v>
      </c>
      <c r="D7" s="39">
        <v>0</v>
      </c>
      <c r="E7" s="39">
        <v>0</v>
      </c>
      <c r="F7" s="39">
        <v>0</v>
      </c>
      <c r="G7" s="39">
        <v>0</v>
      </c>
      <c r="H7" s="39">
        <v>0</v>
      </c>
      <c r="I7" s="39">
        <v>0</v>
      </c>
      <c r="J7" s="39"/>
      <c r="K7" s="39"/>
      <c r="L7" s="39"/>
      <c r="M7" s="39"/>
      <c r="N7" s="39"/>
    </row>
    <row r="10" spans="2:14">
      <c r="B10" s="1"/>
      <c r="C10" s="7">
        <v>43922</v>
      </c>
      <c r="D10" s="7">
        <v>43952</v>
      </c>
      <c r="E10" s="7">
        <v>43983</v>
      </c>
      <c r="F10" s="7">
        <v>44013</v>
      </c>
      <c r="G10" s="7">
        <v>44044</v>
      </c>
      <c r="H10" s="7">
        <v>44075</v>
      </c>
      <c r="I10" s="7">
        <v>44105</v>
      </c>
      <c r="J10" s="7">
        <v>44136</v>
      </c>
      <c r="K10" s="7">
        <v>44166</v>
      </c>
      <c r="L10" s="7">
        <v>44197</v>
      </c>
      <c r="M10" s="7">
        <v>44228</v>
      </c>
      <c r="N10" s="7">
        <v>44256</v>
      </c>
    </row>
    <row r="11" spans="2:14">
      <c r="B11" s="1" t="s">
        <v>58</v>
      </c>
      <c r="C11" s="63">
        <v>2731698.04</v>
      </c>
      <c r="D11" s="63">
        <v>2748293.34</v>
      </c>
      <c r="E11" s="63">
        <v>2418467.9300000002</v>
      </c>
      <c r="F11" s="63">
        <v>2312693.64</v>
      </c>
      <c r="G11" s="20">
        <v>2118606.92</v>
      </c>
      <c r="H11" s="20">
        <v>1791148.86</v>
      </c>
      <c r="I11" s="20">
        <v>1806248.8</v>
      </c>
      <c r="J11" s="20"/>
      <c r="K11" s="20"/>
      <c r="L11" s="20"/>
      <c r="M11" s="20"/>
      <c r="N11" s="20"/>
    </row>
    <row r="12" spans="2:14">
      <c r="B12" s="19" t="s">
        <v>128</v>
      </c>
      <c r="C12" s="62">
        <v>1546.2773000000004</v>
      </c>
      <c r="D12" s="62">
        <v>1713.41</v>
      </c>
      <c r="E12" s="62">
        <v>1816.87</v>
      </c>
      <c r="F12" s="62">
        <v>1500</v>
      </c>
      <c r="G12" s="20">
        <v>6837</v>
      </c>
      <c r="H12" s="20">
        <v>3917.027</v>
      </c>
      <c r="I12" s="20">
        <v>2426.3985999999995</v>
      </c>
      <c r="J12" s="20"/>
      <c r="K12" s="20"/>
      <c r="L12" s="20"/>
      <c r="M12" s="20"/>
      <c r="N12" s="20"/>
    </row>
    <row r="13" spans="2:14">
      <c r="B13" s="19" t="s">
        <v>56</v>
      </c>
      <c r="C13" s="20">
        <v>0</v>
      </c>
      <c r="D13" s="20">
        <v>0</v>
      </c>
      <c r="E13" s="20">
        <v>0</v>
      </c>
      <c r="F13" s="20">
        <v>0</v>
      </c>
      <c r="G13" s="20">
        <v>0</v>
      </c>
      <c r="H13" s="20">
        <v>0</v>
      </c>
      <c r="I13" s="20">
        <v>0</v>
      </c>
      <c r="J13" s="20"/>
      <c r="K13" s="20"/>
      <c r="L13" s="20"/>
      <c r="M13" s="20"/>
      <c r="N13" s="20"/>
    </row>
    <row r="14" spans="2:14">
      <c r="B14" s="19" t="s">
        <v>129</v>
      </c>
      <c r="C14" s="20">
        <v>0</v>
      </c>
      <c r="D14" s="20">
        <v>0</v>
      </c>
      <c r="E14" s="20">
        <v>0</v>
      </c>
      <c r="F14" s="20">
        <v>0</v>
      </c>
      <c r="G14" s="20">
        <v>0</v>
      </c>
      <c r="H14" s="20">
        <v>0</v>
      </c>
      <c r="I14" s="20">
        <v>0</v>
      </c>
      <c r="J14" s="20"/>
      <c r="K14" s="20"/>
      <c r="L14" s="20"/>
      <c r="M14" s="20"/>
      <c r="N14" s="20"/>
    </row>
    <row r="15" spans="2:14">
      <c r="C15" s="28">
        <v>2733244.3173000002</v>
      </c>
      <c r="D15" s="28">
        <v>2750006.75</v>
      </c>
      <c r="E15" s="28">
        <v>2420284.8000000003</v>
      </c>
      <c r="F15" s="28">
        <v>2314193.64</v>
      </c>
      <c r="G15" s="28">
        <v>2125443.92</v>
      </c>
      <c r="H15" s="28">
        <v>1795065.8870000001</v>
      </c>
      <c r="I15" s="28">
        <v>1808675.1986</v>
      </c>
      <c r="J15" s="28">
        <v>0</v>
      </c>
      <c r="K15" s="28">
        <v>0</v>
      </c>
      <c r="L15" s="28">
        <v>0</v>
      </c>
      <c r="M15" s="28">
        <v>0</v>
      </c>
      <c r="N15" s="28">
        <v>0</v>
      </c>
    </row>
    <row r="18" spans="2:2">
      <c r="B18" t="s">
        <v>171</v>
      </c>
    </row>
    <row r="19" spans="2:2">
      <c r="B19" s="49">
        <v>1808675.1986</v>
      </c>
    </row>
    <row r="21" spans="2:2">
      <c r="B21">
        <v>6.04</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activeCell="L13" sqref="L13"/>
    </sheetView>
  </sheetViews>
  <sheetFormatPr defaultRowHeight="15"/>
  <cols>
    <col min="1" max="1" width="9" customWidth="1"/>
    <col min="2" max="2" width="57.28515625"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8" t="s">
        <v>92</v>
      </c>
      <c r="C3" s="39">
        <v>3.4866135199999997</v>
      </c>
      <c r="D3" s="39">
        <v>3.7478899299999999</v>
      </c>
      <c r="E3" s="39">
        <v>3.5737176900000001</v>
      </c>
      <c r="F3" s="39">
        <v>3.377301131117501</v>
      </c>
      <c r="G3" s="39">
        <v>3.2767883200000014</v>
      </c>
      <c r="H3" s="39">
        <v>3.2328841294604174</v>
      </c>
      <c r="I3" s="39">
        <v>3.6460667037169361</v>
      </c>
      <c r="J3" s="39"/>
      <c r="K3" s="39"/>
      <c r="L3" s="39"/>
      <c r="M3" s="39"/>
      <c r="N3" s="39"/>
    </row>
    <row r="4" spans="2:14">
      <c r="B4" s="18" t="s">
        <v>93</v>
      </c>
      <c r="C4" s="39">
        <v>4.9838400000000019E-2</v>
      </c>
      <c r="D4" s="39">
        <v>5.149968000000002E-2</v>
      </c>
      <c r="E4" s="39">
        <v>4.9838400000000019E-2</v>
      </c>
      <c r="F4" s="39">
        <v>5.028833000000002E-2</v>
      </c>
      <c r="G4" s="39">
        <v>5.149968000000002E-2</v>
      </c>
      <c r="H4" s="39">
        <v>5.8631040000000009E-2</v>
      </c>
      <c r="I4" s="39">
        <v>9.6928319999999998E-2</v>
      </c>
      <c r="J4" s="39"/>
      <c r="K4" s="39"/>
      <c r="L4" s="39"/>
      <c r="M4" s="39"/>
      <c r="N4" s="39"/>
    </row>
    <row r="5" spans="2:14">
      <c r="B5" s="17" t="s">
        <v>91</v>
      </c>
      <c r="C5" s="39">
        <v>0</v>
      </c>
      <c r="D5" s="39">
        <v>1.992006E-2</v>
      </c>
      <c r="E5" s="39">
        <v>0</v>
      </c>
      <c r="F5" s="39">
        <v>0</v>
      </c>
      <c r="G5" s="39">
        <v>0</v>
      </c>
      <c r="H5" s="39">
        <v>0</v>
      </c>
      <c r="I5" s="39">
        <v>0</v>
      </c>
      <c r="J5" s="39"/>
      <c r="K5" s="39"/>
      <c r="L5" s="39"/>
      <c r="M5" s="39"/>
      <c r="N5" s="39"/>
    </row>
    <row r="6" spans="2:14">
      <c r="B6" s="18" t="s">
        <v>94</v>
      </c>
      <c r="C6" s="39">
        <v>0</v>
      </c>
      <c r="D6" s="39">
        <v>0</v>
      </c>
      <c r="E6" s="39">
        <v>0</v>
      </c>
      <c r="F6" s="39">
        <v>0</v>
      </c>
      <c r="G6" s="39">
        <v>0</v>
      </c>
      <c r="H6" s="39">
        <v>5.5723057400000009</v>
      </c>
      <c r="I6" s="39">
        <v>3.8328713400000001</v>
      </c>
      <c r="J6" s="39"/>
      <c r="K6" s="39"/>
      <c r="L6" s="39"/>
      <c r="M6" s="39"/>
      <c r="N6" s="39"/>
    </row>
    <row r="7" spans="2:14">
      <c r="B7" s="17" t="s">
        <v>59</v>
      </c>
      <c r="C7" s="39">
        <v>0</v>
      </c>
      <c r="D7" s="39">
        <v>0</v>
      </c>
      <c r="E7" s="39">
        <v>0</v>
      </c>
      <c r="F7" s="39">
        <v>0</v>
      </c>
      <c r="G7" s="39">
        <v>0</v>
      </c>
      <c r="H7" s="39">
        <v>0</v>
      </c>
      <c r="I7" s="39">
        <v>0</v>
      </c>
      <c r="J7" s="39"/>
      <c r="K7" s="39"/>
      <c r="L7" s="39"/>
      <c r="M7" s="39"/>
      <c r="N7" s="39"/>
    </row>
    <row r="8" spans="2:14">
      <c r="B8" s="17" t="s">
        <v>60</v>
      </c>
      <c r="C8" s="39">
        <v>0</v>
      </c>
      <c r="D8" s="39">
        <v>0</v>
      </c>
      <c r="E8" s="39">
        <v>0</v>
      </c>
      <c r="F8" s="39">
        <v>0</v>
      </c>
      <c r="G8" s="39">
        <v>0</v>
      </c>
      <c r="H8" s="39">
        <v>0</v>
      </c>
      <c r="I8" s="39">
        <v>0</v>
      </c>
      <c r="J8" s="39"/>
      <c r="K8" s="39"/>
      <c r="L8" s="39"/>
      <c r="M8" s="39"/>
      <c r="N8" s="39"/>
    </row>
    <row r="9" spans="2:14">
      <c r="B9" s="18" t="s">
        <v>95</v>
      </c>
      <c r="C9" s="39">
        <v>0</v>
      </c>
      <c r="D9" s="39">
        <v>0</v>
      </c>
      <c r="E9" s="39">
        <v>0</v>
      </c>
      <c r="F9" s="39">
        <v>0</v>
      </c>
      <c r="G9" s="39">
        <v>0</v>
      </c>
      <c r="H9" s="39">
        <v>0</v>
      </c>
      <c r="I9" s="39">
        <v>0</v>
      </c>
      <c r="J9" s="39"/>
      <c r="K9" s="39"/>
      <c r="L9" s="39"/>
      <c r="M9" s="39"/>
      <c r="N9" s="39"/>
    </row>
  </sheetData>
  <phoneticPr fontId="62"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A2:O19"/>
  <sheetViews>
    <sheetView zoomScale="80" zoomScaleNormal="80" workbookViewId="0">
      <selection activeCell="M22" sqref="M22"/>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1:15">
      <c r="B2" s="6" t="s">
        <v>40</v>
      </c>
      <c r="C2" s="7">
        <v>43922</v>
      </c>
      <c r="D2" s="7">
        <v>43952</v>
      </c>
      <c r="E2" s="7">
        <v>43983</v>
      </c>
      <c r="F2" s="7">
        <v>44013</v>
      </c>
      <c r="G2" s="7">
        <v>44044</v>
      </c>
      <c r="H2" s="7">
        <v>44075</v>
      </c>
      <c r="I2" s="7">
        <v>44105</v>
      </c>
      <c r="J2" s="7">
        <v>44136</v>
      </c>
      <c r="K2" s="7">
        <v>44166</v>
      </c>
      <c r="L2" s="7">
        <v>44197</v>
      </c>
      <c r="M2" s="7">
        <v>44228</v>
      </c>
      <c r="N2" s="7">
        <v>44256</v>
      </c>
      <c r="O2" s="21"/>
    </row>
    <row r="3" spans="1:15">
      <c r="B3" s="18" t="s">
        <v>97</v>
      </c>
      <c r="C3" s="39">
        <v>1.125001E-2</v>
      </c>
      <c r="D3" s="39">
        <v>3.2500010000000003E-2</v>
      </c>
      <c r="E3" s="39">
        <v>1.5833340000000001E-2</v>
      </c>
      <c r="F3" s="39">
        <v>0.76776666999999998</v>
      </c>
      <c r="G3" s="39">
        <v>0.25470833999999998</v>
      </c>
      <c r="H3" s="39">
        <v>0.42140832999999994</v>
      </c>
      <c r="I3" s="39">
        <v>0.37697501</v>
      </c>
      <c r="J3" s="39"/>
      <c r="K3" s="39"/>
      <c r="L3" s="39"/>
      <c r="M3" s="39"/>
      <c r="N3" s="39"/>
      <c r="O3" s="5"/>
    </row>
    <row r="4" spans="1:15">
      <c r="B4" s="18" t="s">
        <v>96</v>
      </c>
      <c r="C4" s="39">
        <v>0</v>
      </c>
      <c r="D4" s="39">
        <v>0</v>
      </c>
      <c r="E4" s="39">
        <v>0</v>
      </c>
      <c r="F4" s="39">
        <v>0</v>
      </c>
      <c r="G4" s="39">
        <v>0</v>
      </c>
      <c r="H4" s="39">
        <v>0</v>
      </c>
      <c r="I4" s="39">
        <v>0</v>
      </c>
      <c r="J4" s="39"/>
      <c r="K4" s="39"/>
      <c r="L4" s="39"/>
      <c r="M4" s="39"/>
      <c r="N4" s="39"/>
      <c r="O4" s="5"/>
    </row>
    <row r="5" spans="1:15">
      <c r="B5" s="17" t="s">
        <v>99</v>
      </c>
      <c r="C5" s="39">
        <v>0</v>
      </c>
      <c r="D5" s="39">
        <v>0</v>
      </c>
      <c r="E5" s="39">
        <v>0</v>
      </c>
      <c r="F5" s="39">
        <v>0</v>
      </c>
      <c r="G5" s="39">
        <v>0</v>
      </c>
      <c r="H5" s="39">
        <v>0</v>
      </c>
      <c r="I5" s="39">
        <v>0</v>
      </c>
      <c r="J5" s="39"/>
      <c r="K5" s="39"/>
      <c r="L5" s="39"/>
      <c r="M5" s="39"/>
      <c r="N5" s="39"/>
      <c r="O5" s="5"/>
    </row>
    <row r="6" spans="1:15">
      <c r="B6" s="18" t="s">
        <v>98</v>
      </c>
      <c r="C6" s="39">
        <v>0</v>
      </c>
      <c r="D6" s="39">
        <v>0</v>
      </c>
      <c r="E6" s="39">
        <v>0</v>
      </c>
      <c r="F6" s="39">
        <v>0</v>
      </c>
      <c r="G6" s="39">
        <v>0</v>
      </c>
      <c r="H6" s="39">
        <v>0</v>
      </c>
      <c r="I6" s="39">
        <v>0</v>
      </c>
      <c r="J6" s="39"/>
      <c r="K6" s="39"/>
      <c r="L6" s="39"/>
      <c r="M6" s="39"/>
      <c r="N6" s="39"/>
      <c r="O6" s="5"/>
    </row>
    <row r="7" spans="1:15">
      <c r="B7" s="17" t="s">
        <v>102</v>
      </c>
      <c r="C7" s="39">
        <v>0.37412726000000013</v>
      </c>
      <c r="D7" s="39">
        <v>0.38544018000000013</v>
      </c>
      <c r="E7" s="39">
        <v>0.33909165000000008</v>
      </c>
      <c r="F7" s="39">
        <v>0.38341955000000011</v>
      </c>
      <c r="G7" s="39">
        <v>0.37330559999999996</v>
      </c>
      <c r="H7" s="39">
        <v>0.32424835000000007</v>
      </c>
      <c r="I7" s="39">
        <v>0.28534546000000011</v>
      </c>
      <c r="J7" s="39"/>
      <c r="K7" s="39"/>
      <c r="L7" s="39"/>
      <c r="M7" s="39"/>
      <c r="N7" s="39"/>
      <c r="O7" s="5"/>
    </row>
    <row r="8" spans="1:15" ht="30">
      <c r="B8" s="18" t="s">
        <v>100</v>
      </c>
      <c r="C8" s="39">
        <v>0</v>
      </c>
      <c r="D8" s="39">
        <v>0</v>
      </c>
      <c r="E8" s="39">
        <v>0</v>
      </c>
      <c r="F8" s="39">
        <v>0</v>
      </c>
      <c r="G8" s="39">
        <v>0</v>
      </c>
      <c r="H8" s="39">
        <v>0</v>
      </c>
      <c r="I8" s="39">
        <v>5.1903300000000006E-2</v>
      </c>
      <c r="J8" s="39"/>
      <c r="K8" s="39"/>
      <c r="L8" s="39"/>
      <c r="M8" s="39"/>
      <c r="N8" s="39"/>
      <c r="O8" s="5"/>
    </row>
    <row r="9" spans="1:15">
      <c r="B9" s="18" t="s">
        <v>101</v>
      </c>
      <c r="C9" s="39">
        <v>1.5145384900000001</v>
      </c>
      <c r="D9" s="39">
        <v>2.21621946</v>
      </c>
      <c r="E9" s="39">
        <v>1.4794584400000002</v>
      </c>
      <c r="F9" s="39">
        <v>1.3067919700000001</v>
      </c>
      <c r="G9" s="39">
        <v>1.26792528</v>
      </c>
      <c r="H9" s="39">
        <v>1.19180982</v>
      </c>
      <c r="I9" s="39">
        <v>0.85750262999999993</v>
      </c>
      <c r="J9" s="39"/>
      <c r="K9" s="39"/>
      <c r="L9" s="39"/>
      <c r="M9" s="39"/>
      <c r="N9" s="39"/>
      <c r="O9" s="5"/>
    </row>
    <row r="12" spans="1:15" ht="15.75">
      <c r="B12" s="22"/>
      <c r="C12" s="23">
        <v>43922</v>
      </c>
      <c r="D12" s="23">
        <v>43952</v>
      </c>
      <c r="E12" s="23">
        <v>43983</v>
      </c>
      <c r="F12" s="23">
        <v>44013</v>
      </c>
      <c r="G12" s="23">
        <v>44044</v>
      </c>
      <c r="H12" s="23">
        <v>44075</v>
      </c>
      <c r="I12" s="23">
        <v>44105</v>
      </c>
      <c r="J12" s="23">
        <v>44136</v>
      </c>
      <c r="K12" s="23">
        <v>44166</v>
      </c>
      <c r="L12" s="23">
        <v>44197</v>
      </c>
      <c r="M12" s="23">
        <v>44228</v>
      </c>
      <c r="N12" s="23">
        <v>44256</v>
      </c>
    </row>
    <row r="13" spans="1:15" ht="15.75">
      <c r="A13" t="s">
        <v>132</v>
      </c>
      <c r="B13" s="24" t="s">
        <v>106</v>
      </c>
      <c r="C13" s="59">
        <v>100466.85</v>
      </c>
      <c r="D13" s="59">
        <v>147297.9</v>
      </c>
      <c r="E13" s="59">
        <v>98017.25</v>
      </c>
      <c r="F13" s="59">
        <v>83422.25</v>
      </c>
      <c r="G13" s="59">
        <v>73619.600000000006</v>
      </c>
      <c r="H13" s="59">
        <v>67670.55</v>
      </c>
      <c r="I13" s="59">
        <v>48836.1</v>
      </c>
      <c r="J13" s="59"/>
      <c r="K13" s="59"/>
      <c r="L13" s="59"/>
      <c r="M13" s="59"/>
      <c r="N13" s="59"/>
    </row>
    <row r="14" spans="1:15" ht="15.75">
      <c r="B14" s="24" t="s">
        <v>105</v>
      </c>
      <c r="C14" s="59">
        <v>0</v>
      </c>
      <c r="D14" s="59">
        <v>0</v>
      </c>
      <c r="E14" s="59">
        <v>0</v>
      </c>
      <c r="F14" s="59">
        <v>0</v>
      </c>
      <c r="G14" s="59">
        <v>0</v>
      </c>
      <c r="H14" s="59">
        <v>0</v>
      </c>
      <c r="I14" s="59">
        <v>0</v>
      </c>
      <c r="J14" s="59"/>
      <c r="K14" s="59"/>
      <c r="L14" s="59"/>
      <c r="M14" s="59"/>
      <c r="N14" s="59"/>
    </row>
    <row r="15" spans="1:15" ht="15.75">
      <c r="A15" t="s">
        <v>103</v>
      </c>
      <c r="B15" s="25" t="s">
        <v>107</v>
      </c>
      <c r="C15" s="59">
        <v>14</v>
      </c>
      <c r="D15" s="59">
        <v>13</v>
      </c>
      <c r="E15" s="59">
        <v>13</v>
      </c>
      <c r="F15" s="59">
        <v>13</v>
      </c>
      <c r="G15" s="59">
        <v>13</v>
      </c>
      <c r="H15" s="59">
        <v>14</v>
      </c>
      <c r="I15" s="59">
        <v>14</v>
      </c>
      <c r="J15" s="59"/>
      <c r="K15" s="59"/>
      <c r="L15" s="59"/>
      <c r="M15" s="59"/>
      <c r="N15" s="59"/>
    </row>
    <row r="16" spans="1:15" ht="15.75">
      <c r="B16" s="24" t="s">
        <v>108</v>
      </c>
      <c r="C16" s="59">
        <v>0</v>
      </c>
      <c r="D16" s="59">
        <v>0</v>
      </c>
      <c r="E16" s="59">
        <v>0</v>
      </c>
      <c r="F16" s="59">
        <v>0</v>
      </c>
      <c r="G16" s="59">
        <v>0</v>
      </c>
      <c r="H16" s="59">
        <v>0</v>
      </c>
      <c r="I16" s="59">
        <v>0</v>
      </c>
      <c r="J16" s="59"/>
      <c r="K16" s="59"/>
      <c r="L16" s="59"/>
      <c r="M16" s="59"/>
      <c r="N16" s="59"/>
    </row>
    <row r="17" spans="1:14" ht="15.75">
      <c r="B17" s="25" t="s">
        <v>110</v>
      </c>
      <c r="C17" s="59">
        <v>0</v>
      </c>
      <c r="D17" s="59">
        <v>0</v>
      </c>
      <c r="E17" s="59">
        <v>0</v>
      </c>
      <c r="F17" s="59">
        <v>0</v>
      </c>
      <c r="G17" s="59">
        <v>0</v>
      </c>
      <c r="H17" s="59">
        <v>0</v>
      </c>
      <c r="I17" s="59">
        <v>0</v>
      </c>
      <c r="J17" s="59"/>
      <c r="K17" s="59"/>
      <c r="L17" s="59"/>
      <c r="M17" s="59"/>
      <c r="N17" s="59"/>
    </row>
    <row r="18" spans="1:14" ht="15.75">
      <c r="B18" s="24" t="s">
        <v>109</v>
      </c>
      <c r="C18" s="72"/>
      <c r="D18" s="59"/>
      <c r="E18" s="59"/>
      <c r="F18" s="59"/>
      <c r="G18" s="59"/>
      <c r="H18" s="59"/>
      <c r="I18" s="59"/>
      <c r="J18" s="59"/>
      <c r="K18" s="59"/>
      <c r="L18" s="59"/>
      <c r="M18" s="59"/>
      <c r="N18" s="59"/>
    </row>
    <row r="19" spans="1:14" ht="15.75">
      <c r="A19" t="s">
        <v>104</v>
      </c>
      <c r="B19" s="25" t="s">
        <v>111</v>
      </c>
      <c r="C19" s="59">
        <v>3</v>
      </c>
      <c r="D19" s="59">
        <v>6</v>
      </c>
      <c r="E19" s="59">
        <v>3</v>
      </c>
      <c r="F19" s="59">
        <v>10</v>
      </c>
      <c r="G19" s="59">
        <v>6</v>
      </c>
      <c r="H19" s="59">
        <v>18</v>
      </c>
      <c r="I19" s="59">
        <v>13</v>
      </c>
      <c r="J19" s="59"/>
      <c r="K19" s="59"/>
      <c r="L19" s="59"/>
      <c r="M19" s="59"/>
      <c r="N19" s="59"/>
    </row>
  </sheetData>
  <phoneticPr fontId="6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zoomScale="110" zoomScaleNormal="110" workbookViewId="0">
      <selection activeCell="A6" sqref="A6"/>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144</v>
      </c>
      <c r="C1" s="40">
        <v>44105</v>
      </c>
      <c r="D1" s="36">
        <v>44135</v>
      </c>
      <c r="E1" s="35">
        <v>44105</v>
      </c>
      <c r="F1" t="s">
        <v>147</v>
      </c>
      <c r="G1" t="s">
        <v>196</v>
      </c>
    </row>
    <row r="3" spans="2:14">
      <c r="B3" t="s">
        <v>1</v>
      </c>
      <c r="C3" s="37" t="s">
        <v>0</v>
      </c>
      <c r="D3" s="37" t="s">
        <v>2</v>
      </c>
      <c r="E3" s="37" t="s">
        <v>3</v>
      </c>
      <c r="F3" s="37" t="s">
        <v>4</v>
      </c>
      <c r="G3" s="37" t="s">
        <v>41</v>
      </c>
      <c r="H3" s="37"/>
      <c r="I3" s="37"/>
      <c r="J3" s="37"/>
      <c r="K3" s="37"/>
      <c r="L3" s="37"/>
      <c r="M3" s="37"/>
      <c r="N3" s="37"/>
    </row>
    <row r="4" spans="2:14">
      <c r="B4" s="47">
        <v>97.073797061139871</v>
      </c>
      <c r="C4" s="47">
        <v>17.75726708015679</v>
      </c>
      <c r="D4" s="47">
        <v>35.754400517380049</v>
      </c>
      <c r="E4" s="47">
        <v>3.6568531703300003E-2</v>
      </c>
      <c r="F4" s="48">
        <v>-0.49801970299997267</v>
      </c>
      <c r="G4" s="46">
        <v>150.12401348738001</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15" sqref="B15"/>
    </sheetView>
  </sheetViews>
  <sheetFormatPr defaultRowHeight="15"/>
  <cols>
    <col min="1" max="1" width="9" customWidth="1"/>
    <col min="2" max="2" width="31.140625"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6" t="s">
        <v>32</v>
      </c>
      <c r="C3" s="39">
        <v>4.5905539931857611</v>
      </c>
      <c r="D3" s="39">
        <v>3.0364604354835101</v>
      </c>
      <c r="E3" s="39">
        <v>4.131625142618649</v>
      </c>
      <c r="F3" s="39">
        <v>2.8294883500628094</v>
      </c>
      <c r="G3" s="39">
        <v>3.0252885296117134</v>
      </c>
      <c r="H3" s="39">
        <v>2.8794017970072101</v>
      </c>
      <c r="I3" s="39">
        <v>3.4068769853502903</v>
      </c>
      <c r="J3" s="39"/>
      <c r="K3" s="39"/>
      <c r="L3" s="39"/>
      <c r="M3" s="39"/>
      <c r="N3" s="39"/>
    </row>
    <row r="4" spans="2:14">
      <c r="B4" s="6" t="s">
        <v>61</v>
      </c>
      <c r="C4" s="39">
        <v>0</v>
      </c>
      <c r="D4" s="39">
        <v>0</v>
      </c>
      <c r="E4" s="39">
        <v>0</v>
      </c>
      <c r="F4" s="39">
        <v>0</v>
      </c>
      <c r="G4" s="39">
        <v>0</v>
      </c>
      <c r="H4" s="39">
        <v>0</v>
      </c>
      <c r="I4" s="39">
        <v>0</v>
      </c>
      <c r="J4" s="39"/>
      <c r="K4" s="39"/>
      <c r="L4" s="39"/>
      <c r="M4" s="39"/>
      <c r="N4" s="39"/>
    </row>
    <row r="5" spans="2:14">
      <c r="B5" s="6" t="s">
        <v>130</v>
      </c>
      <c r="C5" s="39">
        <v>1.3308000000000002E-4</v>
      </c>
      <c r="D5" s="39">
        <v>7.4009E-4</v>
      </c>
      <c r="E5" s="39">
        <v>5.3580000000000005E-5</v>
      </c>
      <c r="F5" s="39">
        <v>1.2265999999999999E-4</v>
      </c>
      <c r="G5" s="39">
        <v>-1.6560000000000001E-5</v>
      </c>
      <c r="H5" s="39">
        <v>2.1483E-4</v>
      </c>
      <c r="I5" s="39">
        <v>0</v>
      </c>
      <c r="J5" s="39"/>
      <c r="K5" s="39"/>
      <c r="L5" s="39"/>
      <c r="M5" s="39"/>
      <c r="N5" s="39"/>
    </row>
    <row r="6" spans="2:14">
      <c r="B6" s="56" t="s">
        <v>143</v>
      </c>
      <c r="C6" s="39">
        <v>1.0724657760000103</v>
      </c>
      <c r="D6" s="39">
        <v>1.4023272999999932</v>
      </c>
      <c r="E6" s="39">
        <v>-1.0761148029999279</v>
      </c>
      <c r="F6" s="39">
        <v>-1.5156899399999926</v>
      </c>
      <c r="G6" s="39">
        <v>-0.94664392699997835</v>
      </c>
      <c r="H6" s="39">
        <v>-1.7314608080000049</v>
      </c>
      <c r="I6" s="39">
        <v>-0.49801970299997267</v>
      </c>
      <c r="J6" s="39"/>
      <c r="K6" s="39"/>
      <c r="L6" s="39"/>
      <c r="M6" s="39"/>
      <c r="N6" s="39"/>
    </row>
    <row r="7" spans="2:14">
      <c r="B7" s="42" t="s">
        <v>150</v>
      </c>
      <c r="C7" s="37">
        <v>-0.5545227900000006</v>
      </c>
      <c r="D7" s="37">
        <v>-0.66088122999999821</v>
      </c>
      <c r="E7" s="37">
        <v>-0.64593478000000104</v>
      </c>
      <c r="F7" s="37">
        <v>-0.6123293599999996</v>
      </c>
      <c r="G7" s="37">
        <v>-0.46747189000000089</v>
      </c>
      <c r="H7" s="37">
        <v>-0.70385359000000047</v>
      </c>
      <c r="I7" s="37">
        <v>-0.96484643000000014</v>
      </c>
      <c r="J7" s="37"/>
      <c r="K7" s="37"/>
      <c r="L7" s="37"/>
      <c r="M7" s="37"/>
      <c r="N7" s="37"/>
    </row>
    <row r="8" spans="2:14">
      <c r="B8" s="42" t="s">
        <v>153</v>
      </c>
      <c r="C8" s="37">
        <v>1.626988566000011</v>
      </c>
      <c r="D8" s="37">
        <v>2.0632085299999914</v>
      </c>
      <c r="E8" s="37">
        <v>-0.43018002299992686</v>
      </c>
      <c r="F8" s="37">
        <v>-0.90336057999999309</v>
      </c>
      <c r="G8" s="37">
        <v>-0.47917203699997746</v>
      </c>
      <c r="H8" s="37">
        <v>-1.0276072180000044</v>
      </c>
      <c r="I8" s="37">
        <v>0.46682672700002747</v>
      </c>
      <c r="J8" s="37"/>
      <c r="K8" s="37"/>
      <c r="L8" s="37"/>
      <c r="M8" s="37"/>
      <c r="N8" s="37"/>
    </row>
    <row r="21" spans="2:2">
      <c r="B21" t="s">
        <v>148</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topLeftCell="A13" zoomScale="70" zoomScaleNormal="70" workbookViewId="0">
      <selection activeCell="F28" sqref="F28"/>
    </sheetView>
  </sheetViews>
  <sheetFormatPr defaultRowHeight="15"/>
  <cols>
    <col min="1" max="1" width="6.85546875" customWidth="1"/>
    <col min="2" max="2" width="26.7109375" customWidth="1"/>
    <col min="3" max="3" width="16"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62</v>
      </c>
      <c r="C3" s="39">
        <v>12.474907089000002</v>
      </c>
      <c r="D3" s="39">
        <v>12.318633493</v>
      </c>
      <c r="E3" s="39">
        <v>7.633472789999999</v>
      </c>
      <c r="F3" s="39">
        <v>5.7444130509999995</v>
      </c>
      <c r="G3" s="39">
        <v>6.8054796840000025</v>
      </c>
      <c r="H3" s="39">
        <v>8.4586128890000012</v>
      </c>
      <c r="I3" s="39">
        <v>10.880965067000004</v>
      </c>
      <c r="J3" s="39"/>
      <c r="K3" s="39"/>
      <c r="L3" s="39"/>
      <c r="M3" s="39"/>
      <c r="N3" s="39"/>
    </row>
    <row r="4" spans="2:14">
      <c r="B4" s="1" t="s">
        <v>146</v>
      </c>
      <c r="C4" s="39">
        <v>4.9456596249298501</v>
      </c>
      <c r="D4" s="39">
        <v>4.7950972111753707</v>
      </c>
      <c r="E4" s="39">
        <v>3.7527659519156376</v>
      </c>
      <c r="F4" s="39">
        <v>3.1279885558930478</v>
      </c>
      <c r="G4" s="39">
        <v>4.8324428346375443</v>
      </c>
      <c r="H4" s="39">
        <v>8.7291305079140891</v>
      </c>
      <c r="I4" s="39">
        <v>11.071723177912419</v>
      </c>
      <c r="J4" s="39"/>
      <c r="K4" s="39"/>
      <c r="L4" s="39"/>
      <c r="M4" s="39"/>
      <c r="N4" s="39"/>
    </row>
    <row r="5" spans="2:14">
      <c r="B5" s="1" t="s">
        <v>63</v>
      </c>
      <c r="C5" s="39">
        <v>2.3623718400000002</v>
      </c>
      <c r="D5" s="39">
        <v>3.8865443000000002</v>
      </c>
      <c r="E5" s="39">
        <v>2.9421365800000006</v>
      </c>
      <c r="F5" s="39">
        <v>3.1611745200000003</v>
      </c>
      <c r="G5" s="39">
        <v>2.722334200000001</v>
      </c>
      <c r="H5" s="39">
        <v>2.4942546126375289</v>
      </c>
      <c r="I5" s="39">
        <v>3.10879687972125</v>
      </c>
      <c r="J5" s="39"/>
      <c r="K5" s="39"/>
      <c r="L5" s="39"/>
      <c r="M5" s="39"/>
      <c r="N5" s="39"/>
    </row>
    <row r="6" spans="2:14">
      <c r="B6" s="1" t="s">
        <v>64</v>
      </c>
      <c r="C6" s="39">
        <v>66.518426836518231</v>
      </c>
      <c r="D6" s="39">
        <v>107.04749193185566</v>
      </c>
      <c r="E6" s="39">
        <v>94.564487794676637</v>
      </c>
      <c r="F6" s="39">
        <v>99.562023021107365</v>
      </c>
      <c r="G6" s="39">
        <v>77.891238061296107</v>
      </c>
      <c r="H6" s="39">
        <v>90.733688008297605</v>
      </c>
      <c r="I6" s="39">
        <v>85.69848208229341</v>
      </c>
      <c r="J6" s="39"/>
      <c r="K6" s="39"/>
      <c r="L6" s="39"/>
      <c r="M6" s="39"/>
      <c r="N6" s="39"/>
    </row>
    <row r="7" spans="2:14">
      <c r="B7" s="1" t="s">
        <v>151</v>
      </c>
      <c r="C7" s="39">
        <v>0.58428364723171011</v>
      </c>
      <c r="D7" s="39">
        <v>0.6224024518687199</v>
      </c>
      <c r="E7" s="39">
        <v>0.21629220791926004</v>
      </c>
      <c r="F7" s="39">
        <v>0.17242585293925994</v>
      </c>
      <c r="G7" s="39">
        <v>0.50297448262245015</v>
      </c>
      <c r="H7" s="39">
        <v>0.54694846352640991</v>
      </c>
      <c r="I7" s="39">
        <v>0.51608183608159997</v>
      </c>
      <c r="J7" s="39"/>
      <c r="K7" s="39"/>
      <c r="L7" s="39"/>
      <c r="M7" s="39"/>
      <c r="N7" s="39"/>
    </row>
    <row r="8" spans="2:14">
      <c r="B8" s="1" t="s">
        <v>145</v>
      </c>
      <c r="C8" s="39">
        <v>7.4214915797084018</v>
      </c>
      <c r="D8" s="39">
        <v>7.7779177070966892</v>
      </c>
      <c r="E8" s="39">
        <v>8.7467227853211504</v>
      </c>
      <c r="F8" s="39">
        <v>7.0631228787973779</v>
      </c>
      <c r="G8" s="39">
        <v>8.4540863685489409</v>
      </c>
      <c r="H8" s="39">
        <v>9.6836897221851093</v>
      </c>
      <c r="I8" s="39">
        <v>8.9552941125518917</v>
      </c>
      <c r="J8" s="39"/>
      <c r="K8" s="39"/>
      <c r="L8" s="39"/>
      <c r="M8" s="39"/>
      <c r="N8" s="39"/>
    </row>
    <row r="9" spans="2:14">
      <c r="B9" s="1" t="s">
        <v>65</v>
      </c>
      <c r="C9" s="39">
        <v>13.285354604578751</v>
      </c>
      <c r="D9" s="39">
        <v>8.7215397177131795</v>
      </c>
      <c r="E9" s="39">
        <v>7.0291323727629411</v>
      </c>
      <c r="F9" s="39">
        <v>8.1324846519074985</v>
      </c>
      <c r="G9" s="39">
        <v>7.2129861958088632</v>
      </c>
      <c r="H9" s="39">
        <v>8.2172223536163198</v>
      </c>
      <c r="I9" s="39">
        <v>12.691021254710648</v>
      </c>
      <c r="J9" s="39"/>
      <c r="K9" s="39"/>
      <c r="L9" s="39"/>
      <c r="M9" s="39"/>
      <c r="N9" s="39"/>
    </row>
    <row r="10" spans="2:14">
      <c r="B10" s="32" t="s">
        <v>149</v>
      </c>
      <c r="C10" s="39">
        <v>1.8999157600000003</v>
      </c>
      <c r="D10" s="39">
        <v>2.63415965</v>
      </c>
      <c r="E10" s="39">
        <v>1.8343834300000001</v>
      </c>
      <c r="F10" s="39">
        <v>2.4579781900000004</v>
      </c>
      <c r="G10" s="39">
        <v>1.8959392199999998</v>
      </c>
      <c r="H10" s="39">
        <v>1.9374665</v>
      </c>
      <c r="I10" s="39">
        <v>1.5717264</v>
      </c>
      <c r="J10" s="39"/>
      <c r="K10" s="39"/>
      <c r="L10" s="39"/>
      <c r="M10" s="39"/>
      <c r="N10" s="39"/>
    </row>
    <row r="11" spans="2:14">
      <c r="B11" s="45" t="s">
        <v>66</v>
      </c>
      <c r="C11" s="39">
        <v>6.3386146699999992</v>
      </c>
      <c r="D11" s="39">
        <v>5.8396034200000013</v>
      </c>
      <c r="E11" s="39">
        <v>4.8240747599999985</v>
      </c>
      <c r="F11" s="39">
        <v>4.6489807949999999</v>
      </c>
      <c r="G11" s="39">
        <v>4.5041340450000007</v>
      </c>
      <c r="H11" s="39">
        <v>4.1136724900000008</v>
      </c>
      <c r="I11" s="39">
        <v>4.4677902200000004</v>
      </c>
      <c r="J11" s="39"/>
      <c r="K11" s="39"/>
      <c r="L11" s="39"/>
      <c r="M11" s="39"/>
      <c r="N11" s="39"/>
    </row>
    <row r="12" spans="2:14">
      <c r="B12" s="1" t="s">
        <v>68</v>
      </c>
      <c r="C12" s="39">
        <v>3.8273410389016518</v>
      </c>
      <c r="D12" s="39">
        <v>3.8444833508988761</v>
      </c>
      <c r="E12" s="39">
        <v>4.9215927749643118</v>
      </c>
      <c r="F12" s="39">
        <v>3.7056600382743698</v>
      </c>
      <c r="G12" s="39">
        <v>3.7639320210225513</v>
      </c>
      <c r="H12" s="39">
        <v>9.6804794288727365</v>
      </c>
      <c r="I12" s="39">
        <v>7.6553687393919452</v>
      </c>
      <c r="J12" s="39"/>
      <c r="K12" s="39"/>
      <c r="L12" s="39"/>
      <c r="M12" s="39"/>
      <c r="N12" s="39"/>
    </row>
    <row r="13" spans="2:14">
      <c r="B13" s="1" t="s">
        <v>67</v>
      </c>
      <c r="C13" s="39">
        <v>6.5744448215827802</v>
      </c>
      <c r="D13" s="39">
        <v>5.5137945802419326</v>
      </c>
      <c r="E13" s="39">
        <v>4.0429344297609671</v>
      </c>
      <c r="F13" s="39">
        <v>1.9233212224552032</v>
      </c>
      <c r="G13" s="39">
        <v>2.6442203194498206</v>
      </c>
      <c r="H13" s="39">
        <v>2.0236248985257554</v>
      </c>
      <c r="I13" s="39">
        <v>3.5067741094205203</v>
      </c>
      <c r="J13" s="39"/>
      <c r="K13" s="39"/>
      <c r="L13" s="39"/>
      <c r="M13" s="39"/>
      <c r="N13" s="39"/>
    </row>
    <row r="14" spans="2:14">
      <c r="B14" s="45" t="s">
        <v>41</v>
      </c>
      <c r="C14" s="39">
        <v>126.23281151245138</v>
      </c>
      <c r="D14" s="39">
        <v>163.00166781385039</v>
      </c>
      <c r="E14" s="39">
        <v>140.50799587732095</v>
      </c>
      <c r="F14" s="39">
        <v>139.69957277737413</v>
      </c>
      <c r="G14" s="39">
        <v>121.22976743238628</v>
      </c>
      <c r="H14" s="39">
        <v>146.61878987457553</v>
      </c>
      <c r="I14" s="39">
        <v>150.12402387908369</v>
      </c>
      <c r="J14" s="39">
        <v>0</v>
      </c>
      <c r="K14" s="39">
        <v>0</v>
      </c>
      <c r="L14" s="39">
        <v>0</v>
      </c>
      <c r="M14" s="39">
        <v>0</v>
      </c>
      <c r="N14" s="39">
        <v>0</v>
      </c>
    </row>
    <row r="15" spans="2:14">
      <c r="B15" s="14"/>
    </row>
    <row r="17" spans="2:14">
      <c r="B17" s="2" t="s">
        <v>133</v>
      </c>
      <c r="C17" s="3">
        <v>43951</v>
      </c>
      <c r="D17" s="3">
        <v>43982</v>
      </c>
      <c r="E17" s="3">
        <v>44012</v>
      </c>
      <c r="F17" s="3">
        <v>44043</v>
      </c>
      <c r="G17" s="3">
        <v>44074</v>
      </c>
      <c r="H17" s="3">
        <v>44104</v>
      </c>
      <c r="I17" s="3">
        <v>44135</v>
      </c>
      <c r="J17" s="3">
        <v>44165</v>
      </c>
      <c r="K17" s="3">
        <v>44196</v>
      </c>
      <c r="L17" s="3">
        <v>44227</v>
      </c>
      <c r="M17" s="3">
        <v>44255</v>
      </c>
      <c r="N17" s="3">
        <v>44286</v>
      </c>
    </row>
    <row r="18" spans="2:14">
      <c r="B18" s="1" t="s">
        <v>62</v>
      </c>
      <c r="C18" s="20">
        <v>161944.85000000003</v>
      </c>
      <c r="D18" s="20">
        <v>254260.21499999997</v>
      </c>
      <c r="E18" s="20">
        <v>-1940.7100000000009</v>
      </c>
      <c r="F18" s="20">
        <v>39239.184000000001</v>
      </c>
      <c r="G18" s="20">
        <v>74090.476999999999</v>
      </c>
      <c r="H18" s="20">
        <v>72913.966</v>
      </c>
      <c r="I18" s="20">
        <v>39913.144</v>
      </c>
      <c r="J18" s="20">
        <v>0</v>
      </c>
      <c r="K18" s="20">
        <v>0</v>
      </c>
      <c r="L18" s="20">
        <v>0</v>
      </c>
      <c r="M18" s="20">
        <v>0</v>
      </c>
      <c r="N18" s="20">
        <v>0</v>
      </c>
    </row>
    <row r="19" spans="2:14">
      <c r="B19" s="1" t="s">
        <v>146</v>
      </c>
      <c r="C19" s="20">
        <v>747253.07100000023</v>
      </c>
      <c r="D19" s="20">
        <v>692829.36599999992</v>
      </c>
      <c r="E19" s="20">
        <v>775747.13800000015</v>
      </c>
      <c r="F19" s="20">
        <v>665842.59200000006</v>
      </c>
      <c r="G19" s="20">
        <v>646830.40100000019</v>
      </c>
      <c r="H19" s="20">
        <v>781930.21799999999</v>
      </c>
      <c r="I19" s="20">
        <v>912870.53599999996</v>
      </c>
      <c r="J19" s="20">
        <v>0</v>
      </c>
      <c r="K19" s="20">
        <v>0</v>
      </c>
      <c r="L19" s="20">
        <v>0</v>
      </c>
      <c r="M19" s="20">
        <v>0</v>
      </c>
      <c r="N19" s="20">
        <v>0</v>
      </c>
    </row>
    <row r="20" spans="2:14">
      <c r="B20" s="1" t="s">
        <v>169</v>
      </c>
      <c r="C20" s="20">
        <v>0</v>
      </c>
      <c r="D20" s="20">
        <v>529</v>
      </c>
      <c r="E20" s="20">
        <v>0</v>
      </c>
      <c r="F20" s="20">
        <v>0</v>
      </c>
      <c r="G20" s="20">
        <v>0</v>
      </c>
      <c r="H20" s="20">
        <v>3618.1060000000002</v>
      </c>
      <c r="I20" s="20">
        <v>4237.8759999999993</v>
      </c>
      <c r="J20" s="20">
        <v>0</v>
      </c>
      <c r="K20" s="20">
        <v>0</v>
      </c>
      <c r="L20" s="20">
        <v>0</v>
      </c>
      <c r="M20" s="20">
        <v>0</v>
      </c>
      <c r="N20" s="20">
        <v>0</v>
      </c>
    </row>
    <row r="21" spans="2:14">
      <c r="B21" s="1" t="s">
        <v>64</v>
      </c>
      <c r="C21" s="20">
        <v>1936883.5839999998</v>
      </c>
      <c r="D21" s="20">
        <v>2309930.0499999998</v>
      </c>
      <c r="E21" s="20">
        <v>2124844.8430000003</v>
      </c>
      <c r="F21" s="20">
        <v>1842352.4469999997</v>
      </c>
      <c r="G21" s="20">
        <v>1350137.4880000001</v>
      </c>
      <c r="H21" s="20">
        <v>1465986.8060000001</v>
      </c>
      <c r="I21" s="20">
        <v>1419485.3289999999</v>
      </c>
      <c r="J21" s="20">
        <v>0</v>
      </c>
      <c r="K21" s="20">
        <v>0</v>
      </c>
      <c r="L21" s="20">
        <v>0</v>
      </c>
      <c r="M21" s="20">
        <v>0</v>
      </c>
      <c r="N21" s="20">
        <v>0</v>
      </c>
    </row>
    <row r="22" spans="2:14">
      <c r="B22" s="1" t="s">
        <v>131</v>
      </c>
      <c r="C22" s="20">
        <v>1883240.3120000002</v>
      </c>
      <c r="D22" s="20">
        <v>1952269.6869999997</v>
      </c>
      <c r="E22" s="20">
        <v>1883555.7560000001</v>
      </c>
      <c r="F22" s="20">
        <v>1590704.7649999999</v>
      </c>
      <c r="G22" s="20">
        <v>1293554.6060000001</v>
      </c>
      <c r="H22" s="20">
        <v>1495389.068</v>
      </c>
      <c r="I22" s="20">
        <v>1673770.2409999999</v>
      </c>
      <c r="J22" s="20">
        <v>0</v>
      </c>
      <c r="K22" s="20">
        <v>0</v>
      </c>
      <c r="L22" s="20">
        <v>0</v>
      </c>
      <c r="M22" s="20">
        <v>0</v>
      </c>
      <c r="N22" s="20">
        <v>0</v>
      </c>
    </row>
    <row r="23" spans="2:14">
      <c r="B23" s="1" t="s">
        <v>151</v>
      </c>
      <c r="C23" s="20">
        <v>-179008.58499999999</v>
      </c>
      <c r="D23" s="20">
        <v>-117323.15500000003</v>
      </c>
      <c r="E23" s="20">
        <v>-124687.588</v>
      </c>
      <c r="F23" s="20">
        <v>-93294.564000000013</v>
      </c>
      <c r="G23" s="20">
        <v>-87937.862999999983</v>
      </c>
      <c r="H23" s="20">
        <v>-44624.12799999999</v>
      </c>
      <c r="I23" s="20">
        <v>-93963.113000000012</v>
      </c>
      <c r="J23" s="20">
        <v>0</v>
      </c>
      <c r="K23" s="20">
        <v>0</v>
      </c>
      <c r="L23" s="20">
        <v>0</v>
      </c>
      <c r="M23" s="20">
        <v>0</v>
      </c>
      <c r="N23" s="20">
        <v>0</v>
      </c>
    </row>
    <row r="24" spans="2:14">
      <c r="B24" s="1" t="s">
        <v>170</v>
      </c>
      <c r="C24" s="20">
        <v>20891.868000000002</v>
      </c>
      <c r="D24" s="20">
        <v>20505.090000000004</v>
      </c>
      <c r="E24" s="20">
        <v>27104.882000000009</v>
      </c>
      <c r="F24" s="20">
        <v>20630.384000000002</v>
      </c>
      <c r="G24" s="20">
        <v>26245.077000000001</v>
      </c>
      <c r="H24" s="20">
        <v>21548.333000000006</v>
      </c>
      <c r="I24" s="20">
        <v>19880.573000000004</v>
      </c>
      <c r="J24" s="20">
        <v>0</v>
      </c>
      <c r="K24" s="20">
        <v>0</v>
      </c>
      <c r="L24" s="20">
        <v>0</v>
      </c>
      <c r="M24" s="20">
        <v>0</v>
      </c>
      <c r="N24" s="20">
        <v>0</v>
      </c>
    </row>
    <row r="25" spans="2:14">
      <c r="B25" s="1" t="s">
        <v>134</v>
      </c>
      <c r="C25" s="20">
        <v>101006.07299999999</v>
      </c>
      <c r="D25" s="20">
        <v>67473.980999999985</v>
      </c>
      <c r="E25" s="20">
        <v>55104.62999999999</v>
      </c>
      <c r="F25" s="20">
        <v>103743.24799999999</v>
      </c>
      <c r="G25" s="20">
        <v>70271.145000000019</v>
      </c>
      <c r="H25" s="20">
        <v>127788.64200000004</v>
      </c>
      <c r="I25" s="20">
        <v>141899.34700000001</v>
      </c>
      <c r="J25" s="20">
        <v>0</v>
      </c>
      <c r="K25" s="20">
        <v>0</v>
      </c>
      <c r="L25" s="20">
        <v>0</v>
      </c>
      <c r="M25" s="20">
        <v>0</v>
      </c>
      <c r="N25" s="20">
        <v>0</v>
      </c>
    </row>
    <row r="26" spans="2:14">
      <c r="B26" s="1" t="s">
        <v>67</v>
      </c>
      <c r="C26" s="20">
        <v>-123349.643</v>
      </c>
      <c r="D26" s="20">
        <v>-37485.064999999981</v>
      </c>
      <c r="E26" s="20">
        <v>-46434.969000000012</v>
      </c>
      <c r="F26" s="20">
        <v>-180022.19700000001</v>
      </c>
      <c r="G26" s="20">
        <v>-58189.54</v>
      </c>
      <c r="H26" s="20">
        <v>-102975.14500000002</v>
      </c>
      <c r="I26" s="20">
        <v>-174064.71</v>
      </c>
      <c r="J26" s="20">
        <v>0</v>
      </c>
      <c r="K26" s="20">
        <v>0</v>
      </c>
      <c r="L26" s="20">
        <v>0</v>
      </c>
      <c r="M26" s="20">
        <v>0</v>
      </c>
      <c r="N26" s="20">
        <v>0</v>
      </c>
    </row>
    <row r="30" spans="2:14">
      <c r="B30" t="s">
        <v>171</v>
      </c>
    </row>
    <row r="31" spans="2:14">
      <c r="B31" s="1" t="s">
        <v>62</v>
      </c>
      <c r="C31" s="13">
        <v>10.880965067000004</v>
      </c>
    </row>
    <row r="32" spans="2:14">
      <c r="B32" s="1" t="s">
        <v>146</v>
      </c>
      <c r="C32" s="13">
        <v>11.071723177912419</v>
      </c>
    </row>
    <row r="33" spans="2:12">
      <c r="B33" s="1" t="s">
        <v>63</v>
      </c>
      <c r="C33" s="13">
        <v>3.10879687972125</v>
      </c>
      <c r="L33" s="13"/>
    </row>
    <row r="34" spans="2:12">
      <c r="B34" s="1" t="s">
        <v>64</v>
      </c>
      <c r="C34" s="13">
        <v>85.69848208229341</v>
      </c>
    </row>
    <row r="35" spans="2:12">
      <c r="B35" s="1" t="s">
        <v>151</v>
      </c>
      <c r="C35" s="13">
        <v>0.51608183608159997</v>
      </c>
    </row>
    <row r="36" spans="2:12">
      <c r="B36" s="1" t="s">
        <v>145</v>
      </c>
      <c r="C36" s="13">
        <v>8.9552941125518917</v>
      </c>
    </row>
    <row r="37" spans="2:12">
      <c r="B37" s="1" t="s">
        <v>65</v>
      </c>
      <c r="C37" s="13">
        <v>12.691021254710648</v>
      </c>
    </row>
    <row r="38" spans="2:12">
      <c r="B38" s="32" t="s">
        <v>149</v>
      </c>
      <c r="C38" s="13">
        <v>1.5717264</v>
      </c>
    </row>
    <row r="39" spans="2:12">
      <c r="B39" s="45" t="s">
        <v>66</v>
      </c>
      <c r="C39" s="13">
        <v>4.4677902200000004</v>
      </c>
    </row>
    <row r="40" spans="2:12">
      <c r="B40" s="1" t="s">
        <v>68</v>
      </c>
      <c r="C40" s="13">
        <v>7.6553687393919452</v>
      </c>
    </row>
    <row r="41" spans="2:12">
      <c r="B41" s="1" t="s">
        <v>67</v>
      </c>
      <c r="C41" s="13">
        <v>3.5067741094205203</v>
      </c>
    </row>
  </sheetData>
  <phoneticPr fontId="6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BC6A29-2CF8-459D-9F58-56249B2251D0}">
  <dimension ref="B2:N46"/>
  <sheetViews>
    <sheetView zoomScale="70" zoomScaleNormal="70" workbookViewId="0">
      <selection activeCell="C23" sqref="C23"/>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62</v>
      </c>
      <c r="C3" s="39">
        <v>12.474907089000002</v>
      </c>
      <c r="D3" s="39">
        <v>12.318633492999998</v>
      </c>
      <c r="E3" s="39">
        <v>7.6334727899999999</v>
      </c>
      <c r="F3" s="39">
        <v>5.7444130509999995</v>
      </c>
      <c r="G3" s="39">
        <v>6.8054796839999998</v>
      </c>
      <c r="H3" s="39">
        <v>8.4586128890000012</v>
      </c>
      <c r="I3" s="39">
        <v>10.880965067</v>
      </c>
      <c r="J3" s="39"/>
      <c r="K3" s="39"/>
      <c r="L3" s="39"/>
      <c r="M3" s="39"/>
      <c r="N3" s="39"/>
    </row>
    <row r="4" spans="2:14">
      <c r="B4" s="1" t="s">
        <v>146</v>
      </c>
      <c r="C4" s="39">
        <v>4.945659624929851</v>
      </c>
      <c r="D4" s="39">
        <v>4.7950972111753689</v>
      </c>
      <c r="E4" s="39">
        <v>3.7527659519156362</v>
      </c>
      <c r="F4" s="39">
        <v>3.1279885558930487</v>
      </c>
      <c r="G4" s="39">
        <v>4.8324428346375443</v>
      </c>
      <c r="H4" s="39">
        <v>8.7291305079140926</v>
      </c>
      <c r="I4" s="39">
        <v>11.071723177912414</v>
      </c>
      <c r="J4" s="39"/>
      <c r="K4" s="39"/>
      <c r="L4" s="39"/>
      <c r="M4" s="39"/>
      <c r="N4" s="39"/>
    </row>
    <row r="5" spans="2:14">
      <c r="B5" s="1" t="s">
        <v>63</v>
      </c>
      <c r="C5" s="39">
        <v>2.3623718400000002</v>
      </c>
      <c r="D5" s="39">
        <v>3.5811680999999997</v>
      </c>
      <c r="E5" s="39">
        <v>2.93537713</v>
      </c>
      <c r="F5" s="39">
        <v>3.0060195200000006</v>
      </c>
      <c r="G5" s="39">
        <v>2.7175891200000009</v>
      </c>
      <c r="H5" s="39">
        <v>2.4942546126375289</v>
      </c>
      <c r="I5" s="39">
        <v>3.10879687972125</v>
      </c>
      <c r="J5" s="39"/>
      <c r="K5" s="39"/>
      <c r="L5" s="39"/>
      <c r="M5" s="39"/>
      <c r="N5" s="39"/>
    </row>
    <row r="6" spans="2:14">
      <c r="B6" s="1" t="s">
        <v>191</v>
      </c>
      <c r="C6" s="39">
        <v>12.853193948672285</v>
      </c>
      <c r="D6" s="39">
        <v>13.72508552324102</v>
      </c>
      <c r="E6" s="39">
        <v>20.565942920263154</v>
      </c>
      <c r="F6" s="39">
        <v>27.299350031203396</v>
      </c>
      <c r="G6" s="39">
        <v>0.91163222938086363</v>
      </c>
      <c r="H6" s="39">
        <v>3.818665022641234</v>
      </c>
      <c r="I6" s="39">
        <v>13.98182976853948</v>
      </c>
      <c r="J6" s="39"/>
      <c r="K6" s="39"/>
      <c r="L6" s="39"/>
      <c r="M6" s="39"/>
      <c r="N6" s="39"/>
    </row>
    <row r="7" spans="2:14">
      <c r="B7" s="1" t="s">
        <v>192</v>
      </c>
      <c r="C7" s="39">
        <v>1.0924956853096202</v>
      </c>
      <c r="D7" s="39">
        <v>15.03566625068893</v>
      </c>
      <c r="E7" s="39">
        <v>0.37641450694148998</v>
      </c>
      <c r="F7" s="39">
        <v>0.38179386233739998</v>
      </c>
      <c r="G7" s="39">
        <v>0.51851600265431996</v>
      </c>
      <c r="H7" s="39">
        <v>7.8385827880622285</v>
      </c>
      <c r="I7" s="39">
        <v>5.3952539303289093</v>
      </c>
      <c r="J7" s="39"/>
      <c r="K7" s="39"/>
      <c r="L7" s="39"/>
      <c r="M7" s="39"/>
      <c r="N7" s="39"/>
    </row>
    <row r="8" spans="2:14">
      <c r="B8" s="1" t="s">
        <v>193</v>
      </c>
      <c r="C8" s="39">
        <v>4.0646544814168193</v>
      </c>
      <c r="D8" s="39">
        <v>2.1212789257365507</v>
      </c>
      <c r="E8" s="39">
        <v>3.8409659929961295</v>
      </c>
      <c r="F8" s="39">
        <v>6.4516928194413312</v>
      </c>
      <c r="G8" s="39">
        <v>10.830482330571396</v>
      </c>
      <c r="H8" s="39">
        <v>13.925271666899533</v>
      </c>
      <c r="I8" s="39">
        <v>11.79121685068332</v>
      </c>
      <c r="J8" s="39"/>
      <c r="K8" s="39"/>
      <c r="L8" s="39"/>
      <c r="M8" s="39"/>
      <c r="N8" s="39"/>
    </row>
    <row r="9" spans="2:14">
      <c r="B9" s="1" t="s">
        <v>194</v>
      </c>
      <c r="C9" s="39">
        <v>0.4870747490543999</v>
      </c>
      <c r="D9" s="39">
        <v>18.878830866022923</v>
      </c>
      <c r="E9" s="39">
        <v>13.625252729054402</v>
      </c>
      <c r="F9" s="39">
        <v>21.644221355863987</v>
      </c>
      <c r="G9" s="39">
        <v>22.177950099999993</v>
      </c>
      <c r="H9" s="39">
        <v>17.926666828182036</v>
      </c>
      <c r="I9" s="39">
        <v>0.93929198999966235</v>
      </c>
      <c r="J9" s="39"/>
      <c r="K9" s="39"/>
      <c r="L9" s="39"/>
      <c r="M9" s="39"/>
      <c r="N9" s="39"/>
    </row>
    <row r="10" spans="2:14">
      <c r="B10" s="1" t="s">
        <v>180</v>
      </c>
      <c r="C10" s="39">
        <v>37.214352092065035</v>
      </c>
      <c r="D10" s="39">
        <v>41.501817779166139</v>
      </c>
      <c r="E10" s="39">
        <v>37.156865816421501</v>
      </c>
      <c r="F10" s="39">
        <v>31.113153116261003</v>
      </c>
      <c r="G10" s="39">
        <v>32.907627297689537</v>
      </c>
      <c r="H10" s="39">
        <v>28.628512028512606</v>
      </c>
      <c r="I10" s="39">
        <v>26.433492721741771</v>
      </c>
      <c r="J10" s="39"/>
      <c r="K10" s="39"/>
      <c r="L10" s="39"/>
      <c r="M10" s="39"/>
      <c r="N10" s="39"/>
    </row>
    <row r="11" spans="2:14">
      <c r="B11" s="1" t="s">
        <v>195</v>
      </c>
      <c r="C11" s="39">
        <v>10.707333979999998</v>
      </c>
      <c r="D11" s="39">
        <v>15.679477067000001</v>
      </c>
      <c r="E11" s="39">
        <v>18.897108229000001</v>
      </c>
      <c r="F11" s="39">
        <v>12.551390425999999</v>
      </c>
      <c r="G11" s="39">
        <v>10.406812670999999</v>
      </c>
      <c r="H11" s="39">
        <v>18.595989674000002</v>
      </c>
      <c r="I11" s="39">
        <v>27.157396820999992</v>
      </c>
      <c r="J11" s="39"/>
      <c r="K11" s="39"/>
      <c r="L11" s="39"/>
      <c r="M11" s="39"/>
      <c r="N11" s="39"/>
    </row>
    <row r="12" spans="2:14">
      <c r="B12" s="1" t="s">
        <v>151</v>
      </c>
      <c r="C12" s="39">
        <v>0.58428364723171</v>
      </c>
      <c r="D12" s="39">
        <v>0.6224024518687199</v>
      </c>
      <c r="E12" s="39">
        <v>0.21629220791925996</v>
      </c>
      <c r="F12" s="39">
        <v>0.17242585293925994</v>
      </c>
      <c r="G12" s="39">
        <v>0.50297448262244993</v>
      </c>
      <c r="H12" s="39">
        <v>0.54694846352641002</v>
      </c>
      <c r="I12" s="39">
        <v>0.51608183608159985</v>
      </c>
      <c r="J12" s="39"/>
      <c r="K12" s="39"/>
      <c r="L12" s="39"/>
      <c r="M12" s="39"/>
      <c r="N12" s="39"/>
    </row>
    <row r="13" spans="2:14">
      <c r="B13" s="1" t="s">
        <v>145</v>
      </c>
      <c r="C13" s="39">
        <v>7.3910474797083996</v>
      </c>
      <c r="D13" s="39">
        <v>7.7556495970966903</v>
      </c>
      <c r="E13" s="39">
        <v>8.7330918953211487</v>
      </c>
      <c r="F13" s="39">
        <v>7.0611438487973794</v>
      </c>
      <c r="G13" s="39">
        <v>8.5149388685489402</v>
      </c>
      <c r="H13" s="39">
        <v>9.683689722185111</v>
      </c>
      <c r="I13" s="39">
        <v>8.9552941125518881</v>
      </c>
      <c r="J13" s="39"/>
      <c r="K13" s="39"/>
      <c r="L13" s="39"/>
      <c r="M13" s="39"/>
      <c r="N13" s="39"/>
    </row>
    <row r="14" spans="2:14">
      <c r="B14" s="1" t="s">
        <v>65</v>
      </c>
      <c r="C14" s="39">
        <v>13.28477764457875</v>
      </c>
      <c r="D14" s="39">
        <v>8.6911972377131796</v>
      </c>
      <c r="E14" s="39">
        <v>7.0291323727629402</v>
      </c>
      <c r="F14" s="39">
        <v>8.127061791907499</v>
      </c>
      <c r="G14" s="39">
        <v>7.1269852758088605</v>
      </c>
      <c r="H14" s="39">
        <v>8.2172223536163198</v>
      </c>
      <c r="I14" s="39">
        <v>12.691021254710646</v>
      </c>
      <c r="J14" s="39"/>
      <c r="K14" s="39"/>
      <c r="L14" s="39"/>
      <c r="M14" s="39"/>
      <c r="N14" s="39"/>
    </row>
    <row r="15" spans="2:14">
      <c r="B15" s="32" t="s">
        <v>149</v>
      </c>
      <c r="C15" s="39">
        <v>1.8999157600000003</v>
      </c>
      <c r="D15" s="39">
        <v>2.63415965</v>
      </c>
      <c r="E15" s="39">
        <v>1.8343834300000001</v>
      </c>
      <c r="F15" s="39">
        <v>2.4909750200000005</v>
      </c>
      <c r="G15" s="39">
        <v>1.8987071499999999</v>
      </c>
      <c r="H15" s="39">
        <v>1.9374665</v>
      </c>
      <c r="I15" s="39">
        <v>1.5717264</v>
      </c>
      <c r="J15" s="39"/>
      <c r="K15" s="39"/>
      <c r="L15" s="39"/>
      <c r="M15" s="39"/>
      <c r="N15" s="39"/>
    </row>
    <row r="16" spans="2:14">
      <c r="B16" s="45" t="s">
        <v>66</v>
      </c>
      <c r="C16" s="39">
        <v>6.3386146699999992</v>
      </c>
      <c r="D16" s="39">
        <v>5.8396034200000013</v>
      </c>
      <c r="E16" s="39">
        <v>4.8234039699999993</v>
      </c>
      <c r="F16" s="39">
        <v>4.6436903450000004</v>
      </c>
      <c r="G16" s="39">
        <v>4.6521477349999998</v>
      </c>
      <c r="H16" s="39">
        <v>4.1136724900000008</v>
      </c>
      <c r="I16" s="39">
        <v>4.4677902200000004</v>
      </c>
      <c r="J16" s="39"/>
      <c r="K16" s="39"/>
      <c r="L16" s="39"/>
      <c r="M16" s="39"/>
      <c r="N16" s="39"/>
    </row>
    <row r="17" spans="2:14">
      <c r="B17" s="1" t="s">
        <v>68</v>
      </c>
      <c r="C17" s="39">
        <v>3.8273410389016518</v>
      </c>
      <c r="D17" s="39">
        <v>3.8444833508988761</v>
      </c>
      <c r="E17" s="39">
        <v>4.9215927749643109</v>
      </c>
      <c r="F17" s="39">
        <v>3.7056600382743694</v>
      </c>
      <c r="G17" s="39">
        <v>3.7639320210225509</v>
      </c>
      <c r="H17" s="39">
        <v>9.6804794288727365</v>
      </c>
      <c r="I17" s="39">
        <v>7.6553687393919452</v>
      </c>
      <c r="J17" s="39"/>
      <c r="K17" s="39"/>
      <c r="L17" s="39"/>
      <c r="M17" s="39"/>
      <c r="N17" s="39"/>
    </row>
    <row r="18" spans="2:14">
      <c r="B18" s="1" t="s">
        <v>67</v>
      </c>
      <c r="C18" s="39">
        <v>6.576880131582783</v>
      </c>
      <c r="D18" s="39">
        <v>5.5409279802419427</v>
      </c>
      <c r="E18" s="39">
        <v>4.0441385697609631</v>
      </c>
      <c r="F18" s="39">
        <v>1.9752246324552098</v>
      </c>
      <c r="G18" s="39">
        <v>2.661426899449816</v>
      </c>
      <c r="H18" s="39">
        <v>2.0236248985257532</v>
      </c>
      <c r="I18" s="39">
        <v>3.5067741094205163</v>
      </c>
      <c r="J18" s="39"/>
      <c r="K18" s="39"/>
      <c r="L18" s="39"/>
      <c r="M18" s="39"/>
      <c r="N18" s="39"/>
    </row>
    <row r="19" spans="2:14">
      <c r="B19" s="45" t="s">
        <v>41</v>
      </c>
      <c r="C19" s="39">
        <v>126.10490386245132</v>
      </c>
      <c r="D19" s="39">
        <v>162.56547890385031</v>
      </c>
      <c r="E19" s="39">
        <v>140.38620128732097</v>
      </c>
      <c r="F19" s="39">
        <v>139.49620426737391</v>
      </c>
      <c r="G19" s="39">
        <v>121.22964470238628</v>
      </c>
      <c r="H19" s="39">
        <v>146.61878987457555</v>
      </c>
      <c r="I19" s="39">
        <v>150.12402387908338</v>
      </c>
      <c r="J19" s="39">
        <v>0</v>
      </c>
      <c r="K19" s="39">
        <v>0</v>
      </c>
      <c r="L19" s="39">
        <v>0</v>
      </c>
      <c r="M19" s="39">
        <v>0</v>
      </c>
      <c r="N19" s="39">
        <v>0</v>
      </c>
    </row>
    <row r="20" spans="2:14">
      <c r="B20" s="14"/>
    </row>
    <row r="22" spans="2:14">
      <c r="B22" s="77"/>
      <c r="C22" s="78"/>
      <c r="D22" s="78"/>
      <c r="E22" s="78"/>
      <c r="F22" s="78"/>
      <c r="G22" s="78"/>
      <c r="H22" s="78"/>
      <c r="I22" s="78"/>
      <c r="J22" s="78"/>
      <c r="K22" s="78"/>
      <c r="L22" s="78"/>
      <c r="M22" s="78"/>
      <c r="N22" s="78"/>
    </row>
    <row r="23" spans="2:14">
      <c r="B23" s="79"/>
      <c r="C23" s="80"/>
      <c r="D23" s="80"/>
      <c r="E23" s="80"/>
      <c r="F23" s="80"/>
      <c r="G23" s="80"/>
      <c r="H23" s="80"/>
      <c r="I23" s="80"/>
      <c r="J23" s="80"/>
      <c r="K23" s="80"/>
      <c r="L23" s="80"/>
      <c r="M23" s="80"/>
      <c r="N23" s="80"/>
    </row>
    <row r="24" spans="2:14">
      <c r="B24" s="79"/>
      <c r="C24" s="80"/>
      <c r="D24" s="80"/>
      <c r="E24" s="80"/>
      <c r="F24" s="80"/>
      <c r="G24" s="80"/>
      <c r="H24" s="80"/>
      <c r="I24" s="80"/>
      <c r="J24" s="80"/>
      <c r="K24" s="80"/>
      <c r="L24" s="80"/>
      <c r="M24" s="80"/>
      <c r="N24" s="80"/>
    </row>
    <row r="25" spans="2:14">
      <c r="B25" s="79"/>
      <c r="C25" s="80"/>
      <c r="D25" s="80"/>
      <c r="E25" s="80"/>
      <c r="F25" s="80"/>
      <c r="G25" s="80"/>
      <c r="H25" s="80"/>
      <c r="I25" s="80"/>
      <c r="J25" s="80"/>
      <c r="K25" s="80"/>
      <c r="L25" s="80"/>
      <c r="M25" s="80"/>
      <c r="N25" s="80"/>
    </row>
    <row r="26" spans="2:14">
      <c r="B26" s="79"/>
      <c r="C26" s="80"/>
      <c r="D26" s="80"/>
      <c r="E26" s="80"/>
      <c r="F26" s="80"/>
      <c r="G26" s="80"/>
      <c r="H26" s="80"/>
      <c r="I26" s="80"/>
      <c r="J26" s="80"/>
      <c r="K26" s="80"/>
      <c r="L26" s="80"/>
      <c r="M26" s="80"/>
      <c r="N26" s="80"/>
    </row>
    <row r="27" spans="2:14">
      <c r="B27" s="79"/>
      <c r="C27" s="80"/>
      <c r="D27" s="80"/>
      <c r="E27" s="80"/>
      <c r="F27" s="80"/>
      <c r="G27" s="80"/>
      <c r="H27" s="80"/>
      <c r="I27" s="80"/>
      <c r="J27" s="80"/>
      <c r="K27" s="80"/>
      <c r="L27" s="80"/>
      <c r="M27" s="80"/>
      <c r="N27" s="80"/>
    </row>
    <row r="28" spans="2:14">
      <c r="B28" s="79"/>
      <c r="C28" s="80"/>
      <c r="D28" s="80"/>
      <c r="E28" s="80"/>
      <c r="F28" s="80"/>
      <c r="G28" s="80"/>
      <c r="H28" s="80"/>
      <c r="I28" s="80"/>
      <c r="J28" s="80"/>
      <c r="K28" s="80"/>
      <c r="L28" s="80"/>
      <c r="M28" s="80"/>
      <c r="N28" s="80"/>
    </row>
    <row r="29" spans="2:14">
      <c r="B29" s="79"/>
      <c r="C29" s="80"/>
      <c r="D29" s="80"/>
      <c r="E29" s="80"/>
      <c r="F29" s="80"/>
      <c r="G29" s="80"/>
      <c r="H29" s="80"/>
      <c r="I29" s="80"/>
      <c r="J29" s="80"/>
      <c r="K29" s="80"/>
      <c r="L29" s="80"/>
      <c r="M29" s="80"/>
      <c r="N29" s="80"/>
    </row>
    <row r="30" spans="2:14">
      <c r="B30" s="79"/>
      <c r="C30" s="80"/>
      <c r="D30" s="80"/>
      <c r="E30" s="80"/>
      <c r="F30" s="80"/>
      <c r="G30" s="80"/>
      <c r="H30" s="80"/>
      <c r="I30" s="80"/>
      <c r="J30" s="80"/>
      <c r="K30" s="80"/>
      <c r="L30" s="80"/>
      <c r="M30" s="80"/>
      <c r="N30" s="80"/>
    </row>
    <row r="31" spans="2:14">
      <c r="B31" s="79"/>
      <c r="C31" s="80"/>
      <c r="D31" s="80"/>
      <c r="E31" s="80"/>
      <c r="F31" s="80"/>
      <c r="G31" s="80"/>
      <c r="H31" s="80"/>
      <c r="I31" s="80"/>
      <c r="J31" s="80"/>
      <c r="K31" s="80"/>
      <c r="L31" s="80"/>
      <c r="M31" s="80"/>
      <c r="N31" s="80"/>
    </row>
    <row r="32" spans="2:14">
      <c r="B32" s="79"/>
      <c r="C32" s="79"/>
      <c r="D32" s="79"/>
      <c r="E32" s="79"/>
      <c r="F32" s="79"/>
      <c r="G32" s="79"/>
      <c r="H32" s="79"/>
      <c r="I32" s="79"/>
      <c r="J32" s="79"/>
      <c r="K32" s="79"/>
      <c r="L32" s="79"/>
      <c r="M32" s="79"/>
      <c r="N32" s="79"/>
    </row>
    <row r="33" spans="2:14">
      <c r="B33" s="79"/>
      <c r="C33" s="79"/>
      <c r="D33" s="79"/>
      <c r="E33" s="79"/>
      <c r="F33" s="79"/>
      <c r="G33" s="79"/>
      <c r="H33" s="79"/>
      <c r="I33" s="79"/>
      <c r="J33" s="79"/>
      <c r="K33" s="79"/>
      <c r="L33" s="79"/>
      <c r="M33" s="79"/>
      <c r="N33" s="79"/>
    </row>
    <row r="34" spans="2:14">
      <c r="B34" s="79"/>
      <c r="C34" s="79"/>
      <c r="D34" s="79"/>
      <c r="E34" s="79"/>
      <c r="F34" s="79"/>
      <c r="G34" s="79"/>
      <c r="H34" s="79"/>
      <c r="I34" s="79"/>
      <c r="J34" s="79"/>
      <c r="K34" s="79"/>
      <c r="L34" s="79"/>
      <c r="M34" s="79"/>
      <c r="N34" s="79"/>
    </row>
    <row r="35" spans="2:14">
      <c r="B35" s="79"/>
      <c r="C35" s="79"/>
      <c r="D35" s="79"/>
      <c r="E35" s="79"/>
      <c r="F35" s="79"/>
      <c r="G35" s="79"/>
      <c r="H35" s="79"/>
      <c r="I35" s="79"/>
      <c r="J35" s="79"/>
      <c r="K35" s="79"/>
      <c r="L35" s="79"/>
      <c r="M35" s="79"/>
      <c r="N35" s="79"/>
    </row>
    <row r="36" spans="2:14">
      <c r="B36" s="79"/>
      <c r="C36" s="16"/>
      <c r="D36" s="79"/>
      <c r="E36" s="79"/>
      <c r="F36" s="79"/>
      <c r="G36" s="79"/>
      <c r="H36" s="79"/>
      <c r="I36" s="79"/>
      <c r="J36" s="79"/>
      <c r="K36" s="79"/>
      <c r="L36" s="79"/>
      <c r="M36" s="79"/>
      <c r="N36" s="79"/>
    </row>
    <row r="37" spans="2:14">
      <c r="B37" s="79"/>
      <c r="C37" s="16"/>
      <c r="D37" s="79"/>
      <c r="E37" s="79"/>
      <c r="F37" s="79"/>
      <c r="G37" s="79"/>
      <c r="H37" s="79"/>
      <c r="I37" s="79"/>
      <c r="J37" s="79"/>
      <c r="K37" s="79"/>
      <c r="L37" s="79"/>
      <c r="M37" s="79"/>
      <c r="N37" s="79"/>
    </row>
    <row r="38" spans="2:14">
      <c r="B38" s="79"/>
      <c r="C38" s="16"/>
      <c r="D38" s="79"/>
      <c r="E38" s="79"/>
      <c r="F38" s="79"/>
      <c r="G38" s="79"/>
      <c r="H38" s="79"/>
      <c r="I38" s="79"/>
      <c r="J38" s="79"/>
      <c r="K38" s="79"/>
      <c r="L38" s="16"/>
      <c r="M38" s="79"/>
      <c r="N38" s="79"/>
    </row>
    <row r="39" spans="2:14">
      <c r="B39" s="79"/>
      <c r="C39" s="16"/>
      <c r="D39" s="79"/>
      <c r="E39" s="79"/>
      <c r="F39" s="79"/>
      <c r="G39" s="79"/>
      <c r="H39" s="79"/>
      <c r="I39" s="79"/>
      <c r="J39" s="79"/>
      <c r="K39" s="79"/>
      <c r="L39" s="79"/>
      <c r="M39" s="79"/>
      <c r="N39" s="79"/>
    </row>
    <row r="40" spans="2:14">
      <c r="B40" s="79"/>
      <c r="C40" s="16"/>
      <c r="D40" s="79"/>
      <c r="E40" s="79"/>
      <c r="F40" s="79"/>
      <c r="G40" s="79"/>
      <c r="H40" s="79"/>
      <c r="I40" s="79"/>
      <c r="J40" s="79"/>
      <c r="K40" s="79"/>
      <c r="L40" s="79"/>
      <c r="M40" s="79"/>
      <c r="N40" s="79"/>
    </row>
    <row r="41" spans="2:14">
      <c r="B41" s="79"/>
      <c r="C41" s="16"/>
      <c r="D41" s="79"/>
      <c r="E41" s="79"/>
      <c r="F41" s="79"/>
      <c r="G41" s="79"/>
      <c r="H41" s="79"/>
      <c r="I41" s="79"/>
      <c r="J41" s="79"/>
      <c r="K41" s="79"/>
      <c r="L41" s="79"/>
      <c r="M41" s="79"/>
      <c r="N41" s="79"/>
    </row>
    <row r="42" spans="2:14">
      <c r="B42" s="79"/>
      <c r="C42" s="16"/>
      <c r="D42" s="79"/>
      <c r="E42" s="79"/>
      <c r="F42" s="79"/>
      <c r="G42" s="79"/>
      <c r="H42" s="79"/>
      <c r="I42" s="79"/>
      <c r="J42" s="79"/>
      <c r="K42" s="79"/>
      <c r="L42" s="79"/>
      <c r="M42" s="79"/>
      <c r="N42" s="79"/>
    </row>
    <row r="43" spans="2:14">
      <c r="B43" s="79"/>
      <c r="C43" s="16"/>
      <c r="D43" s="79"/>
      <c r="E43" s="79"/>
      <c r="F43" s="79"/>
      <c r="G43" s="79"/>
      <c r="H43" s="79"/>
      <c r="I43" s="79"/>
      <c r="J43" s="79"/>
      <c r="K43" s="79"/>
      <c r="L43" s="79"/>
      <c r="M43" s="79"/>
      <c r="N43" s="79"/>
    </row>
    <row r="44" spans="2:14">
      <c r="B44" s="79"/>
      <c r="C44" s="16"/>
      <c r="D44" s="79"/>
      <c r="E44" s="79"/>
      <c r="F44" s="79"/>
      <c r="G44" s="79"/>
      <c r="H44" s="79"/>
      <c r="I44" s="79"/>
      <c r="J44" s="79"/>
      <c r="K44" s="79"/>
      <c r="L44" s="79"/>
      <c r="M44" s="79"/>
      <c r="N44" s="79"/>
    </row>
    <row r="45" spans="2:14">
      <c r="B45" s="79"/>
      <c r="C45" s="16"/>
      <c r="D45" s="79"/>
      <c r="E45" s="79"/>
      <c r="F45" s="79"/>
      <c r="G45" s="79"/>
      <c r="H45" s="79"/>
      <c r="I45" s="79"/>
      <c r="J45" s="79"/>
      <c r="K45" s="79"/>
      <c r="L45" s="79"/>
      <c r="M45" s="79"/>
      <c r="N45" s="79"/>
    </row>
    <row r="46" spans="2:14">
      <c r="B46" s="79"/>
      <c r="C46" s="16"/>
      <c r="D46" s="79"/>
      <c r="E46" s="79"/>
      <c r="F46" s="79"/>
      <c r="G46" s="79"/>
      <c r="H46" s="79"/>
      <c r="I46" s="79"/>
      <c r="J46" s="79"/>
      <c r="K46" s="79"/>
      <c r="L46" s="79"/>
      <c r="M46" s="79"/>
      <c r="N46" s="79"/>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activeCell="B14" sqref="B14"/>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6">
        <v>43951</v>
      </c>
      <c r="D1" s="36">
        <v>43982</v>
      </c>
      <c r="E1" s="36">
        <v>44012</v>
      </c>
      <c r="F1" s="36">
        <v>44043</v>
      </c>
      <c r="G1" s="36">
        <v>44074</v>
      </c>
      <c r="H1" s="36">
        <v>44104</v>
      </c>
      <c r="I1" s="36">
        <v>44135</v>
      </c>
      <c r="J1" s="36">
        <v>44165</v>
      </c>
      <c r="K1" s="36">
        <v>44196</v>
      </c>
      <c r="L1" s="36">
        <v>44227</v>
      </c>
      <c r="M1" s="36">
        <v>44255</v>
      </c>
      <c r="N1" s="36">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69</v>
      </c>
      <c r="C3" s="39">
        <v>12.491434796000002</v>
      </c>
      <c r="D3" s="39">
        <v>12.313815298</v>
      </c>
      <c r="E3" s="39">
        <v>7.6542774269999994</v>
      </c>
      <c r="F3" s="39">
        <v>5.7685824129999999</v>
      </c>
      <c r="G3" s="39">
        <v>6.9033700390000021</v>
      </c>
      <c r="H3" s="39">
        <v>8.4738315600000025</v>
      </c>
      <c r="I3" s="39">
        <v>10.765508337000004</v>
      </c>
      <c r="J3" s="39"/>
      <c r="K3" s="39"/>
      <c r="L3" s="39"/>
      <c r="M3" s="39"/>
      <c r="N3" s="39"/>
    </row>
    <row r="4" spans="2:14">
      <c r="B4" s="32" t="s">
        <v>154</v>
      </c>
      <c r="C4" s="39">
        <v>2.8166584130802699</v>
      </c>
      <c r="D4" s="39">
        <v>2.9863352409868398</v>
      </c>
      <c r="E4" s="39">
        <v>1.1264474517836505</v>
      </c>
      <c r="F4" s="39">
        <v>0.96509591101473002</v>
      </c>
      <c r="G4" s="39">
        <v>1.6987120649986498</v>
      </c>
      <c r="H4" s="39">
        <v>2.0652675727533247</v>
      </c>
      <c r="I4" s="39">
        <v>4.6409552662204705</v>
      </c>
      <c r="J4" s="39"/>
      <c r="K4" s="39"/>
      <c r="L4" s="39"/>
      <c r="M4" s="39"/>
      <c r="N4" s="39"/>
    </row>
    <row r="5" spans="2:14">
      <c r="B5" s="32" t="s">
        <v>77</v>
      </c>
      <c r="C5" s="39">
        <v>0</v>
      </c>
      <c r="D5" s="39">
        <v>4.1490390000000002E-2</v>
      </c>
      <c r="E5" s="39">
        <v>0</v>
      </c>
      <c r="F5" s="39">
        <v>0</v>
      </c>
      <c r="G5" s="39">
        <v>0</v>
      </c>
      <c r="H5" s="39">
        <v>0.20154770263753002</v>
      </c>
      <c r="I5" s="39">
        <v>0.38531430972125003</v>
      </c>
      <c r="J5" s="39"/>
      <c r="K5" s="39"/>
      <c r="L5" s="39"/>
      <c r="M5" s="39"/>
      <c r="N5" s="39"/>
    </row>
    <row r="6" spans="2:14">
      <c r="B6" s="32" t="s">
        <v>29</v>
      </c>
      <c r="C6" s="39">
        <v>2.1131719257353905</v>
      </c>
      <c r="D6" s="39">
        <v>2.3787250926652201</v>
      </c>
      <c r="E6" s="39">
        <v>2.4881142331210047</v>
      </c>
      <c r="F6" s="39">
        <v>2.0918148378982804</v>
      </c>
      <c r="G6" s="39">
        <v>2.6153841789909342</v>
      </c>
      <c r="H6" s="39">
        <v>2.9778565744142882</v>
      </c>
      <c r="I6" s="39">
        <v>5.5237546459978244</v>
      </c>
      <c r="J6" s="39"/>
      <c r="K6" s="39"/>
      <c r="L6" s="39"/>
      <c r="M6" s="39"/>
      <c r="N6" s="39"/>
    </row>
    <row r="7" spans="2:14">
      <c r="B7" s="32" t="s">
        <v>30</v>
      </c>
      <c r="C7" s="39">
        <v>34.60006043459714</v>
      </c>
      <c r="D7" s="39">
        <v>43.372762322607009</v>
      </c>
      <c r="E7" s="39">
        <v>50.146911712331779</v>
      </c>
      <c r="F7" s="39">
        <v>50.594120906206257</v>
      </c>
      <c r="G7" s="39">
        <v>20.627291551904545</v>
      </c>
      <c r="H7" s="39">
        <v>23.943134646681951</v>
      </c>
      <c r="I7" s="39">
        <v>43.335423574185128</v>
      </c>
      <c r="J7" s="39"/>
      <c r="K7" s="39"/>
      <c r="L7" s="39"/>
      <c r="M7" s="39"/>
      <c r="N7" s="39"/>
    </row>
    <row r="8" spans="2:14">
      <c r="B8" s="32" t="s">
        <v>70</v>
      </c>
      <c r="C8" s="39">
        <v>1.4916887003096202</v>
      </c>
      <c r="D8" s="39">
        <v>17.12403895504837</v>
      </c>
      <c r="E8" s="39">
        <v>0.52536848594148999</v>
      </c>
      <c r="F8" s="39">
        <v>0.50791496633739996</v>
      </c>
      <c r="G8" s="39">
        <v>0.60210115165431999</v>
      </c>
      <c r="H8" s="39">
        <v>10.751240646062229</v>
      </c>
      <c r="I8" s="39">
        <v>7.91408484557597</v>
      </c>
      <c r="J8" s="39"/>
      <c r="K8" s="39"/>
      <c r="L8" s="39"/>
      <c r="M8" s="39"/>
      <c r="N8" s="39"/>
    </row>
    <row r="9" spans="2:14">
      <c r="B9" s="32" t="s">
        <v>31</v>
      </c>
      <c r="C9" s="39">
        <v>5.0682432704168194</v>
      </c>
      <c r="D9" s="39">
        <v>3.1077945913219702</v>
      </c>
      <c r="E9" s="39">
        <v>5.6817516701941395</v>
      </c>
      <c r="F9" s="39">
        <v>7.7359436718367913</v>
      </c>
      <c r="G9" s="39">
        <v>13.019606111897616</v>
      </c>
      <c r="H9" s="39">
        <v>18.972668772095314</v>
      </c>
      <c r="I9" s="39">
        <v>16.988846796652723</v>
      </c>
      <c r="J9" s="39"/>
      <c r="K9" s="39"/>
      <c r="L9" s="39"/>
      <c r="M9" s="39"/>
      <c r="N9" s="39"/>
    </row>
    <row r="10" spans="2:14">
      <c r="B10" s="32" t="s">
        <v>113</v>
      </c>
      <c r="C10" s="39">
        <v>0.16345450812666001</v>
      </c>
      <c r="D10" s="39">
        <v>8.634573157651998E-2</v>
      </c>
      <c r="E10" s="39">
        <v>7.5550111658470018E-2</v>
      </c>
      <c r="F10" s="39">
        <v>0.21150673421415994</v>
      </c>
      <c r="G10" s="39">
        <v>0.39167672906276002</v>
      </c>
      <c r="H10" s="39">
        <v>0.45504743816707999</v>
      </c>
      <c r="I10" s="39">
        <v>0.18666289749855999</v>
      </c>
      <c r="J10" s="39"/>
      <c r="K10" s="39"/>
      <c r="L10" s="39"/>
      <c r="M10" s="39"/>
      <c r="N10" s="39"/>
    </row>
    <row r="11" spans="2:14">
      <c r="B11" s="32" t="s">
        <v>155</v>
      </c>
      <c r="C11" s="39">
        <v>0.40951694970840008</v>
      </c>
      <c r="D11" s="39">
        <v>0.3781467070966899</v>
      </c>
      <c r="E11" s="39">
        <v>0.54296570532115007</v>
      </c>
      <c r="F11" s="39">
        <v>0.32364304879738004</v>
      </c>
      <c r="G11" s="39">
        <v>0.38386690854893996</v>
      </c>
      <c r="H11" s="39">
        <v>0.39685144218511004</v>
      </c>
      <c r="I11" s="39">
        <v>0.61508397255188973</v>
      </c>
      <c r="J11" s="39"/>
      <c r="K11" s="39"/>
      <c r="L11" s="39"/>
      <c r="M11" s="39"/>
      <c r="N11" s="39"/>
    </row>
    <row r="12" spans="2:14">
      <c r="B12" s="32" t="s">
        <v>27</v>
      </c>
      <c r="C12" s="39">
        <v>2.1955693445787596</v>
      </c>
      <c r="D12" s="39">
        <v>1.5062126577131802</v>
      </c>
      <c r="E12" s="39">
        <v>1.2450316927629403</v>
      </c>
      <c r="F12" s="39">
        <v>1.7585129019074999</v>
      </c>
      <c r="G12" s="39">
        <v>1.1369532958088604</v>
      </c>
      <c r="H12" s="39">
        <v>2.15827264361632</v>
      </c>
      <c r="I12" s="39">
        <v>3.2317830547107911</v>
      </c>
      <c r="J12" s="39"/>
      <c r="K12" s="39"/>
      <c r="L12" s="39"/>
      <c r="M12" s="39"/>
      <c r="N12" s="39"/>
    </row>
    <row r="13" spans="2:14">
      <c r="B13" s="1" t="s">
        <v>32</v>
      </c>
      <c r="C13" s="39">
        <v>4.5905539931857611</v>
      </c>
      <c r="D13" s="39">
        <v>3.0364604354835101</v>
      </c>
      <c r="E13" s="39">
        <v>4.131625142618649</v>
      </c>
      <c r="F13" s="39">
        <v>2.8294883500628094</v>
      </c>
      <c r="G13" s="39">
        <v>3.0252885296117134</v>
      </c>
      <c r="H13" s="39">
        <v>2.8794017970072101</v>
      </c>
      <c r="I13" s="39">
        <v>3.4068769853502903</v>
      </c>
      <c r="J13" s="39"/>
      <c r="K13" s="39"/>
      <c r="L13" s="39"/>
      <c r="M13" s="39"/>
      <c r="N13" s="39"/>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133</v>
      </c>
      <c r="C18" s="3">
        <v>43951</v>
      </c>
      <c r="D18" s="3">
        <v>43982</v>
      </c>
      <c r="E18" s="3">
        <v>44012</v>
      </c>
      <c r="F18" s="3">
        <v>44043</v>
      </c>
      <c r="G18" s="3">
        <v>44074</v>
      </c>
      <c r="H18" s="3">
        <v>44104</v>
      </c>
      <c r="I18" s="3">
        <v>44135</v>
      </c>
      <c r="J18" s="3">
        <v>44165</v>
      </c>
      <c r="K18" s="3">
        <v>44196</v>
      </c>
      <c r="L18" s="3">
        <v>44227</v>
      </c>
      <c r="M18" s="3">
        <v>44255</v>
      </c>
      <c r="N18" s="3">
        <v>44286</v>
      </c>
    </row>
    <row r="19" spans="2:18">
      <c r="B19" s="1" t="s">
        <v>69</v>
      </c>
      <c r="C19" s="20">
        <v>162445.50900000005</v>
      </c>
      <c r="D19" s="20">
        <v>254836.663</v>
      </c>
      <c r="E19" s="20">
        <v>-1653.0029999999988</v>
      </c>
      <c r="F19" s="20">
        <v>39767.192999999999</v>
      </c>
      <c r="G19" s="20">
        <v>76811.750999999989</v>
      </c>
      <c r="H19" s="20">
        <v>72988.692999999999</v>
      </c>
      <c r="I19" s="20">
        <v>37064.901999999995</v>
      </c>
      <c r="J19" s="20">
        <v>0</v>
      </c>
      <c r="K19" s="20">
        <v>0</v>
      </c>
      <c r="L19" s="20">
        <v>0</v>
      </c>
      <c r="M19" s="20">
        <v>0</v>
      </c>
      <c r="N19" s="20">
        <v>0</v>
      </c>
      <c r="P19" s="29"/>
      <c r="Q19" s="30"/>
      <c r="R19" s="30"/>
    </row>
    <row r="20" spans="2:18">
      <c r="B20" s="32" t="s">
        <v>154</v>
      </c>
      <c r="C20" s="20">
        <v>64418.160999999993</v>
      </c>
      <c r="D20" s="20">
        <v>91488.575999999986</v>
      </c>
      <c r="E20" s="20">
        <v>48065.981999999996</v>
      </c>
      <c r="F20" s="20">
        <v>68236.875999999989</v>
      </c>
      <c r="G20" s="20">
        <v>58248.029000000002</v>
      </c>
      <c r="H20" s="20">
        <v>71217.634000000005</v>
      </c>
      <c r="I20" s="20">
        <v>201711.78800000003</v>
      </c>
      <c r="J20" s="20">
        <v>0</v>
      </c>
      <c r="K20" s="20">
        <v>0</v>
      </c>
      <c r="L20" s="20">
        <v>0</v>
      </c>
      <c r="M20" s="20">
        <v>0</v>
      </c>
      <c r="N20" s="20">
        <v>0</v>
      </c>
      <c r="P20" s="29"/>
      <c r="Q20" s="30"/>
      <c r="R20" s="30"/>
    </row>
    <row r="21" spans="2:18">
      <c r="B21" s="32" t="s">
        <v>77</v>
      </c>
      <c r="C21" s="20">
        <v>0</v>
      </c>
      <c r="D21" s="20">
        <v>529</v>
      </c>
      <c r="E21" s="20">
        <v>0</v>
      </c>
      <c r="F21" s="20">
        <v>0</v>
      </c>
      <c r="G21" s="20">
        <v>0</v>
      </c>
      <c r="H21" s="20">
        <v>3618.1060000000002</v>
      </c>
      <c r="I21" s="20">
        <v>4237.8759999999993</v>
      </c>
      <c r="J21" s="20">
        <v>0</v>
      </c>
      <c r="K21" s="20">
        <v>0</v>
      </c>
      <c r="L21" s="20">
        <v>0</v>
      </c>
      <c r="M21" s="20">
        <v>0</v>
      </c>
      <c r="N21" s="20">
        <v>0</v>
      </c>
      <c r="P21" s="29"/>
      <c r="Q21" s="30"/>
      <c r="R21" s="30"/>
    </row>
    <row r="22" spans="2:18">
      <c r="B22" s="32" t="s">
        <v>29</v>
      </c>
      <c r="C22" s="20">
        <v>676469.91000000015</v>
      </c>
      <c r="D22" s="20">
        <v>600653.7899999998</v>
      </c>
      <c r="E22" s="20">
        <v>708116.15599999996</v>
      </c>
      <c r="F22" s="20">
        <v>547733.71600000001</v>
      </c>
      <c r="G22" s="20">
        <v>527051.37199999997</v>
      </c>
      <c r="H22" s="20">
        <v>602586.08399999992</v>
      </c>
      <c r="I22" s="20">
        <v>676862.04799999995</v>
      </c>
      <c r="J22" s="20">
        <v>0</v>
      </c>
      <c r="K22" s="20">
        <v>0</v>
      </c>
      <c r="L22" s="20">
        <v>0</v>
      </c>
      <c r="M22" s="20">
        <v>0</v>
      </c>
      <c r="N22" s="20">
        <v>0</v>
      </c>
      <c r="P22" s="29"/>
      <c r="Q22" s="30"/>
      <c r="R22" s="30"/>
    </row>
    <row r="23" spans="2:18">
      <c r="B23" s="32" t="s">
        <v>30</v>
      </c>
      <c r="C23" s="20">
        <v>1856229.9169999997</v>
      </c>
      <c r="D23" s="20">
        <v>2131312.1150000002</v>
      </c>
      <c r="E23" s="20">
        <v>1994101.8030000001</v>
      </c>
      <c r="F23" s="20">
        <v>1683198.1199999996</v>
      </c>
      <c r="G23" s="20">
        <v>1156039.389</v>
      </c>
      <c r="H23" s="20">
        <v>1160127.4819999998</v>
      </c>
      <c r="I23" s="20">
        <v>1199882.9589999998</v>
      </c>
      <c r="J23" s="20">
        <v>0</v>
      </c>
      <c r="K23" s="20">
        <v>0</v>
      </c>
      <c r="L23" s="20">
        <v>0</v>
      </c>
      <c r="M23" s="20">
        <v>0</v>
      </c>
      <c r="N23" s="20">
        <v>0</v>
      </c>
      <c r="P23" s="29"/>
      <c r="Q23" s="30"/>
      <c r="R23" s="30"/>
    </row>
    <row r="24" spans="2:18">
      <c r="B24" s="32" t="s">
        <v>70</v>
      </c>
      <c r="C24" s="20">
        <v>12932.804999999998</v>
      </c>
      <c r="D24" s="20">
        <v>139958.27300000002</v>
      </c>
      <c r="E24" s="20">
        <v>5771.2829999999994</v>
      </c>
      <c r="F24" s="20">
        <v>12801.244000000001</v>
      </c>
      <c r="G24" s="20">
        <v>5171.4709999999995</v>
      </c>
      <c r="H24" s="20">
        <v>104576.319</v>
      </c>
      <c r="I24" s="20">
        <v>62484.236000000012</v>
      </c>
      <c r="J24" s="20">
        <v>0</v>
      </c>
      <c r="K24" s="20">
        <v>0</v>
      </c>
      <c r="L24" s="20">
        <v>0</v>
      </c>
      <c r="M24" s="20">
        <v>0</v>
      </c>
      <c r="N24" s="20">
        <v>0</v>
      </c>
      <c r="P24" s="29"/>
      <c r="Q24" s="30"/>
      <c r="R24" s="30"/>
    </row>
    <row r="25" spans="2:18">
      <c r="B25" s="32" t="s">
        <v>31</v>
      </c>
      <c r="C25" s="20">
        <v>67720.861999999994</v>
      </c>
      <c r="D25" s="20">
        <v>38659.661999999997</v>
      </c>
      <c r="E25" s="20">
        <v>124971.75700000001</v>
      </c>
      <c r="F25" s="20">
        <v>146353.08299999996</v>
      </c>
      <c r="G25" s="20">
        <v>184298.628</v>
      </c>
      <c r="H25" s="20">
        <v>201283.00499999998</v>
      </c>
      <c r="I25" s="20">
        <v>157118.13399999999</v>
      </c>
      <c r="J25" s="20">
        <v>0</v>
      </c>
      <c r="K25" s="20">
        <v>0</v>
      </c>
      <c r="L25" s="20">
        <v>0</v>
      </c>
      <c r="M25" s="20">
        <v>0</v>
      </c>
      <c r="N25" s="20">
        <v>0</v>
      </c>
      <c r="P25" s="29"/>
      <c r="Q25" s="30"/>
      <c r="R25" s="30"/>
    </row>
    <row r="26" spans="2:18">
      <c r="B26" s="32" t="s">
        <v>113</v>
      </c>
      <c r="C26" s="20">
        <v>-45873.085000000006</v>
      </c>
      <c r="D26" s="20">
        <v>-16882.987000000001</v>
      </c>
      <c r="E26" s="20">
        <v>-24648.087999999996</v>
      </c>
      <c r="F26" s="20">
        <v>-32791.564000000006</v>
      </c>
      <c r="G26" s="20">
        <v>-15986.307999999999</v>
      </c>
      <c r="H26" s="20">
        <v>-13481.267000000002</v>
      </c>
      <c r="I26" s="20">
        <v>-9440.1130000000012</v>
      </c>
      <c r="J26" s="20">
        <v>0</v>
      </c>
      <c r="K26" s="20">
        <v>0</v>
      </c>
      <c r="L26" s="20">
        <v>0</v>
      </c>
      <c r="M26" s="20">
        <v>0</v>
      </c>
      <c r="N26" s="20">
        <v>0</v>
      </c>
      <c r="P26" s="29"/>
      <c r="Q26" s="30"/>
      <c r="R26" s="30"/>
    </row>
    <row r="27" spans="2:18">
      <c r="B27" s="32" t="s">
        <v>155</v>
      </c>
      <c r="C27" s="20">
        <v>20891.868000000002</v>
      </c>
      <c r="D27" s="20">
        <v>20505.090000000004</v>
      </c>
      <c r="E27" s="20">
        <v>27104.882000000009</v>
      </c>
      <c r="F27" s="20">
        <v>20630.384000000002</v>
      </c>
      <c r="G27" s="20">
        <v>26245.077000000001</v>
      </c>
      <c r="H27" s="20">
        <v>21548.333000000006</v>
      </c>
      <c r="I27" s="20">
        <v>19880.573000000004</v>
      </c>
      <c r="J27" s="20">
        <v>0</v>
      </c>
      <c r="K27" s="20">
        <v>0</v>
      </c>
      <c r="L27" s="20">
        <v>0</v>
      </c>
      <c r="M27" s="20">
        <v>0</v>
      </c>
      <c r="N27" s="20">
        <v>0</v>
      </c>
      <c r="P27" s="29"/>
      <c r="Q27" s="30"/>
      <c r="R27" s="30"/>
    </row>
    <row r="28" spans="2:18">
      <c r="B28" s="32" t="s">
        <v>27</v>
      </c>
      <c r="C28" s="20">
        <v>101006.07299999999</v>
      </c>
      <c r="D28" s="20">
        <v>67473.980999999985</v>
      </c>
      <c r="E28" s="20">
        <v>55104.62999999999</v>
      </c>
      <c r="F28" s="20">
        <v>103743.24799999999</v>
      </c>
      <c r="G28" s="20">
        <v>70271.145000000019</v>
      </c>
      <c r="H28" s="20">
        <v>127788.64200000004</v>
      </c>
      <c r="I28" s="20">
        <v>141899.34700000001</v>
      </c>
      <c r="J28" s="20">
        <v>0</v>
      </c>
      <c r="K28" s="20">
        <v>0</v>
      </c>
      <c r="L28" s="20">
        <v>0</v>
      </c>
      <c r="M28" s="20">
        <v>0</v>
      </c>
      <c r="N28" s="20">
        <v>0</v>
      </c>
      <c r="P28" s="29"/>
      <c r="Q28" s="30"/>
      <c r="R28" s="30"/>
    </row>
    <row r="29" spans="2:18">
      <c r="B29" s="1" t="s">
        <v>32</v>
      </c>
      <c r="C29" s="20">
        <v>-122848.98400000001</v>
      </c>
      <c r="D29" s="20">
        <v>-38135.084999999985</v>
      </c>
      <c r="E29" s="20">
        <v>-46147.262000000002</v>
      </c>
      <c r="F29" s="20">
        <v>-179494.18800000002</v>
      </c>
      <c r="G29" s="20">
        <v>-56041.049999999988</v>
      </c>
      <c r="H29" s="20">
        <v>-101844.09500000002</v>
      </c>
      <c r="I29" s="20">
        <v>-176508.25200000001</v>
      </c>
      <c r="J29" s="20">
        <v>0</v>
      </c>
      <c r="K29" s="20">
        <v>0</v>
      </c>
      <c r="L29" s="20">
        <v>0</v>
      </c>
      <c r="M29" s="20">
        <v>0</v>
      </c>
      <c r="N29" s="20">
        <v>0</v>
      </c>
    </row>
  </sheetData>
  <phoneticPr fontId="6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D22" sqref="D22"/>
    </sheetView>
  </sheetViews>
  <sheetFormatPr defaultRowHeight="15"/>
  <cols>
    <col min="1" max="1" width="9" customWidth="1"/>
    <col min="2" max="2" width="33" customWidth="1"/>
    <col min="3" max="3" width="8.140625" bestFit="1" customWidth="1"/>
    <col min="4" max="4" width="8.42578125" bestFit="1" customWidth="1"/>
    <col min="5" max="5" width="9.28515625" customWidth="1"/>
    <col min="6" max="6" width="6.42578125" bestFit="1" customWidth="1"/>
    <col min="7" max="7" width="10" customWidth="1"/>
    <col min="8" max="8" width="9.28515625" customWidth="1"/>
    <col min="9" max="9" width="8.85546875" customWidth="1"/>
    <col min="10" max="10" width="8.7109375" customWidth="1"/>
    <col min="11" max="11" width="9.85546875" customWidth="1"/>
    <col min="12" max="12" width="8.140625" customWidth="1"/>
    <col min="13" max="13" width="8.5703125" customWidth="1"/>
    <col min="14" max="14" width="9.140625" customWidth="1"/>
    <col min="17" max="17" width="24.5703125" bestFit="1" customWidth="1"/>
  </cols>
  <sheetData>
    <row r="2" spans="2:14">
      <c r="B2" s="2" t="s">
        <v>6</v>
      </c>
      <c r="C2" s="3">
        <v>43922</v>
      </c>
      <c r="D2" s="3">
        <v>43952</v>
      </c>
      <c r="E2" s="3">
        <v>43983</v>
      </c>
      <c r="F2" s="3">
        <v>44013</v>
      </c>
      <c r="G2" s="3">
        <v>44044</v>
      </c>
      <c r="H2" s="3">
        <v>44075</v>
      </c>
      <c r="I2" s="3">
        <v>44105</v>
      </c>
      <c r="J2" s="3">
        <v>44136</v>
      </c>
      <c r="K2" s="3">
        <v>44166</v>
      </c>
      <c r="L2" s="3">
        <v>44197</v>
      </c>
      <c r="M2" s="3">
        <v>44228</v>
      </c>
      <c r="N2" s="3">
        <v>44256</v>
      </c>
    </row>
    <row r="3" spans="2:14">
      <c r="B3" s="4" t="s">
        <v>7</v>
      </c>
      <c r="C3" s="39">
        <v>11.08978525999999</v>
      </c>
      <c r="D3" s="39">
        <v>7.215327059999999</v>
      </c>
      <c r="E3" s="39">
        <v>5.7841006800000008</v>
      </c>
      <c r="F3" s="39">
        <v>6.3739717500000017</v>
      </c>
      <c r="G3" s="39">
        <v>6.0760329000000031</v>
      </c>
      <c r="H3" s="39">
        <v>6.0589497100000012</v>
      </c>
      <c r="I3" s="39">
        <v>9.4592381999998594</v>
      </c>
      <c r="J3" s="39"/>
      <c r="K3" s="39"/>
      <c r="L3" s="39"/>
      <c r="M3" s="39"/>
      <c r="N3" s="39"/>
    </row>
    <row r="4" spans="2:14">
      <c r="B4" s="4" t="s">
        <v>8</v>
      </c>
      <c r="C4" s="39">
        <v>7.011974630000001</v>
      </c>
      <c r="D4" s="39">
        <v>7.3997709999999994</v>
      </c>
      <c r="E4" s="39">
        <v>8.2037570800000008</v>
      </c>
      <c r="F4" s="39">
        <v>6.7394798299999978</v>
      </c>
      <c r="G4" s="39">
        <v>8.0702194600000006</v>
      </c>
      <c r="H4" s="39">
        <v>9.2868382799999996</v>
      </c>
      <c r="I4" s="39">
        <v>8.3402101400000017</v>
      </c>
      <c r="J4" s="39"/>
      <c r="K4" s="39"/>
      <c r="L4" s="39"/>
      <c r="M4" s="39"/>
      <c r="N4" s="39"/>
    </row>
    <row r="5" spans="2:14">
      <c r="B5" s="4" t="s">
        <v>9</v>
      </c>
      <c r="C5" s="39">
        <v>2.3623718400000002</v>
      </c>
      <c r="D5" s="39">
        <v>3.8450539100000003</v>
      </c>
      <c r="E5" s="39">
        <v>2.9421365800000006</v>
      </c>
      <c r="F5" s="39">
        <v>3.1611745200000003</v>
      </c>
      <c r="G5" s="39">
        <v>2.7223342000000006</v>
      </c>
      <c r="H5" s="39">
        <v>2.2927069099999993</v>
      </c>
      <c r="I5" s="39">
        <v>2.7234825699999998</v>
      </c>
      <c r="J5" s="39"/>
      <c r="K5" s="39"/>
      <c r="L5" s="39"/>
      <c r="M5" s="39"/>
      <c r="N5" s="39"/>
    </row>
    <row r="6" spans="2:14">
      <c r="B6" s="4" t="s">
        <v>10</v>
      </c>
      <c r="C6" s="39">
        <v>1.8999157600000003</v>
      </c>
      <c r="D6" s="39">
        <v>2.63415965</v>
      </c>
      <c r="E6" s="39">
        <v>1.8343834300000001</v>
      </c>
      <c r="F6" s="39">
        <v>2.4579781900000004</v>
      </c>
      <c r="G6" s="39">
        <v>1.89593922</v>
      </c>
      <c r="H6" s="39">
        <v>1.9374665</v>
      </c>
      <c r="I6" s="39">
        <v>1.5717264</v>
      </c>
      <c r="J6" s="39"/>
      <c r="K6" s="39"/>
      <c r="L6" s="39"/>
      <c r="M6" s="39"/>
      <c r="N6" s="39"/>
    </row>
    <row r="7" spans="2:14">
      <c r="B7" s="52" t="s">
        <v>11</v>
      </c>
      <c r="C7" s="39">
        <v>3.5364519199999997</v>
      </c>
      <c r="D7" s="39">
        <v>3.8193096699999995</v>
      </c>
      <c r="E7" s="39">
        <v>3.6235560900000001</v>
      </c>
      <c r="F7" s="39">
        <v>3.4275894611175004</v>
      </c>
      <c r="G7" s="39">
        <v>3.328288000000001</v>
      </c>
      <c r="H7" s="39">
        <v>8.8638209094604168</v>
      </c>
      <c r="I7" s="39">
        <v>7.5758663637169361</v>
      </c>
      <c r="J7" s="39"/>
      <c r="K7" s="39"/>
      <c r="L7" s="39"/>
      <c r="M7" s="39"/>
      <c r="N7" s="39"/>
    </row>
    <row r="8" spans="2:14">
      <c r="B8" s="52" t="s">
        <v>12</v>
      </c>
      <c r="C8" s="39">
        <v>6.3386146699999992</v>
      </c>
      <c r="D8" s="39">
        <v>5.8396034200000013</v>
      </c>
      <c r="E8" s="39">
        <v>4.8240747599999985</v>
      </c>
      <c r="F8" s="39">
        <v>4.6489807949999999</v>
      </c>
      <c r="G8" s="39">
        <v>4.5041340449999989</v>
      </c>
      <c r="H8" s="39">
        <v>4.1136724900000008</v>
      </c>
      <c r="I8" s="39">
        <v>4.4677902199999995</v>
      </c>
      <c r="J8" s="39"/>
      <c r="K8" s="39"/>
      <c r="L8" s="39"/>
      <c r="M8" s="39"/>
      <c r="N8" s="39"/>
    </row>
    <row r="9" spans="2:14">
      <c r="B9" s="52" t="s">
        <v>13</v>
      </c>
      <c r="C9" s="39">
        <v>0.5863966490543997</v>
      </c>
      <c r="D9" s="39">
        <v>18.984166386022924</v>
      </c>
      <c r="E9" s="39">
        <v>13.727190329054396</v>
      </c>
      <c r="F9" s="39">
        <v>21.764642765863996</v>
      </c>
      <c r="G9" s="39">
        <v>22.316167529999994</v>
      </c>
      <c r="H9" s="39">
        <v>17.926666828182039</v>
      </c>
      <c r="I9" s="39">
        <v>0.93929198999966235</v>
      </c>
      <c r="J9" s="39"/>
      <c r="K9" s="39"/>
      <c r="L9" s="39"/>
      <c r="M9" s="39"/>
      <c r="N9" s="39"/>
    </row>
    <row r="10" spans="2:14">
      <c r="B10" s="52" t="s">
        <v>14</v>
      </c>
      <c r="C10" s="39">
        <v>0.91323774839701355</v>
      </c>
      <c r="D10" s="39">
        <v>0.75275793282745074</v>
      </c>
      <c r="E10" s="39">
        <v>0.92179555326651186</v>
      </c>
      <c r="F10" s="39">
        <v>0.59777481439238667</v>
      </c>
      <c r="G10" s="39">
        <v>0.60621548728831909</v>
      </c>
      <c r="H10" s="39">
        <v>0.61783770693313822</v>
      </c>
      <c r="I10" s="39">
        <v>0.64205925536689867</v>
      </c>
      <c r="J10" s="39"/>
      <c r="K10" s="39"/>
      <c r="L10" s="39"/>
      <c r="M10" s="39"/>
      <c r="N10" s="39"/>
    </row>
    <row r="11" spans="2:14">
      <c r="B11" s="4" t="s">
        <v>15</v>
      </c>
      <c r="C11" s="39">
        <v>1.3308000000000002E-4</v>
      </c>
      <c r="D11" s="39">
        <v>7.4009E-4</v>
      </c>
      <c r="E11" s="39">
        <v>5.3580000000000005E-5</v>
      </c>
      <c r="F11" s="39">
        <v>1.2265999999999999E-4</v>
      </c>
      <c r="G11" s="39">
        <v>-1.6560000000000001E-5</v>
      </c>
      <c r="H11" s="39">
        <v>2.1483E-4</v>
      </c>
      <c r="I11" s="39">
        <v>0</v>
      </c>
      <c r="J11" s="39"/>
      <c r="K11" s="39"/>
      <c r="L11" s="39"/>
      <c r="M11" s="39"/>
      <c r="N11" s="39"/>
    </row>
    <row r="12" spans="2:14">
      <c r="B12" s="4" t="s">
        <v>16</v>
      </c>
      <c r="C12" s="39">
        <v>0.13155420000000001</v>
      </c>
      <c r="D12" s="39">
        <v>0.33745881</v>
      </c>
      <c r="E12" s="39">
        <v>9.5091759999999997E-2</v>
      </c>
      <c r="F12" s="39">
        <v>7.2221899999999992E-2</v>
      </c>
      <c r="G12" s="39">
        <v>9.9300719999999995E-2</v>
      </c>
      <c r="H12" s="39">
        <v>0.25925237000000001</v>
      </c>
      <c r="I12" s="39">
        <v>3.4745769999999995E-2</v>
      </c>
      <c r="J12" s="39"/>
      <c r="K12" s="39"/>
      <c r="L12" s="39"/>
      <c r="M12" s="39"/>
      <c r="N12" s="39"/>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43922</v>
      </c>
      <c r="D15" s="3">
        <v>43952</v>
      </c>
      <c r="E15" s="3">
        <v>43983</v>
      </c>
      <c r="F15" s="3">
        <v>44013</v>
      </c>
      <c r="G15" s="3">
        <v>44044</v>
      </c>
      <c r="H15" s="3">
        <v>44075</v>
      </c>
      <c r="I15" s="3">
        <v>44105</v>
      </c>
      <c r="J15" s="3">
        <v>44136</v>
      </c>
      <c r="K15" s="3">
        <v>44166</v>
      </c>
      <c r="L15" s="3">
        <v>44197</v>
      </c>
      <c r="M15" s="3">
        <v>44228</v>
      </c>
      <c r="N15" s="3">
        <v>44256</v>
      </c>
    </row>
    <row r="16" spans="2:14">
      <c r="B16" s="1" t="s">
        <v>17</v>
      </c>
      <c r="C16" s="39">
        <v>7.7115558200000009</v>
      </c>
      <c r="D16" s="39">
        <v>6.7434242099999988</v>
      </c>
      <c r="E16" s="39">
        <v>5.5370351300000005</v>
      </c>
      <c r="F16" s="39">
        <v>5.5224841600000003</v>
      </c>
      <c r="G16" s="39">
        <v>5.0381762200000004</v>
      </c>
      <c r="H16" s="39">
        <v>5.1671858899999989</v>
      </c>
      <c r="I16" s="39">
        <v>5.9116407199999994</v>
      </c>
      <c r="J16" s="39"/>
      <c r="K16" s="39"/>
      <c r="L16" s="39"/>
      <c r="M16" s="39"/>
      <c r="N16" s="39"/>
    </row>
    <row r="17" spans="2:14">
      <c r="B17" s="1" t="s">
        <v>18</v>
      </c>
      <c r="C17" s="39">
        <v>19.622989487451406</v>
      </c>
      <c r="D17" s="39">
        <v>36.722304908850361</v>
      </c>
      <c r="E17" s="39">
        <v>29.568838712320918</v>
      </c>
      <c r="F17" s="39">
        <v>36.807512416373896</v>
      </c>
      <c r="G17" s="39">
        <v>37.052337102288313</v>
      </c>
      <c r="H17" s="39">
        <v>38.988978914575597</v>
      </c>
      <c r="I17" s="39">
        <v>22.657079159083352</v>
      </c>
      <c r="J17" s="39"/>
      <c r="K17" s="39"/>
      <c r="L17" s="39"/>
      <c r="M17" s="39"/>
      <c r="N17" s="39"/>
    </row>
    <row r="18" spans="2:14">
      <c r="B18" s="1" t="s">
        <v>20</v>
      </c>
      <c r="C18" s="39">
        <v>6.2107498300000001</v>
      </c>
      <c r="D18" s="39">
        <v>7.2658526100000014</v>
      </c>
      <c r="E18" s="39">
        <v>6.7043478100000007</v>
      </c>
      <c r="F18" s="39">
        <v>6.5323531500000014</v>
      </c>
      <c r="G18" s="39">
        <v>7.1931331099999998</v>
      </c>
      <c r="H18" s="39">
        <v>6.9508204900000017</v>
      </c>
      <c r="I18" s="39">
        <v>7.1875034000000007</v>
      </c>
      <c r="J18" s="39"/>
      <c r="K18" s="39"/>
      <c r="L18" s="39"/>
      <c r="M18" s="39"/>
      <c r="N18" s="39"/>
    </row>
    <row r="19" spans="2:14">
      <c r="B19" s="1" t="s">
        <v>19</v>
      </c>
      <c r="C19" s="39">
        <v>0.13168727999999999</v>
      </c>
      <c r="D19" s="39">
        <v>0.33819890000000002</v>
      </c>
      <c r="E19" s="39">
        <v>9.5145339999999995E-2</v>
      </c>
      <c r="F19" s="39">
        <v>7.2344560000000002E-2</v>
      </c>
      <c r="G19" s="39">
        <v>9.928416000000001E-2</v>
      </c>
      <c r="H19" s="39">
        <v>0.25946720000000001</v>
      </c>
      <c r="I19" s="39">
        <v>3.4745769999999995E-2</v>
      </c>
      <c r="J19" s="39"/>
      <c r="K19" s="39"/>
      <c r="L19" s="39"/>
      <c r="M19" s="39"/>
      <c r="N19" s="39"/>
    </row>
    <row r="22" spans="2:14">
      <c r="C22" s="81"/>
    </row>
    <row r="25" spans="2:14"/>
    <row r="41" spans="2:2">
      <c r="B41" s="44" t="s">
        <v>164</v>
      </c>
    </row>
    <row r="42" spans="2:2">
      <c r="B42" t="s">
        <v>197</v>
      </c>
    </row>
  </sheetData>
  <phoneticPr fontId="62" type="noConversion"/>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zoomScaleNormal="100" workbookViewId="0">
      <selection activeCell="Y12" sqref="Y12"/>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 min="25" max="25" width="30.28515625" customWidth="1"/>
    <col min="26" max="26" width="16.85546875" customWidth="1"/>
  </cols>
  <sheetData>
    <row r="2" spans="2:16">
      <c r="B2" s="2" t="s">
        <v>124</v>
      </c>
      <c r="C2" s="3">
        <v>43922</v>
      </c>
      <c r="D2" s="3">
        <v>43952</v>
      </c>
      <c r="E2" s="3">
        <v>43983</v>
      </c>
      <c r="F2" s="3">
        <v>44013</v>
      </c>
      <c r="G2" s="3">
        <v>44044</v>
      </c>
      <c r="H2" s="3">
        <v>44075</v>
      </c>
      <c r="I2" s="3">
        <v>44105</v>
      </c>
      <c r="J2" s="3">
        <v>44136</v>
      </c>
      <c r="K2" s="3">
        <v>44166</v>
      </c>
      <c r="L2" s="3">
        <v>44197</v>
      </c>
      <c r="M2" s="3">
        <v>44228</v>
      </c>
      <c r="N2" s="3">
        <v>44256</v>
      </c>
      <c r="P2" t="s">
        <v>171</v>
      </c>
    </row>
    <row r="3" spans="2:16">
      <c r="B3" s="4" t="s">
        <v>126</v>
      </c>
      <c r="C3" s="53">
        <v>164805</v>
      </c>
      <c r="D3" s="54">
        <v>177907</v>
      </c>
      <c r="E3" s="54">
        <v>244259.5</v>
      </c>
      <c r="F3" s="54">
        <v>509378</v>
      </c>
      <c r="G3" s="54">
        <v>248423</v>
      </c>
      <c r="H3" s="54">
        <v>343137</v>
      </c>
      <c r="I3" s="54">
        <v>194705</v>
      </c>
      <c r="J3" s="54"/>
      <c r="K3" s="54"/>
      <c r="L3" s="54"/>
      <c r="M3" s="54"/>
      <c r="N3" s="54"/>
      <c r="P3" s="49">
        <v>640023.9</v>
      </c>
    </row>
    <row r="4" spans="2:16">
      <c r="B4" s="4" t="s">
        <v>127</v>
      </c>
      <c r="C4" s="53">
        <v>826502.5</v>
      </c>
      <c r="D4" s="54">
        <v>778371.1</v>
      </c>
      <c r="E4" s="54">
        <v>802002</v>
      </c>
      <c r="F4" s="54">
        <v>416644.2</v>
      </c>
      <c r="G4" s="54">
        <v>537183.1</v>
      </c>
      <c r="H4" s="54">
        <v>405483.7</v>
      </c>
      <c r="I4" s="54">
        <v>445318.9</v>
      </c>
      <c r="J4" s="54"/>
      <c r="K4" s="54"/>
      <c r="L4" s="54"/>
      <c r="M4" s="54"/>
      <c r="N4" s="54"/>
      <c r="P4" s="13"/>
    </row>
    <row r="5" spans="2:16">
      <c r="B5" s="4" t="s">
        <v>135</v>
      </c>
      <c r="C5" s="54">
        <v>991307.5</v>
      </c>
      <c r="D5" s="54">
        <v>956278.1</v>
      </c>
      <c r="E5" s="54">
        <v>1046261.5</v>
      </c>
      <c r="F5" s="54">
        <v>926022.2</v>
      </c>
      <c r="G5" s="54">
        <v>785606.1</v>
      </c>
      <c r="H5" s="54">
        <v>748620.7</v>
      </c>
      <c r="I5" s="54">
        <v>640023.9</v>
      </c>
      <c r="J5" s="54">
        <v>0</v>
      </c>
      <c r="K5" s="54">
        <v>0</v>
      </c>
      <c r="L5" s="54">
        <v>0</v>
      </c>
      <c r="M5" s="54">
        <v>0</v>
      </c>
      <c r="N5" s="54">
        <v>0</v>
      </c>
    </row>
    <row r="6" spans="2:16">
      <c r="B6" s="33"/>
      <c r="C6" s="34"/>
      <c r="D6" s="34"/>
      <c r="E6" s="34"/>
      <c r="F6" s="34"/>
      <c r="G6" s="34"/>
      <c r="H6" s="34"/>
      <c r="I6" s="34"/>
      <c r="J6" s="34"/>
      <c r="K6" s="34"/>
      <c r="L6" s="34"/>
      <c r="M6" s="34"/>
      <c r="N6" s="34"/>
    </row>
    <row r="7" spans="2:16">
      <c r="C7" s="28"/>
    </row>
    <row r="8" spans="2:16">
      <c r="B8" s="2" t="s">
        <v>125</v>
      </c>
      <c r="C8" s="3">
        <v>43922</v>
      </c>
      <c r="D8" s="3">
        <v>43952</v>
      </c>
      <c r="E8" s="3">
        <v>43983</v>
      </c>
      <c r="F8" s="3">
        <v>44013</v>
      </c>
      <c r="G8" s="3">
        <v>44044</v>
      </c>
      <c r="H8" s="3">
        <v>44075</v>
      </c>
      <c r="I8" s="3">
        <v>44105</v>
      </c>
      <c r="J8" s="3">
        <v>44136</v>
      </c>
      <c r="K8" s="3">
        <v>44166</v>
      </c>
      <c r="L8" s="3">
        <v>44197</v>
      </c>
      <c r="M8" s="3">
        <v>44228</v>
      </c>
      <c r="N8" s="3">
        <v>44256</v>
      </c>
    </row>
    <row r="9" spans="2:16">
      <c r="B9" s="4" t="s">
        <v>137</v>
      </c>
      <c r="C9" s="11">
        <v>2.3562114421058502</v>
      </c>
      <c r="D9" s="12">
        <v>1.69820747170558</v>
      </c>
      <c r="E9" s="12">
        <v>4.2199510160061298</v>
      </c>
      <c r="F9" s="12">
        <v>6.51033922167173</v>
      </c>
      <c r="G9" s="12">
        <v>3.1109502987624098</v>
      </c>
      <c r="H9" s="12">
        <v>5.9048302470044502</v>
      </c>
      <c r="I9" s="12">
        <v>2.1164178215784899</v>
      </c>
      <c r="J9" s="12"/>
      <c r="K9" s="12"/>
      <c r="L9" s="12"/>
      <c r="M9" s="12"/>
      <c r="N9" s="12"/>
    </row>
    <row r="10" spans="2:16">
      <c r="B10" s="4" t="s">
        <v>138</v>
      </c>
      <c r="C10" s="11">
        <v>24.433129939649699</v>
      </c>
      <c r="D10" s="12">
        <v>22.751789483864098</v>
      </c>
      <c r="E10" s="12">
        <v>20.868097569873502</v>
      </c>
      <c r="F10" s="12">
        <v>12.552035738519599</v>
      </c>
      <c r="G10" s="12">
        <v>19.1278960052957</v>
      </c>
      <c r="H10" s="12">
        <v>17.056386557377401</v>
      </c>
      <c r="I10" s="12">
        <v>15.640849258578301</v>
      </c>
      <c r="J10" s="12"/>
      <c r="K10" s="12"/>
      <c r="L10" s="12"/>
      <c r="M10" s="12"/>
      <c r="N10" s="12"/>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85" zoomScaleNormal="85" workbookViewId="0">
      <selection activeCell="L19" sqref="L19"/>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7.85546875" customWidth="1"/>
    <col min="7" max="7" width="9.7109375" customWidth="1"/>
    <col min="8" max="8" width="9" customWidth="1"/>
    <col min="9" max="9" width="8.140625"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43922</v>
      </c>
      <c r="D2" s="3">
        <v>43952</v>
      </c>
      <c r="E2" s="3">
        <v>43983</v>
      </c>
      <c r="F2" s="3">
        <v>44013</v>
      </c>
      <c r="G2" s="3">
        <v>44044</v>
      </c>
      <c r="H2" s="3">
        <v>44075</v>
      </c>
      <c r="I2" s="3">
        <v>44105</v>
      </c>
      <c r="J2" s="3">
        <v>44136</v>
      </c>
      <c r="K2" s="3">
        <v>44166</v>
      </c>
      <c r="L2" s="3">
        <v>44197</v>
      </c>
      <c r="M2" s="3">
        <v>44228</v>
      </c>
      <c r="N2" s="3">
        <v>44256</v>
      </c>
    </row>
    <row r="3" spans="2:15">
      <c r="B3" s="4" t="s">
        <v>72</v>
      </c>
      <c r="C3" s="53">
        <v>2.7003779999999895</v>
      </c>
      <c r="D3" s="53">
        <v>2.7510647900000005</v>
      </c>
      <c r="E3" s="53">
        <v>2.4923187100000002</v>
      </c>
      <c r="F3" s="54">
        <v>2.83745023</v>
      </c>
      <c r="G3" s="54">
        <v>2.6414600299999997</v>
      </c>
      <c r="H3" s="54">
        <v>2.0061994899999998</v>
      </c>
      <c r="I3" s="54">
        <v>1.9237219399998584</v>
      </c>
      <c r="J3" s="54"/>
      <c r="K3" s="54"/>
      <c r="L3" s="54"/>
      <c r="M3" s="54"/>
      <c r="N3" s="54"/>
      <c r="O3">
        <v>0</v>
      </c>
    </row>
    <row r="4" spans="2:15">
      <c r="B4" s="4" t="s">
        <v>73</v>
      </c>
      <c r="C4" s="53">
        <v>1.7198715999999996</v>
      </c>
      <c r="D4" s="53">
        <v>3.0856030600000004</v>
      </c>
      <c r="E4" s="53">
        <v>2.1673758400000009</v>
      </c>
      <c r="F4" s="54">
        <v>2.4368634199999999</v>
      </c>
      <c r="G4" s="54">
        <v>1.9866896599999997</v>
      </c>
      <c r="H4" s="54">
        <v>1.6061482200000001</v>
      </c>
      <c r="I4" s="54">
        <v>2.1439400200000001</v>
      </c>
      <c r="J4" s="54"/>
      <c r="K4" s="54"/>
      <c r="L4" s="54"/>
      <c r="M4" s="54"/>
      <c r="N4" s="54"/>
    </row>
    <row r="5" spans="2:15">
      <c r="B5" s="4" t="s">
        <v>74</v>
      </c>
      <c r="C5" s="53">
        <v>1.08551285</v>
      </c>
      <c r="D5" s="53">
        <v>0.79903365999999987</v>
      </c>
      <c r="E5" s="53">
        <v>1.3262682099999998</v>
      </c>
      <c r="F5" s="54">
        <v>0.83433545999999992</v>
      </c>
      <c r="G5" s="54">
        <v>1.8994507299999996</v>
      </c>
      <c r="H5" s="54">
        <v>2.60054534</v>
      </c>
      <c r="I5" s="54">
        <v>2.15929722</v>
      </c>
      <c r="J5" s="54"/>
      <c r="K5" s="54"/>
      <c r="L5" s="54"/>
      <c r="M5" s="54"/>
      <c r="N5" s="54"/>
    </row>
    <row r="8" spans="2:15">
      <c r="B8" s="2" t="s">
        <v>6</v>
      </c>
      <c r="C8" s="3">
        <v>43922</v>
      </c>
      <c r="D8" s="3">
        <v>43952</v>
      </c>
      <c r="E8" s="3">
        <v>43983</v>
      </c>
      <c r="F8" s="3">
        <v>44013</v>
      </c>
      <c r="G8" s="3">
        <v>44044</v>
      </c>
      <c r="H8" s="3">
        <v>44075</v>
      </c>
      <c r="I8" s="3">
        <v>44105</v>
      </c>
      <c r="J8" s="3">
        <v>44136</v>
      </c>
      <c r="K8" s="3">
        <v>44166</v>
      </c>
      <c r="L8" s="3">
        <v>44197</v>
      </c>
      <c r="M8" s="3">
        <v>44228</v>
      </c>
      <c r="N8" s="3">
        <v>44256</v>
      </c>
    </row>
    <row r="9" spans="2:15">
      <c r="B9" s="4" t="s">
        <v>75</v>
      </c>
      <c r="C9" s="31">
        <v>5.5057624499999891</v>
      </c>
      <c r="D9" s="31">
        <v>6.6357015100000005</v>
      </c>
      <c r="E9" s="31">
        <v>5.9859627600000005</v>
      </c>
      <c r="F9" s="31">
        <v>6.1086491100000009</v>
      </c>
      <c r="G9" s="31">
        <v>6.5276004199999988</v>
      </c>
      <c r="H9" s="31">
        <v>6.2128930500000008</v>
      </c>
      <c r="I9" s="31">
        <v>6.2269591799998594</v>
      </c>
      <c r="J9" s="31"/>
      <c r="K9" s="31"/>
      <c r="L9" s="31"/>
      <c r="M9" s="31"/>
      <c r="N9" s="31"/>
    </row>
    <row r="10" spans="2:15">
      <c r="B10" s="4" t="s">
        <v>76</v>
      </c>
      <c r="C10" s="31">
        <v>26.701849469054395</v>
      </c>
      <c r="D10" s="31">
        <v>42.306652166022872</v>
      </c>
      <c r="E10" s="31">
        <v>34.374569149054402</v>
      </c>
      <c r="F10" s="31">
        <v>41.469622401981503</v>
      </c>
      <c r="G10" s="31">
        <v>41.247390494999998</v>
      </c>
      <c r="H10" s="31">
        <v>43.174870597642474</v>
      </c>
      <c r="I10" s="31">
        <v>25.194957543716598</v>
      </c>
      <c r="J10" s="31"/>
      <c r="K10" s="31"/>
      <c r="L10" s="31"/>
      <c r="M10" s="31"/>
      <c r="N10" s="31"/>
    </row>
    <row r="11" spans="2:15">
      <c r="B11" s="4" t="s">
        <v>139</v>
      </c>
      <c r="C11" s="31">
        <v>0.91323774839701355</v>
      </c>
      <c r="D11" s="31">
        <v>0.75275793282745074</v>
      </c>
      <c r="E11" s="31">
        <v>0.92179555326651186</v>
      </c>
      <c r="F11" s="31">
        <v>0.59777481439238667</v>
      </c>
      <c r="G11" s="31">
        <v>0.60621548728831909</v>
      </c>
      <c r="H11" s="31">
        <v>0.61783770693313822</v>
      </c>
      <c r="I11" s="31">
        <v>0.64205925536689867</v>
      </c>
      <c r="J11" s="31"/>
      <c r="K11" s="31"/>
      <c r="L11" s="31"/>
      <c r="M11" s="31"/>
      <c r="N11" s="31"/>
    </row>
    <row r="12" spans="2:15">
      <c r="B12" s="4" t="s">
        <v>71</v>
      </c>
      <c r="C12" s="31">
        <v>1.3308000000000002E-4</v>
      </c>
      <c r="D12" s="31">
        <v>7.4009E-4</v>
      </c>
      <c r="E12" s="31">
        <v>5.3580000000000005E-5</v>
      </c>
      <c r="F12" s="31">
        <v>1.2265999999999999E-4</v>
      </c>
      <c r="G12" s="31">
        <v>-1.6560000000000001E-5</v>
      </c>
      <c r="H12" s="31">
        <v>2.1483E-4</v>
      </c>
      <c r="I12" s="31">
        <v>0</v>
      </c>
      <c r="J12" s="31"/>
      <c r="K12" s="31"/>
      <c r="L12" s="31"/>
      <c r="M12" s="31"/>
      <c r="N12" s="31"/>
    </row>
    <row r="21" spans="11:11">
      <c r="K21" s="81"/>
    </row>
    <row r="33" spans="2:2">
      <c r="B33" t="s">
        <v>164</v>
      </c>
    </row>
    <row r="34" spans="2:2">
      <c r="B34" t="s">
        <v>198</v>
      </c>
    </row>
  </sheetData>
  <phoneticPr fontId="62"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activeCell="H19" sqref="H19"/>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3.42578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6">
        <v>43951</v>
      </c>
      <c r="D1" s="36">
        <v>43982</v>
      </c>
      <c r="E1" s="36">
        <v>44012</v>
      </c>
      <c r="F1" s="36">
        <v>44043</v>
      </c>
      <c r="G1" s="36">
        <v>44074</v>
      </c>
      <c r="H1" s="36">
        <v>44104</v>
      </c>
      <c r="I1" s="36">
        <v>44135</v>
      </c>
      <c r="J1" s="36">
        <v>44165</v>
      </c>
      <c r="K1" s="36">
        <v>44196</v>
      </c>
      <c r="L1" s="36">
        <v>44227</v>
      </c>
      <c r="M1" s="36">
        <v>44255</v>
      </c>
      <c r="N1" s="36">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22</v>
      </c>
      <c r="C3" s="39">
        <v>-1.6527706999999999E-2</v>
      </c>
      <c r="D3" s="39">
        <v>4.8181949999999991E-3</v>
      </c>
      <c r="E3" s="39">
        <v>-2.0804637000000001E-2</v>
      </c>
      <c r="F3" s="39">
        <v>-2.4169362000000003E-2</v>
      </c>
      <c r="G3" s="39">
        <v>-9.7890354999999998E-2</v>
      </c>
      <c r="H3" s="39">
        <v>-1.5218671E-2</v>
      </c>
      <c r="I3" s="39">
        <v>0.11545673000000001</v>
      </c>
      <c r="J3" s="39"/>
      <c r="K3" s="39"/>
      <c r="L3" s="39"/>
      <c r="M3" s="39"/>
      <c r="N3" s="39"/>
    </row>
    <row r="4" spans="2:14">
      <c r="B4" s="1" t="s">
        <v>23</v>
      </c>
      <c r="C4" s="39">
        <v>0</v>
      </c>
      <c r="D4" s="39">
        <v>0</v>
      </c>
      <c r="E4" s="39">
        <v>0</v>
      </c>
      <c r="F4" s="39">
        <v>0</v>
      </c>
      <c r="G4" s="39">
        <v>0</v>
      </c>
      <c r="H4" s="39">
        <v>0</v>
      </c>
      <c r="I4" s="39">
        <v>0</v>
      </c>
      <c r="J4" s="39"/>
      <c r="K4" s="39"/>
      <c r="L4" s="39"/>
      <c r="M4" s="39"/>
      <c r="N4" s="39"/>
    </row>
    <row r="5" spans="2:14">
      <c r="B5" s="1" t="s">
        <v>24</v>
      </c>
      <c r="C5" s="39">
        <v>0</v>
      </c>
      <c r="D5" s="39">
        <v>0</v>
      </c>
      <c r="E5" s="39">
        <v>0</v>
      </c>
      <c r="F5" s="39">
        <v>0</v>
      </c>
      <c r="G5" s="39">
        <v>0</v>
      </c>
      <c r="H5" s="39">
        <v>0</v>
      </c>
      <c r="I5" s="39">
        <v>0</v>
      </c>
      <c r="J5" s="39"/>
      <c r="K5" s="39"/>
      <c r="L5" s="39"/>
      <c r="M5" s="39"/>
      <c r="N5" s="39"/>
    </row>
    <row r="6" spans="2:14">
      <c r="B6" s="1" t="s">
        <v>33</v>
      </c>
      <c r="C6" s="39">
        <v>0</v>
      </c>
      <c r="D6" s="39">
        <v>0</v>
      </c>
      <c r="E6" s="39">
        <v>0</v>
      </c>
      <c r="F6" s="39">
        <v>0</v>
      </c>
      <c r="G6" s="39">
        <v>5.3139173380000001E-5</v>
      </c>
      <c r="H6" s="39">
        <v>3.5697000000000001E-5</v>
      </c>
      <c r="I6" s="39">
        <v>0</v>
      </c>
      <c r="J6" s="39"/>
      <c r="K6" s="39"/>
      <c r="L6" s="39"/>
      <c r="M6" s="39"/>
      <c r="N6" s="39"/>
    </row>
    <row r="7" spans="2:14">
      <c r="B7" s="1" t="s">
        <v>25</v>
      </c>
      <c r="C7" s="39">
        <v>0</v>
      </c>
      <c r="D7" s="39">
        <v>0</v>
      </c>
      <c r="E7" s="39">
        <v>0</v>
      </c>
      <c r="F7" s="39">
        <v>0</v>
      </c>
      <c r="G7" s="39">
        <v>6.7623860000000004E-3</v>
      </c>
      <c r="H7" s="39">
        <v>0.29924204709677005</v>
      </c>
      <c r="I7" s="39">
        <v>0</v>
      </c>
      <c r="J7" s="39"/>
      <c r="K7" s="39"/>
      <c r="L7" s="39"/>
      <c r="M7" s="39"/>
      <c r="N7" s="39"/>
    </row>
    <row r="8" spans="2:14">
      <c r="B8" s="1" t="s">
        <v>26</v>
      </c>
      <c r="C8" s="39">
        <v>-0.13349997599999999</v>
      </c>
      <c r="D8" s="39">
        <v>-1.5949988069010001E-2</v>
      </c>
      <c r="E8" s="39">
        <v>-2.9516803124269998E-2</v>
      </c>
      <c r="F8" s="39">
        <v>-6.0596562000000007E-2</v>
      </c>
      <c r="G8" s="39">
        <v>-0.14668631645024</v>
      </c>
      <c r="H8" s="39">
        <v>-0.30086304451136003</v>
      </c>
      <c r="I8" s="39">
        <v>-7.8888198296700004E-2</v>
      </c>
      <c r="J8" s="39"/>
      <c r="K8" s="39"/>
      <c r="L8" s="39"/>
      <c r="M8" s="39"/>
      <c r="N8" s="39"/>
    </row>
    <row r="9" spans="2:14">
      <c r="B9" s="1" t="s">
        <v>184</v>
      </c>
      <c r="C9" s="39">
        <v>0</v>
      </c>
      <c r="D9" s="39">
        <v>0</v>
      </c>
      <c r="E9" s="39">
        <v>0</v>
      </c>
      <c r="F9" s="39">
        <v>0</v>
      </c>
      <c r="G9" s="39">
        <v>0</v>
      </c>
      <c r="H9" s="39">
        <v>0</v>
      </c>
      <c r="I9" s="39">
        <v>0</v>
      </c>
      <c r="J9" s="39"/>
      <c r="K9" s="39"/>
      <c r="L9" s="39"/>
      <c r="M9" s="39"/>
      <c r="N9" s="39"/>
    </row>
    <row r="10" spans="2:14">
      <c r="B10" s="1" t="s">
        <v>21</v>
      </c>
      <c r="C10" s="39">
        <v>0.91323774839701355</v>
      </c>
      <c r="D10" s="39">
        <v>0.75275793282745074</v>
      </c>
      <c r="E10" s="39">
        <v>0.92179555326651186</v>
      </c>
      <c r="F10" s="39">
        <v>0.59777481439238667</v>
      </c>
      <c r="G10" s="39">
        <v>0.60621548728831909</v>
      </c>
      <c r="H10" s="39">
        <v>0.61783770693313822</v>
      </c>
      <c r="I10" s="39">
        <v>0.64205925536689867</v>
      </c>
      <c r="J10" s="39"/>
      <c r="K10" s="39"/>
      <c r="L10" s="39"/>
      <c r="M10" s="39"/>
      <c r="N10" s="39"/>
    </row>
    <row r="11" spans="2:14">
      <c r="C11" s="39">
        <v>0.76321006539701353</v>
      </c>
      <c r="D11" s="39">
        <v>0.74162613975844072</v>
      </c>
      <c r="E11" s="39">
        <v>0.87147411314224188</v>
      </c>
      <c r="F11" s="39">
        <v>0.51300889039238662</v>
      </c>
      <c r="G11" s="39">
        <v>0.36845434101145907</v>
      </c>
      <c r="H11" s="39">
        <v>0.60103373551854822</v>
      </c>
      <c r="I11" s="39">
        <v>0.67862778707019866</v>
      </c>
      <c r="J11" s="39">
        <v>0</v>
      </c>
      <c r="K11" s="39">
        <v>0</v>
      </c>
      <c r="L11" s="39">
        <v>0</v>
      </c>
      <c r="M11" s="39">
        <v>0</v>
      </c>
      <c r="N11" s="39">
        <v>0</v>
      </c>
    </row>
    <row r="12" spans="2:14">
      <c r="B12" t="s">
        <v>171</v>
      </c>
    </row>
    <row r="13" spans="2:14">
      <c r="B13" s="47">
        <v>0.67862778707019866</v>
      </c>
    </row>
  </sheetData>
  <phoneticPr fontId="6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Main</vt: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MBSS Report FY2021</dc:subject>
  <dc:creator>Pasma Yomi</dc:creator>
  <cp:lastModifiedBy>Ebau, Cristian</cp:lastModifiedBy>
  <dcterms:created xsi:type="dcterms:W3CDTF">2018-05-15T13:35:38Z</dcterms:created>
  <dcterms:modified xsi:type="dcterms:W3CDTF">2020-11-30T16:08:01Z</dcterms:modified>
</cp:coreProperties>
</file>