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6.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9.xml" ContentType="application/vnd.openxmlformats-officedocument.drawing+xml"/>
  <Override PartName="/xl/charts/chart13.xml" ContentType="application/vnd.openxmlformats-officedocument.drawingml.chart+xml"/>
  <Override PartName="/xl/drawings/drawing10.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1.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2.xml" ContentType="application/vnd.openxmlformats-officedocument.drawing+xml"/>
  <Override PartName="/xl/comments2.xml" ContentType="application/vnd.openxmlformats-officedocument.spreadsheetml.comments+xml"/>
  <Override PartName="/xl/charts/chart18.xml" ContentType="application/vnd.openxmlformats-officedocument.drawingml.chart+xml"/>
  <Override PartName="/xl/charts/chart19.xml" ContentType="application/vnd.openxmlformats-officedocument.drawingml.chart+xml"/>
  <Override PartName="/xl/drawings/drawing13.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4.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5.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6.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7.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8.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9.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0.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May 2020\"/>
    </mc:Choice>
  </mc:AlternateContent>
  <xr:revisionPtr revIDLastSave="0" documentId="13_ncr:1_{11F9EA40-BC9F-40AB-9FF7-D7B86205FC38}" xr6:coauthVersionLast="43" xr6:coauthVersionMax="43" xr10:uidLastSave="{00000000-0000-0000-0000-000000000000}"/>
  <bookViews>
    <workbookView xWindow="-120" yWindow="-120" windowWidth="20730" windowHeight="11760" tabRatio="735" activeTab="1" xr2:uid="{00000000-000D-0000-FFFF-FFFF00000000}"/>
  </bookViews>
  <sheets>
    <sheet name="Main" sheetId="26" r:id="rId1"/>
    <sheet name="Overall cost" sheetId="1" r:id="rId2"/>
    <sheet name="Total categories" sheetId="21" r:id="rId3"/>
    <sheet name="Additional Total Categories" sheetId="27" r:id="rId4"/>
    <sheet name="BM total" sheetId="22" r:id="rId5"/>
    <sheet name="AS Total" sheetId="4" r:id="rId6"/>
    <sheet name="Trades" sheetId="5" r:id="rId7"/>
    <sheet name="DSR" sheetId="6" r:id="rId8"/>
    <sheet name="SO2SO" sheetId="7" r:id="rId9"/>
    <sheet name="Energy Imbalance" sheetId="8" r:id="rId10"/>
    <sheet name="Operating Reserve" sheetId="9" r:id="rId11"/>
    <sheet name="STOR" sheetId="11" r:id="rId12"/>
    <sheet name="Constraints" sheetId="12" r:id="rId13"/>
    <sheet name="Negative Reserves" sheetId="13" r:id="rId14"/>
    <sheet name="Fast Reserve" sheetId="14" r:id="rId15"/>
    <sheet name="Response" sheetId="15" r:id="rId16"/>
    <sheet name="Reactive" sheetId="16" r:id="rId17"/>
    <sheet name="Black Start" sheetId="18" r:id="rId18"/>
    <sheet name="Other Reserves" sheetId="19" r:id="rId19"/>
    <sheet name="Minor components" sheetId="20" r:id="rId20"/>
  </sheets>
  <externalReferences>
    <externalReference r:id="rId21"/>
    <externalReference r:id="rId22"/>
    <externalReference r:id="rId23"/>
    <externalReference r:id="rId24"/>
    <externalReference r:id="rId25"/>
    <externalReference r:id="rId26"/>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#REF!</definedName>
    <definedName name="EXP_CST_DR">#REF!</definedName>
    <definedName name="FC_Data_Location">'[1]Updating The BSIS ROP'!$C$27</definedName>
    <definedName name="File_Drive">#REF!</definedName>
    <definedName name="File_Name">#REF!</definedName>
    <definedName name="file_per">#REF!</definedName>
    <definedName name="Forecast_Date">[4]Data_Import_Forecast!$C$10:$C$739</definedName>
    <definedName name="Forecast_Month">[4]Data_Import_Forecast!$A$10:$A$739</definedName>
    <definedName name="HH_DATA">#REF!</definedName>
    <definedName name="HH_MWH_DATA">#REF!</definedName>
    <definedName name="IBMC_PATH">'[1]ROP Settings'!#REF!</definedName>
    <definedName name="IMP_CST_DR">#REF!</definedName>
    <definedName name="ImpOT_Headers">#REF!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#REF!</definedName>
    <definedName name="Outturn_Eng_Imb">#REF!,#REF!,#REF!</definedName>
    <definedName name="Outturn_Month">#REF!</definedName>
    <definedName name="Outturn_Week">#REF!</definedName>
    <definedName name="OutturnDailyData">#REF!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#REF!</definedName>
    <definedName name="RecalcMinDate">#REF!</definedName>
    <definedName name="Ref_Date_NP">'[1]Updating The BSIS ROP'!$J$3</definedName>
    <definedName name="Report_Month">[4]Settings!$C$5</definedName>
    <definedName name="ReportDate">#REF!</definedName>
    <definedName name="ReportDateTo">#REF!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#REF!</definedName>
    <definedName name="Start_Date">[1]Control!$J$3</definedName>
    <definedName name="SummaryComment">#REF!</definedName>
    <definedName name="SummaryDetail">#REF!</definedName>
    <definedName name="SummaryHeading">#REF!</definedName>
    <definedName name="SummaryMain">#REF!</definedName>
    <definedName name="Sumtable">'[5]Summary Table'!$B$3:$L$18</definedName>
    <definedName name="TemplateName">#REF!</definedName>
    <definedName name="TemplatePath">#REF!</definedName>
    <definedName name="TemplatePathName">#REF!</definedName>
    <definedName name="Total_Wind_Value">[4]Settings!$C$23</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 i="26" l="1"/>
  <c r="E2" i="2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A13" authorId="0" shapeId="0" xr:uid="{00000000-0006-0000-0F00-000003000000}">
      <text>
        <r>
          <rPr>
            <b/>
            <sz val="9"/>
            <color indexed="81"/>
            <rFont val="Tahoma"/>
            <family val="2"/>
          </rPr>
          <t>Cristian Ebau:</t>
        </r>
        <r>
          <rPr>
            <sz val="9"/>
            <color indexed="81"/>
            <rFont val="Tahoma"/>
            <family val="2"/>
          </rPr>
          <t xml:space="preserve">
These data come from the </t>
        </r>
        <r>
          <rPr>
            <b/>
            <sz val="9"/>
            <color indexed="81"/>
            <rFont val="Tahoma"/>
            <family val="2"/>
          </rPr>
          <t xml:space="preserve">MBSS AS Volumes </t>
        </r>
        <r>
          <rPr>
            <sz val="9"/>
            <color indexed="81"/>
            <rFont val="Tahoma"/>
            <family val="2"/>
          </rPr>
          <t xml:space="preserve">tab at the begging of this spreadsheet
</t>
        </r>
      </text>
    </comment>
  </commentList>
</comments>
</file>

<file path=xl/sharedStrings.xml><?xml version="1.0" encoding="utf-8"?>
<sst xmlns="http://schemas.openxmlformats.org/spreadsheetml/2006/main" count="381" uniqueCount="199">
  <si>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</si>
  <si>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</si>
  <si>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</si>
  <si>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</si>
  <si>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</si>
  <si>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</si>
  <si>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</si>
  <si>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</si>
  <si>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</si>
  <si>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</si>
  <si>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</si>
  <si>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</si>
  <si>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</si>
  <si>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</si>
  <si>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</si>
  <si>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</si>
  <si>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</si>
  <si>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</si>
  <si>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</si>
  <si>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</si>
  <si>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</si>
  <si>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</si>
  <si>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</si>
  <si>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</si>
  <si>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</si>
  <si>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</si>
  <si>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</si>
  <si>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</si>
  <si>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</si>
  <si>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</si>
  <si>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</si>
  <si>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</si>
  <si>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</si>
  <si>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</si>
  <si>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</si>
  <si>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</si>
  <si>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</si>
  <si>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</si>
  <si>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</si>
  <si>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</si>
  <si>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</si>
  <si>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</si>
  <si>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</si>
  <si>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</si>
  <si>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</si>
  <si>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</si>
  <si>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</si>
  <si>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</si>
  <si>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</si>
  <si>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</si>
  <si>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</si>
  <si>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</si>
  <si>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</si>
  <si>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</si>
  <si>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</si>
  <si>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</si>
  <si>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Other Response (Commercial)</t>
  </si>
  <si>
    <t>NBM Other Response (Commercial)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</si>
  <si>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</si>
  <si>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</si>
  <si>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</si>
  <si>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</si>
  <si>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</si>
  <si>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</si>
  <si>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</si>
  <si>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</si>
  <si>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</si>
  <si>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</si>
  <si>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</si>
  <si>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</si>
  <si>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</si>
  <si>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</si>
  <si>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</si>
  <si>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</si>
  <si>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</si>
  <si>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</si>
  <si>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</si>
  <si>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</si>
  <si>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</si>
  <si>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</si>
  <si>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</si>
  <si>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</si>
  <si>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</si>
  <si>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</si>
  <si>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</si>
  <si>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</si>
  <si>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</si>
  <si>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</si>
  <si>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</si>
  <si>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</si>
  <si>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</si>
  <si>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</si>
  <si>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</si>
  <si>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</si>
  <si>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</si>
  <si>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</si>
  <si>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</si>
  <si>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</si>
  <si>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</si>
  <si>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</si>
  <si>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</si>
  <si>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</si>
  <si>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</si>
  <si>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</si>
  <si>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</si>
  <si>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</si>
  <si>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</si>
  <si>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</si>
  <si>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</si>
  <si>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</si>
  <si>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</si>
  <si>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</si>
  <si>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</si>
  <si>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</si>
  <si>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</si>
  <si>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</si>
  <si>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</si>
  <si>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</si>
  <si>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</si>
  <si>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</si>
  <si>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</si>
  <si>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</si>
  <si>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</si>
  <si>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</si>
  <si>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</si>
  <si>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</si>
  <si>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</si>
  <si>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</si>
  <si>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</si>
  <si>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</si>
  <si>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</si>
  <si>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</si>
  <si>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</si>
  <si>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</si>
  <si>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</si>
  <si>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</si>
  <si>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</si>
  <si>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</si>
  <si>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</si>
  <si>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</si>
  <si>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</si>
  <si>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</si>
  <si>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</si>
  <si>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</si>
  <si>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</si>
  <si>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</si>
  <si>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</si>
  <si>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</si>
  <si>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</si>
  <si>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</si>
  <si>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</si>
  <si>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</si>
  <si>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</si>
  <si>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</si>
  <si>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</si>
  <si>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</si>
  <si>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</si>
  <si>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</si>
  <si>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</si>
  <si>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</si>
  <si>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</si>
  <si>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</si>
  <si>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</si>
  <si>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</si>
  <si>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</si>
  <si>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</si>
  <si>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</si>
  <si>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</si>
  <si>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</si>
  <si>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</si>
  <si>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</si>
  <si>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</si>
  <si>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</si>
  <si>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</si>
  <si>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</si>
  <si>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</si>
  <si>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</si>
  <si>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</si>
  <si>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</si>
  <si>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AS BM STOR</t>
  </si>
  <si>
    <t>BM STOR</t>
  </si>
  <si>
    <t>BM STOR (July MBSS)</t>
  </si>
  <si>
    <t>Holding volumes (GWh)</t>
  </si>
  <si>
    <t>Holding volumes (MWh)</t>
  </si>
  <si>
    <t>SO-SO Constraints</t>
  </si>
  <si>
    <t>AS-BM Syncronous Compensation ( Commercial)</t>
  </si>
  <si>
    <t>`</t>
  </si>
  <si>
    <t>AS - BM Constraints Voltage</t>
  </si>
  <si>
    <t xml:space="preserve">AS - BM Constraints </t>
  </si>
  <si>
    <t>Balancing Cost May 2020</t>
  </si>
  <si>
    <t>Ancillary Services Cost - May 2020</t>
  </si>
  <si>
    <t>AS Costs By Provider Type - May 2020</t>
  </si>
  <si>
    <t>Constraints - May 2020</t>
  </si>
  <si>
    <t>Constraints - E&amp;W</t>
  </si>
  <si>
    <t>Constraints - Cheviot</t>
  </si>
  <si>
    <t>Constraints - Scotland</t>
  </si>
  <si>
    <t>Constraints - Ancillary</t>
  </si>
  <si>
    <t>ROCOF</t>
  </si>
  <si>
    <t>Constraints Sterilised HR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</si>
</sst>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69" formatCode="_(* #,##0.00_);_(* \(#,##0.00\);_(* &quot;-&quot;??_);_(@_)"/>
    <numFmt numFmtId="170" formatCode="_-[$£-809]* #,##0.00_-;\-[$£-809]* #,##0.00_-;_-[$£-809]* &quot;-&quot;??_-;_-@_-"/>
    <numFmt numFmtId="171" formatCode="#,##0.00;[Red]\(#,##0.00\)\ "/>
    <numFmt numFmtId="172" formatCode="mmmm\ yyyy"/>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
      <left style="thin">
        <color auto="1"/>
      </left>
      <right style="thin">
        <color auto="1"/>
      </right>
      <top style="thin">
        <color auto="1"/>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69" fontId="4" fillId="0" borderId="0" applyFont="0" applyFill="0" applyBorder="0" applyAlignment="0" applyProtection="0"/>
  </cellStyleXfs>
  <cellXfs count="80">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0" fontId="0" fillId="0" borderId="0" xfId="0"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0"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1"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7" fontId="1" fillId="2" borderId="27" xfId="0" applyNumberFormat="1" applyFont="1" applyFill="1" applyBorder="1"/>
    <xf numFmtId="1" fontId="0" fillId="0" borderId="0" xfId="0" applyNumberFormat="1" applyFill="1"/>
    <xf numFmtId="172" fontId="0" fillId="0" borderId="0" xfId="0" applyNumberFormat="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0" fillId="0" borderId="1" xfId="0" applyNumberFormat="1" applyBorder="1"/>
    <xf numFmtId="0" fontId="1" fillId="0" borderId="0" xfId="0" applyFont="1"/>
    <xf numFmtId="17" fontId="1" fillId="0" borderId="0" xfId="0" applyNumberFormat="1" applyFont="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00FF00"/>
      <color rgb="FFFFFF66"/>
      <color rgb="FFFF66CC"/>
      <color rgb="FF9966FF"/>
      <color rgb="FF00CCFF"/>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theme" Target="theme/theme1.xml"/><Relationship Id="rId30" Type="http://schemas.openxmlformats.org/officeDocument/2006/relationships/calcChain" Target="calcChain.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4.4954658449019207E-3"/>
                  <c:y val="5.874145914719669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3"/>
              <c:layout>
                <c:manualLayout>
                  <c:x val="-0.12264399351222542"/>
                  <c:y val="-6.457190352160587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86.33212742249934</c:v>
                </c:pt>
                <c:pt idx="1">
                  <c:v>24.449996955569684</c:v>
                </c:pt>
                <c:pt idx="2">
                  <c:v>49.391117642600506</c:v>
                </c:pt>
                <c:pt idx="3">
                  <c:v>-1.1131793069010002E-2</c:v>
                </c:pt>
                <c:pt idx="4">
                  <c:v>2.6425938899999886</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Trades!$C$3:$N$3</c:f>
              <c:numCache>
                <c:formatCode>0.00</c:formatCode>
                <c:ptCount val="12"/>
                <c:pt idx="0">
                  <c:v>164805</c:v>
                </c:pt>
                <c:pt idx="1">
                  <c:v>177907</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Trades!$C$4:$N$4</c:f>
              <c:numCache>
                <c:formatCode>0.00</c:formatCode>
                <c:ptCount val="12"/>
                <c:pt idx="0">
                  <c:v>826502.5</c:v>
                </c:pt>
                <c:pt idx="1">
                  <c:v>778371.1</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DSR!$C$3:$N$3</c:f>
              <c:numCache>
                <c:formatCode>0.00</c:formatCode>
                <c:ptCount val="12"/>
                <c:pt idx="0">
                  <c:v>3.1940151199999898</c:v>
                </c:pt>
                <c:pt idx="1">
                  <c:v>3.2617228600000008</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DSR!$C$4:$N$4</c:f>
              <c:numCache>
                <c:formatCode>0.00</c:formatCode>
                <c:ptCount val="12"/>
                <c:pt idx="0">
                  <c:v>1.6825346199999995</c:v>
                </c:pt>
                <c:pt idx="1">
                  <c:v>-1.0590863400000001</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DSR!$C$5:$N$5</c:f>
              <c:numCache>
                <c:formatCode>0.00</c:formatCode>
                <c:ptCount val="12"/>
                <c:pt idx="0">
                  <c:v>0.96178258999999988</c:v>
                </c:pt>
                <c:pt idx="1">
                  <c:v>0.79372957999999993</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0.14463643954036903"/>
                  <c:y val="0.10210314146297797"/>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170460321472318"/>
                  <c:y val="9.8617133392408032E-4"/>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DSR!$D$9:$D$12</c:f>
              <c:numCache>
                <c:formatCode>0.00</c:formatCode>
                <c:ptCount val="4"/>
                <c:pt idx="0">
                  <c:v>2.9963661000000004</c:v>
                </c:pt>
                <c:pt idx="1">
                  <c:v>42.313742996704008</c:v>
                </c:pt>
                <c:pt idx="2">
                  <c:v>0.75275793282745074</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SO2SO!$C$3:$N$3</c:f>
              <c:numCache>
                <c:formatCode>0.00</c:formatCode>
                <c:ptCount val="12"/>
                <c:pt idx="0">
                  <c:v>-1.6527706999999999E-2</c:v>
                </c:pt>
                <c:pt idx="1">
                  <c:v>4.8181949999999991E-3</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SO2SO!$C$4:$N$4</c:f>
              <c:numCache>
                <c:formatCode>0.00</c:formatCode>
                <c:ptCount val="12"/>
                <c:pt idx="0">
                  <c:v>0</c:v>
                </c:pt>
                <c:pt idx="1">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SO2SO!$C$5:$N$5</c:f>
              <c:numCache>
                <c:formatCode>0.00</c:formatCode>
                <c:ptCount val="12"/>
                <c:pt idx="0">
                  <c:v>0</c:v>
                </c:pt>
                <c:pt idx="1">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SO2SO!$C$6:$N$6</c:f>
              <c:numCache>
                <c:formatCode>0.00</c:formatCode>
                <c:ptCount val="12"/>
                <c:pt idx="0">
                  <c:v>0</c:v>
                </c:pt>
                <c:pt idx="1">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SO2SO!$C$7:$N$7</c:f>
              <c:numCache>
                <c:formatCode>0.00</c:formatCode>
                <c:ptCount val="12"/>
                <c:pt idx="0">
                  <c:v>0</c:v>
                </c:pt>
                <c:pt idx="1">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SO2SO!$C$8:$N$8</c:f>
              <c:numCache>
                <c:formatCode>0.00</c:formatCode>
                <c:ptCount val="12"/>
                <c:pt idx="0">
                  <c:v>-0.13349997599999999</c:v>
                </c:pt>
                <c:pt idx="1">
                  <c:v>-1.5949988069010001E-2</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SO2SO!$C$9:$N$9</c:f>
              <c:numCache>
                <c:formatCode>0.00</c:formatCode>
                <c:ptCount val="12"/>
                <c:pt idx="0">
                  <c:v>0</c:v>
                </c:pt>
                <c:pt idx="1">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SO2SO!$C$10:$N$10</c:f>
              <c:numCache>
                <c:formatCode>0.00</c:formatCode>
                <c:ptCount val="12"/>
                <c:pt idx="0">
                  <c:v>0.91323774839701355</c:v>
                </c:pt>
                <c:pt idx="1">
                  <c:v>0.75275793282745074</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'Energy Imbalance'!$C$3:$N$3</c:f>
              <c:numCache>
                <c:formatCode>0.00</c:formatCode>
                <c:ptCount val="12"/>
                <c:pt idx="0">
                  <c:v>12.474907089000002</c:v>
                </c:pt>
                <c:pt idx="1">
                  <c:v>12.318633493</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'Energy Imbalance'!$C$7:$N$7</c:f>
              <c:numCache>
                <c:formatCode>_-* #,##0_-;\-* #,##0_-;_-* "-"??_-;_-@_-</c:formatCode>
                <c:ptCount val="12"/>
                <c:pt idx="0">
                  <c:v>161944.85000000003</c:v>
                </c:pt>
                <c:pt idx="1">
                  <c:v>254260.21499999997</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Reserve'!$C$3:$N$3</c:f>
              <c:numCache>
                <c:formatCode>0.00</c:formatCode>
                <c:ptCount val="12"/>
                <c:pt idx="0">
                  <c:v>2.8166584130802699</c:v>
                </c:pt>
                <c:pt idx="1">
                  <c:v>2.9863352409868398</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Reserve'!$C$4:$N$4</c:f>
              <c:numCache>
                <c:formatCode>0.00</c:formatCode>
                <c:ptCount val="12"/>
                <c:pt idx="0">
                  <c:v>2.1131719257353905</c:v>
                </c:pt>
                <c:pt idx="1">
                  <c:v>2.3787250926652201</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Reserve'!$C$5:$N$5</c:f>
              <c:numCache>
                <c:formatCode>0.00</c:formatCode>
                <c:ptCount val="12"/>
                <c:pt idx="0">
                  <c:v>9.0917126334500026E-3</c:v>
                </c:pt>
                <c:pt idx="1">
                  <c:v>-0.62078723599999996</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Reserve'!$C$6:$N$6</c:f>
              <c:numCache>
                <c:formatCode>0.00</c:formatCode>
                <c:ptCount val="12"/>
                <c:pt idx="0">
                  <c:v>0</c:v>
                </c:pt>
                <c:pt idx="1">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Reserve'!$C$7:$N$7</c:f>
              <c:numCache>
                <c:formatCode>0.00</c:formatCode>
                <c:ptCount val="12"/>
                <c:pt idx="0">
                  <c:v>6.7375734807399992E-3</c:v>
                </c:pt>
                <c:pt idx="1">
                  <c:v>5.0824113523310004E-2</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Reserve'!$C$8:$N$8</c:f>
              <c:numCache>
                <c:formatCode>0.00</c:formatCode>
                <c:ptCount val="12"/>
                <c:pt idx="0">
                  <c:v>0</c:v>
                </c:pt>
                <c:pt idx="1">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Reserve'!$C$9:$N$9</c:f>
              <c:numCache>
                <c:formatCode>0.00</c:formatCode>
                <c:ptCount val="12"/>
                <c:pt idx="0">
                  <c:v>0</c:v>
                </c:pt>
                <c:pt idx="1">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Reserve'!$C$13:$N$13</c:f>
              <c:numCache>
                <c:formatCode>_-* #,##0_-;\-* #,##0_-;_-* "-"??_-;_-@_-</c:formatCode>
                <c:ptCount val="12"/>
                <c:pt idx="0">
                  <c:v>64418.160999999993</c:v>
                </c:pt>
                <c:pt idx="1">
                  <c:v>91488.575999999986</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Reserve'!$C$14:$N$14</c:f>
              <c:numCache>
                <c:formatCode>_-* #,##0_-;\-* #,##0_-;_-* "-"??_-;_-@_-</c:formatCode>
                <c:ptCount val="12"/>
                <c:pt idx="0">
                  <c:v>676469.91000000015</c:v>
                </c:pt>
                <c:pt idx="1">
                  <c:v>600653.7899999998</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Reserve'!$C$15:$N$15</c:f>
              <c:numCache>
                <c:formatCode>_-* #,##0_-;\-* #,##0_-;_-* "-"??_-;_-@_-</c:formatCode>
                <c:ptCount val="12"/>
                <c:pt idx="0">
                  <c:v>902.5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Reserve'!$C$17:$N$17</c:f>
              <c:numCache>
                <c:formatCode>_-* #,##0_-;\-* #,##0_-;_-* "-"??_-;_-@_-</c:formatCode>
                <c:ptCount val="12"/>
                <c:pt idx="0">
                  <c:v>5462.5</c:v>
                </c:pt>
                <c:pt idx="1">
                  <c:v>687</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STOR!$C$3:$N$3</c:f>
              <c:numCache>
                <c:formatCode>0.00</c:formatCode>
                <c:ptCount val="12"/>
                <c:pt idx="0">
                  <c:v>0</c:v>
                </c:pt>
                <c:pt idx="1">
                  <c:v>4.1490390000000002E-2</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STOR!$C$4:$N$4</c:f>
              <c:numCache>
                <c:formatCode>0.00</c:formatCode>
                <c:ptCount val="12"/>
                <c:pt idx="0">
                  <c:v>0.64250024000000017</c:v>
                </c:pt>
                <c:pt idx="1">
                  <c:v>0.75945085000000023</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STOR!$C$5:$N$5</c:f>
              <c:numCache>
                <c:formatCode>0.00</c:formatCode>
                <c:ptCount val="12"/>
                <c:pt idx="0">
                  <c:v>1.7023356199999997</c:v>
                </c:pt>
                <c:pt idx="1">
                  <c:v>1.8474761899999996</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0.11232955999999994</c:v>
                </c:pt>
                <c:pt idx="1">
                  <c:v>0.11908993000000005</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STOR!$C$7:$N$7</c:f>
              <c:numCache>
                <c:formatCode>0.00</c:formatCode>
                <c:ptCount val="12"/>
                <c:pt idx="0">
                  <c:v>0</c:v>
                </c:pt>
                <c:pt idx="1">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-0.13213056000000001</c:v>
                </c:pt>
                <c:pt idx="1">
                  <c:v>-3.0256524599999999</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STOR!$C$14:$N$14</c:f>
              <c:numCache>
                <c:formatCode>#,##0</c:formatCode>
                <c:ptCount val="12"/>
                <c:pt idx="0">
                  <c:v>2166.4090000000001</c:v>
                </c:pt>
                <c:pt idx="1">
                  <c:v>2387.114</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3148.0369999999998</c:v>
                </c:pt>
                <c:pt idx="1">
                  <c:v>3945.2660000000001</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categories'!$C$3:$N$3</c:f>
              <c:numCache>
                <c:formatCode>0.00</c:formatCode>
                <c:ptCount val="12"/>
                <c:pt idx="0">
                  <c:v>12.474907089000002</c:v>
                </c:pt>
                <c:pt idx="1">
                  <c:v>12.318633493</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categories'!$C$4:$N$4</c:f>
              <c:numCache>
                <c:formatCode>0.00</c:formatCode>
                <c:ptCount val="12"/>
                <c:pt idx="0">
                  <c:v>4.9456596249298501</c:v>
                </c:pt>
                <c:pt idx="1">
                  <c:v>4.7950972111753707</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categories'!$C$5:$N$5</c:f>
              <c:numCache>
                <c:formatCode>0.00</c:formatCode>
                <c:ptCount val="12"/>
                <c:pt idx="0">
                  <c:v>2.3250348600000001</c:v>
                </c:pt>
                <c:pt idx="1">
                  <c:v>-0.25814509999999918</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categories'!$C$6:$N$6</c:f>
              <c:numCache>
                <c:formatCode>0.00</c:formatCode>
                <c:ptCount val="12"/>
                <c:pt idx="0">
                  <c:v>66.599198891885592</c:v>
                </c:pt>
                <c:pt idx="1">
                  <c:v>107.24579624343586</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categories'!$C$7:$N$7</c:f>
              <c:numCache>
                <c:formatCode>0.00</c:formatCode>
                <c:ptCount val="12"/>
                <c:pt idx="0">
                  <c:v>0.58428364723171011</c:v>
                </c:pt>
                <c:pt idx="1">
                  <c:v>0.6224024518687199</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categories'!$C$8:$N$8</c:f>
              <c:numCache>
                <c:formatCode>0.00</c:formatCode>
                <c:ptCount val="12"/>
                <c:pt idx="0">
                  <c:v>7.2743047197084012</c:v>
                </c:pt>
                <c:pt idx="1">
                  <c:v>7.8119580170966891</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categories'!$C$9:$N$9</c:f>
              <c:numCache>
                <c:formatCode>0.00</c:formatCode>
                <c:ptCount val="12"/>
                <c:pt idx="0">
                  <c:v>13.205701564578751</c:v>
                </c:pt>
                <c:pt idx="1">
                  <c:v>8.6481163677131807</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categories'!$C$10:$N$10</c:f>
              <c:numCache>
                <c:formatCode>0.00</c:formatCode>
                <c:ptCount val="12"/>
                <c:pt idx="0">
                  <c:v>1.8075440700000003</c:v>
                </c:pt>
                <c:pt idx="1">
                  <c:v>2.5626113499999996</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categories'!$C$11:$N$11</c:f>
              <c:numCache>
                <c:formatCode>0.00</c:formatCode>
                <c:ptCount val="12"/>
                <c:pt idx="0">
                  <c:v>6.3170324199999994</c:v>
                </c:pt>
                <c:pt idx="1">
                  <c:v>5.8137516900000019</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categories'!$C$12:$N$12</c:f>
              <c:numCache>
                <c:formatCode>0.00</c:formatCode>
                <c:ptCount val="12"/>
                <c:pt idx="0">
                  <c:v>3.4275063500000003</c:v>
                </c:pt>
                <c:pt idx="1">
                  <c:v>3.71132551</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categories'!$C$13:$N$13</c:f>
              <c:numCache>
                <c:formatCode>0.00</c:formatCode>
                <c:ptCount val="12"/>
                <c:pt idx="0">
                  <c:v>5.9095240915827807</c:v>
                </c:pt>
                <c:pt idx="1">
                  <c:v>9.4415147302419271</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Constraints!$C$3:$N$3</c:f>
              <c:numCache>
                <c:formatCode>0.00</c:formatCode>
                <c:ptCount val="12"/>
                <c:pt idx="0">
                  <c:v>0.11784959999999998</c:v>
                </c:pt>
                <c:pt idx="1">
                  <c:v>0.12177791999999998</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Constraints!$C$4:$N$4</c:f>
              <c:numCache>
                <c:formatCode>0.00</c:formatCode>
                <c:ptCount val="12"/>
                <c:pt idx="0">
                  <c:v>1.6434335519999996E-2</c:v>
                </c:pt>
                <c:pt idx="1">
                  <c:v>1.6982146703999997E-2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Constraints!$C$5:$N$5</c:f>
              <c:numCache>
                <c:formatCode>0.00</c:formatCode>
                <c:ptCount val="12"/>
                <c:pt idx="0">
                  <c:v>0</c:v>
                </c:pt>
                <c:pt idx="1">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Constraints!$C$6:$N$6</c:f>
              <c:numCache>
                <c:formatCode>0.00</c:formatCode>
                <c:ptCount val="12"/>
                <c:pt idx="0">
                  <c:v>4.8928649999999997E-2</c:v>
                </c:pt>
                <c:pt idx="1">
                  <c:v>0.21095600000004283</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Constraints!$C$7:$N$7</c:f>
              <c:numCache>
                <c:formatCode>0.00</c:formatCode>
                <c:ptCount val="12"/>
                <c:pt idx="0">
                  <c:v>0</c:v>
                </c:pt>
                <c:pt idx="1">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Constraints!$C$8:$N$8</c:f>
              <c:numCache>
                <c:formatCode>0.00</c:formatCode>
                <c:ptCount val="12"/>
                <c:pt idx="0">
                  <c:v>0</c:v>
                </c:pt>
                <c:pt idx="1">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Constraints!$C$9:$N$9</c:f>
              <c:numCache>
                <c:formatCode>0.00</c:formatCode>
                <c:ptCount val="12"/>
                <c:pt idx="0">
                  <c:v>0.19306699999999999</c:v>
                </c:pt>
                <c:pt idx="1">
                  <c:v>18.807580950000006</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Constraints!$C$12:$C$19</c:f>
              <c:numCache>
                <c:formatCode>0.00</c:formatCode>
                <c:ptCount val="8"/>
                <c:pt idx="0">
                  <c:v>10.704481740843654</c:v>
                </c:pt>
                <c:pt idx="1">
                  <c:v>0</c:v>
                </c:pt>
                <c:pt idx="2">
                  <c:v>16.192872866048493</c:v>
                </c:pt>
                <c:pt idx="3">
                  <c:v>2.1112128264082748</c:v>
                </c:pt>
                <c:pt idx="4">
                  <c:v>14.553527089333144</c:v>
                </c:pt>
                <c:pt idx="5">
                  <c:v>22.660825002731904</c:v>
                </c:pt>
                <c:pt idx="6">
                  <c:v>0</c:v>
                </c:pt>
                <c:pt idx="7" formatCode="0.000">
                  <c:v>0.37627958551999996</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Constraints!$C$23:$N$23</c:f>
              <c:numCache>
                <c:formatCode>0</c:formatCode>
                <c:ptCount val="12"/>
                <c:pt idx="0">
                  <c:v>123614.0940000001</c:v>
                </c:pt>
                <c:pt idx="1">
                  <c:v>319218.0830000001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Constraints!$C$24:$N$24</c:f>
              <c:numCache>
                <c:formatCode>0</c:formatCode>
                <c:ptCount val="12"/>
                <c:pt idx="0">
                  <c:v>0</c:v>
                </c:pt>
                <c:pt idx="1">
                  <c:v>22452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Constraints!$C$25:$N$25</c:f>
              <c:numCache>
                <c:formatCode>0</c:formatCode>
                <c:ptCount val="12"/>
                <c:pt idx="0">
                  <c:v>472674.23399999959</c:v>
                </c:pt>
                <c:pt idx="1">
                  <c:v>506712.57899999979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Constraints!$C$26:$N$26</c:f>
              <c:numCache>
                <c:formatCode>0</c:formatCode>
                <c:ptCount val="12"/>
                <c:pt idx="0">
                  <c:v>136090</c:v>
                </c:pt>
                <c:pt idx="1">
                  <c:v>138675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Constraints!$C$27:$N$27</c:f>
              <c:numCache>
                <c:formatCode>0</c:formatCode>
                <c:ptCount val="12"/>
                <c:pt idx="0">
                  <c:v>488799.08099999971</c:v>
                </c:pt>
                <c:pt idx="1">
                  <c:v>627213.38800000027</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Constraints!$C$28:$N$28</c:f>
              <c:numCache>
                <c:formatCode>0</c:formatCode>
                <c:ptCount val="12"/>
                <c:pt idx="0">
                  <c:v>676243</c:v>
                </c:pt>
                <c:pt idx="1">
                  <c:v>695659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472674.23399999959</c:v>
                </c:pt>
                <c:pt idx="1">
                  <c:v>506712.57899999979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136090</c:v>
                </c:pt>
                <c:pt idx="1">
                  <c:v>138675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Constraints!$C$14:$N$14</c:f>
              <c:numCache>
                <c:formatCode>0.00</c:formatCode>
                <c:ptCount val="12"/>
                <c:pt idx="0">
                  <c:v>16.192872866048493</c:v>
                </c:pt>
                <c:pt idx="1">
                  <c:v>9.3470348000138301</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Constraints!$C$15:$N$15</c:f>
              <c:numCache>
                <c:formatCode>0.00</c:formatCode>
                <c:ptCount val="12"/>
                <c:pt idx="0">
                  <c:v>2.1112128264082748</c:v>
                </c:pt>
                <c:pt idx="1">
                  <c:v>2.4119364817065896</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488799.08099999971</c:v>
                </c:pt>
                <c:pt idx="1">
                  <c:v>627213.38800000027</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676243</c:v>
                </c:pt>
                <c:pt idx="1">
                  <c:v>695659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Constraints!$C$16:$N$16</c:f>
              <c:numCache>
                <c:formatCode>0.00</c:formatCode>
                <c:ptCount val="12"/>
                <c:pt idx="0">
                  <c:v>14.553527089333144</c:v>
                </c:pt>
                <c:pt idx="1">
                  <c:v>20.104787525450437</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Constraints!$C$17:$N$17</c:f>
              <c:numCache>
                <c:formatCode>0.00</c:formatCode>
                <c:ptCount val="12"/>
                <c:pt idx="0">
                  <c:v>22.660825002731904</c:v>
                </c:pt>
                <c:pt idx="1">
                  <c:v>21.397030253715577</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Constraints!$C$23:$N$23</c:f>
              <c:numCache>
                <c:formatCode>0</c:formatCode>
                <c:ptCount val="12"/>
                <c:pt idx="0">
                  <c:v>123614.0940000001</c:v>
                </c:pt>
                <c:pt idx="1">
                  <c:v>319218.0830000001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Constraints!$C$24:$N$24</c:f>
              <c:numCache>
                <c:formatCode>0</c:formatCode>
                <c:ptCount val="12"/>
                <c:pt idx="0">
                  <c:v>0</c:v>
                </c:pt>
                <c:pt idx="1">
                  <c:v>22452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Constraints!$C$12:$N$12</c:f>
              <c:numCache>
                <c:formatCode>0.00</c:formatCode>
                <c:ptCount val="12"/>
                <c:pt idx="0">
                  <c:v>10.704481740843654</c:v>
                </c:pt>
                <c:pt idx="1">
                  <c:v>34.152773807513022</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Constraints!$C$13:$N$13</c:f>
              <c:numCache>
                <c:formatCode>0.00</c:formatCode>
                <c:ptCount val="12"/>
                <c:pt idx="0">
                  <c:v>0</c:v>
                </c:pt>
                <c:pt idx="1">
                  <c:v>0.67493665933198932</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Reserves'!$C$3:$N$3</c:f>
              <c:numCache>
                <c:formatCode>0.00</c:formatCode>
                <c:ptCount val="12"/>
                <c:pt idx="0">
                  <c:v>0.16345450812666001</c:v>
                </c:pt>
                <c:pt idx="1">
                  <c:v>8.634573157651998E-2</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Reserves'!$C$4:$N$4</c:f>
              <c:numCache>
                <c:formatCode>0.00</c:formatCode>
                <c:ptCount val="12"/>
                <c:pt idx="0">
                  <c:v>0.42082913910505004</c:v>
                </c:pt>
                <c:pt idx="1">
                  <c:v>0.53605672029219997</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Reserves'!$C$5:$N$5</c:f>
              <c:numCache>
                <c:formatCode>0.00</c:formatCode>
                <c:ptCount val="12"/>
                <c:pt idx="0">
                  <c:v>0</c:v>
                </c:pt>
                <c:pt idx="1">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Reserves'!$C$10:$N$10</c:f>
              <c:numCache>
                <c:formatCode>_-* #,##0_-;\-* #,##0_-;_-* "-"??_-;_-@_-</c:formatCode>
                <c:ptCount val="12"/>
                <c:pt idx="0">
                  <c:v>-45873.085000000006</c:v>
                </c:pt>
                <c:pt idx="1">
                  <c:v>-16882.987000000001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Reserves'!$C$11:$N$11</c:f>
              <c:numCache>
                <c:formatCode>_-* #,##0_-;\-* #,##0_-;_-* "-"??_-;_-@_-</c:formatCode>
                <c:ptCount val="12"/>
                <c:pt idx="0">
                  <c:v>-133135.5</c:v>
                </c:pt>
                <c:pt idx="1">
                  <c:v>-99213.7</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Reserves'!$C$12:$N$12</c:f>
              <c:numCache>
                <c:formatCode>_-* #,##0_-;\-* #,##0_-;_-* "-"??_-;_-@_-</c:formatCode>
                <c:ptCount val="12"/>
                <c:pt idx="0">
                  <c:v>0</c:v>
                </c:pt>
                <c:pt idx="1">
                  <c:v>-1226.4679999999998</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Reserve'!$C$17:$N$17</c:f>
              <c:numCache>
                <c:formatCode>#,##0</c:formatCode>
                <c:ptCount val="12"/>
                <c:pt idx="0">
                  <c:v>0</c:v>
                </c:pt>
                <c:pt idx="1">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Reserve'!$C$18:$N$18</c:f>
              <c:numCache>
                <c:formatCode>#,##0</c:formatCode>
                <c:ptCount val="12"/>
                <c:pt idx="0">
                  <c:v>0</c:v>
                </c:pt>
                <c:pt idx="1">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Reserve'!$C$19:$N$19</c:f>
              <c:numCache>
                <c:formatCode>#,##0</c:formatCode>
                <c:ptCount val="12"/>
                <c:pt idx="0">
                  <c:v>223098.78</c:v>
                </c:pt>
                <c:pt idx="1">
                  <c:v>245048.72</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Reserve'!$C$3:$N$3</c:f>
              <c:numCache>
                <c:formatCode>0.00</c:formatCode>
                <c:ptCount val="12"/>
                <c:pt idx="0">
                  <c:v>0.40951694970840008</c:v>
                </c:pt>
                <c:pt idx="1">
                  <c:v>0.3781467070966899</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Reserve'!$C$4:$N$4</c:f>
              <c:numCache>
                <c:formatCode>0.00</c:formatCode>
                <c:ptCount val="12"/>
                <c:pt idx="0">
                  <c:v>5.9030051799999992</c:v>
                </c:pt>
                <c:pt idx="1">
                  <c:v>6.6400817299999977</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Reserve'!$C$5:$N$5</c:f>
              <c:numCache>
                <c:formatCode>0.00</c:formatCode>
                <c:ptCount val="12"/>
                <c:pt idx="0">
                  <c:v>0</c:v>
                </c:pt>
                <c:pt idx="1">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Reserve'!$C$6:$N$6</c:f>
              <c:numCache>
                <c:formatCode>0.00</c:formatCode>
                <c:ptCount val="12"/>
                <c:pt idx="0">
                  <c:v>0.43924925999999997</c:v>
                </c:pt>
                <c:pt idx="1">
                  <c:v>0.38448857999999997</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Reserve'!$C$7:$N$7</c:f>
              <c:numCache>
                <c:formatCode>0.00</c:formatCode>
                <c:ptCount val="12"/>
                <c:pt idx="0">
                  <c:v>0.52253332999999991</c:v>
                </c:pt>
                <c:pt idx="1">
                  <c:v>0.40924099999999991</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Reserve'!$C$8:$N$8</c:f>
              <c:numCache>
                <c:formatCode>0.00</c:formatCode>
                <c:ptCount val="12"/>
                <c:pt idx="0">
                  <c:v>0</c:v>
                </c:pt>
                <c:pt idx="1">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Reserve'!$C$9:$N$9</c:f>
              <c:numCache>
                <c:formatCode>0.00</c:formatCode>
                <c:ptCount val="12"/>
                <c:pt idx="0">
                  <c:v>0</c:v>
                </c:pt>
                <c:pt idx="1">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Reserve'!$C$10:$N$10</c:f>
              <c:numCache>
                <c:formatCode>0.00</c:formatCode>
                <c:ptCount val="12"/>
                <c:pt idx="0">
                  <c:v>0</c:v>
                </c:pt>
                <c:pt idx="1">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categories'!$C$18:$N$18</c:f>
              <c:numCache>
                <c:formatCode>#,##0</c:formatCode>
                <c:ptCount val="12"/>
                <c:pt idx="0">
                  <c:v>161944.85000000003</c:v>
                </c:pt>
                <c:pt idx="1">
                  <c:v>254260.21499999997</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categories'!$C$19:$N$19</c:f>
              <c:numCache>
                <c:formatCode>#,##0</c:formatCode>
                <c:ptCount val="12"/>
                <c:pt idx="0">
                  <c:v>747253.07100000023</c:v>
                </c:pt>
                <c:pt idx="1">
                  <c:v>692829.36599999992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categories'!$C$20:$N$20</c:f>
              <c:numCache>
                <c:formatCode>#,##0</c:formatCode>
                <c:ptCount val="12"/>
                <c:pt idx="0">
                  <c:v>0</c:v>
                </c:pt>
                <c:pt idx="1">
                  <c:v>529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categories'!$C$21:$N$21</c:f>
              <c:numCache>
                <c:formatCode>#,##0</c:formatCode>
                <c:ptCount val="12"/>
                <c:pt idx="0">
                  <c:v>1936883.5839999998</c:v>
                </c:pt>
                <c:pt idx="1">
                  <c:v>2309930.0499999998</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categories'!$C$22:$N$22</c:f>
              <c:numCache>
                <c:formatCode>#,##0</c:formatCode>
                <c:ptCount val="12"/>
                <c:pt idx="0">
                  <c:v>1883240.3120000002</c:v>
                </c:pt>
                <c:pt idx="1">
                  <c:v>1952269.6869999997</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categories'!$C$23:$N$23</c:f>
              <c:numCache>
                <c:formatCode>#,##0</c:formatCode>
                <c:ptCount val="12"/>
                <c:pt idx="0">
                  <c:v>-179008.58499999999</c:v>
                </c:pt>
                <c:pt idx="1">
                  <c:v>-117323.15500000003</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categories'!$C$24:$N$24</c:f>
              <c:numCache>
                <c:formatCode>#,##0</c:formatCode>
                <c:ptCount val="12"/>
                <c:pt idx="0">
                  <c:v>20891.868000000002</c:v>
                </c:pt>
                <c:pt idx="1">
                  <c:v>20505.090000000004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categories'!$C$25:$N$25</c:f>
              <c:numCache>
                <c:formatCode>#,##0</c:formatCode>
                <c:ptCount val="12"/>
                <c:pt idx="0">
                  <c:v>101006.07299999999</c:v>
                </c:pt>
                <c:pt idx="1">
                  <c:v>67473.980999999985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categories'!$C$26:$N$26</c:f>
              <c:numCache>
                <c:formatCode>#,##0</c:formatCode>
                <c:ptCount val="12"/>
                <c:pt idx="0">
                  <c:v>-123349.643</c:v>
                </c:pt>
                <c:pt idx="1">
                  <c:v>-37485.064999999981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Response!$C$3:$N$3</c:f>
              <c:numCache>
                <c:formatCode>0.00</c:formatCode>
                <c:ptCount val="12"/>
                <c:pt idx="0">
                  <c:v>2.1955693445787596</c:v>
                </c:pt>
                <c:pt idx="1">
                  <c:v>1.5062126577131802</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Response!$C$4:$N$4</c:f>
              <c:numCache>
                <c:formatCode>0.00</c:formatCode>
                <c:ptCount val="12"/>
                <c:pt idx="0">
                  <c:v>1.38010414</c:v>
                </c:pt>
                <c:pt idx="1">
                  <c:v>0.92760972000000019</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Response!$C$5:$N$5</c:f>
              <c:numCache>
                <c:formatCode>0.00</c:formatCode>
                <c:ptCount val="12"/>
                <c:pt idx="0">
                  <c:v>2.5895259999999996E-2</c:v>
                </c:pt>
                <c:pt idx="1">
                  <c:v>1.2077959999999999E-2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Response!$C$6:$N$6</c:f>
              <c:numCache>
                <c:formatCode>0.00</c:formatCode>
                <c:ptCount val="12"/>
                <c:pt idx="0">
                  <c:v>8.7794209999999984E-2</c:v>
                </c:pt>
                <c:pt idx="1">
                  <c:v>7.4333509999999992E-2</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Response!$C$7:$N$7</c:f>
              <c:numCache>
                <c:formatCode>0.00</c:formatCode>
                <c:ptCount val="12"/>
                <c:pt idx="0">
                  <c:v>3.1433059999999999E-2</c:v>
                </c:pt>
                <c:pt idx="1">
                  <c:v>9.0888600000000007E-3</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Response!$C$8:$N$8</c:f>
              <c:numCache>
                <c:formatCode>0.00</c:formatCode>
                <c:ptCount val="12"/>
                <c:pt idx="0">
                  <c:v>4.1763655999999996</c:v>
                </c:pt>
                <c:pt idx="1">
                  <c:v>1.1079392100000003</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Response!$C$9:$N$9</c:f>
              <c:numCache>
                <c:formatCode>0.00</c:formatCode>
                <c:ptCount val="12"/>
                <c:pt idx="0">
                  <c:v>0.25384018999999997</c:v>
                </c:pt>
                <c:pt idx="1">
                  <c:v>3.6831860000000001E-2</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Response!$C$10:$N$10</c:f>
              <c:numCache>
                <c:formatCode>0.00</c:formatCode>
                <c:ptCount val="12"/>
                <c:pt idx="0">
                  <c:v>1.0061623900000001</c:v>
                </c:pt>
                <c:pt idx="1">
                  <c:v>1.0359526800000001</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Response!$C$11:$N$11</c:f>
              <c:numCache>
                <c:formatCode>0.00</c:formatCode>
                <c:ptCount val="12"/>
                <c:pt idx="0">
                  <c:v>0</c:v>
                </c:pt>
                <c:pt idx="1">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Response!$C$12:$N$12</c:f>
              <c:numCache>
                <c:formatCode>0.00</c:formatCode>
                <c:ptCount val="12"/>
                <c:pt idx="0">
                  <c:v>0.76737062999999983</c:v>
                </c:pt>
                <c:pt idx="1">
                  <c:v>0.79212051000000006</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Response!$C$13:$N$13</c:f>
              <c:numCache>
                <c:formatCode>0.00</c:formatCode>
                <c:ptCount val="12"/>
                <c:pt idx="0">
                  <c:v>1.6187999999989697E-2</c:v>
                </c:pt>
                <c:pt idx="1">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BM Other Response (Commercial)</c:v>
                </c:pt>
              </c:strCache>
            </c:strRef>
          </c:tx>
          <c:spPr>
            <a:solidFill>
              <a:schemeClr val="accent6">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Response!$C$14:$N$14</c:f>
              <c:numCache>
                <c:formatCode>0.00</c:formatCode>
                <c:ptCount val="12"/>
                <c:pt idx="0">
                  <c:v>0</c:v>
                </c:pt>
                <c:pt idx="1">
                  <c:v>0</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NBM Other Response (Commercial)</c:v>
                </c:pt>
              </c:strCache>
            </c:strRef>
          </c:tx>
          <c:spPr>
            <a:solidFill>
              <a:schemeClr val="accent1">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Response!$C$15:$N$15</c:f>
              <c:numCache>
                <c:formatCode>0.00</c:formatCode>
                <c:ptCount val="12"/>
                <c:pt idx="0">
                  <c:v>0.56897015999999978</c:v>
                </c:pt>
                <c:pt idx="1">
                  <c:v>0.58104151999999998</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Response!$C$16:$N$16</c:f>
              <c:numCache>
                <c:formatCode>0.00</c:formatCode>
                <c:ptCount val="12"/>
                <c:pt idx="0">
                  <c:v>0.8119958399999998</c:v>
                </c:pt>
                <c:pt idx="1">
                  <c:v>0.65241182000000009</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Response!$C$17:$N$17</c:f>
              <c:numCache>
                <c:formatCode>0.00</c:formatCode>
                <c:ptCount val="12"/>
                <c:pt idx="0">
                  <c:v>4.2526410000000008E-2</c:v>
                </c:pt>
                <c:pt idx="1">
                  <c:v>2.3935230000000009E-2</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Response!$C$18:$N$18</c:f>
              <c:numCache>
                <c:formatCode>0.00</c:formatCode>
                <c:ptCount val="12"/>
                <c:pt idx="0">
                  <c:v>1.8414863300000002</c:v>
                </c:pt>
                <c:pt idx="1">
                  <c:v>1.8885608300000005</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Response!$C$37:$AL$37</c:f>
              <c:numCache>
                <c:formatCode>_-* #,##0_-;\-* #,##0_-;_-* "-"??_-;_-@_-</c:formatCode>
                <c:ptCount val="36"/>
                <c:pt idx="0">
                  <c:v>229.02350000000001</c:v>
                </c:pt>
                <c:pt idx="1">
                  <c:v>144.1738</c:v>
                </c:pt>
                <c:pt idx="2">
                  <c:v>231.69629999999998</c:v>
                </c:pt>
                <c:pt idx="3">
                  <c:v>154.316</c:v>
                </c:pt>
                <c:pt idx="4">
                  <c:v>97.122</c:v>
                </c:pt>
                <c:pt idx="5">
                  <c:v>180.208</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Response!$C$38:$AL$38</c:f>
              <c:numCache>
                <c:formatCode>_-* #,##0_-;\-* #,##0_-;_-* "-"??_-;_-@_-</c:formatCode>
                <c:ptCount val="36"/>
                <c:pt idx="0">
                  <c:v>0</c:v>
                </c:pt>
                <c:pt idx="1">
                  <c:v>163.87335999999999</c:v>
                </c:pt>
                <c:pt idx="2">
                  <c:v>0</c:v>
                </c:pt>
                <c:pt idx="3">
                  <c:v>0</c:v>
                </c:pt>
                <c:pt idx="4">
                  <c:v>43.37865</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Response!$C$39:$AL$39</c:f>
              <c:numCache>
                <c:formatCode>_-* #,##0_-;\-* #,##0_-;_-* "-"??_-;_-@_-</c:formatCode>
                <c:ptCount val="36"/>
                <c:pt idx="0">
                  <c:v>31.7898</c:v>
                </c:pt>
                <c:pt idx="1">
                  <c:v>39.358800000000002</c:v>
                </c:pt>
                <c:pt idx="2">
                  <c:v>0</c:v>
                </c:pt>
                <c:pt idx="3">
                  <c:v>4.641</c:v>
                </c:pt>
                <c:pt idx="4">
                  <c:v>5.7460000000000004</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Response!$C$43:$AL$43</c:f>
              <c:numCache>
                <c:formatCode>_-* #,##0_-;\-* #,##0_-;_-* "-"??_-;_-@_-</c:formatCode>
                <c:ptCount val="36"/>
                <c:pt idx="0">
                  <c:v>0.78</c:v>
                </c:pt>
                <c:pt idx="1">
                  <c:v>2.6040000000000001</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BM Other Response (Commercial)</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Response!$C$45:$AL$45</c:f>
              <c:numCache>
                <c:formatCode>_-* #,##0_-;\-* #,##0_-;_-* "-"??_-;_-@_-</c:formatCode>
                <c:ptCount val="36"/>
                <c:pt idx="0">
                  <c:v>92.164749999999998</c:v>
                </c:pt>
                <c:pt idx="1">
                  <c:v>92.164749999999998</c:v>
                </c:pt>
                <c:pt idx="2">
                  <c:v>92.164749999999998</c:v>
                </c:pt>
                <c:pt idx="3">
                  <c:v>86.089280000000002</c:v>
                </c:pt>
                <c:pt idx="4">
                  <c:v>85.101280000000003</c:v>
                </c:pt>
                <c:pt idx="5">
                  <c:v>86.089280000000002</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Response!$C$46:$AL$46</c:f>
              <c:numCache>
                <c:formatCode>_-* #,##0_-;\-* #,##0_-;_-* "-"??_-;_-@_-</c:formatCode>
                <c:ptCount val="36"/>
                <c:pt idx="0">
                  <c:v>204.04172</c:v>
                </c:pt>
                <c:pt idx="1">
                  <c:v>280.64771999999999</c:v>
                </c:pt>
                <c:pt idx="2">
                  <c:v>195.99347</c:v>
                </c:pt>
                <c:pt idx="3">
                  <c:v>220.82272</c:v>
                </c:pt>
                <c:pt idx="4">
                  <c:v>304.24671999999998</c:v>
                </c:pt>
                <c:pt idx="5">
                  <c:v>218.79321999999999</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Reactive!$C$3:$N$3</c:f>
              <c:numCache>
                <c:formatCode>0.00</c:formatCode>
                <c:ptCount val="12"/>
                <c:pt idx="0">
                  <c:v>6.2069387300000001</c:v>
                </c:pt>
                <c:pt idx="1">
                  <c:v>5.7014506700000007</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Reactive!$C$4:$N$4</c:f>
              <c:numCache>
                <c:formatCode>0.00</c:formatCode>
                <c:ptCount val="12"/>
                <c:pt idx="0">
                  <c:v>1.5136489999999992E-2</c:v>
                </c:pt>
                <c:pt idx="1">
                  <c:v>1.4178579999999998E-2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Reactive!$C$5:$N$5</c:f>
              <c:numCache>
                <c:formatCode>0.00</c:formatCode>
                <c:ptCount val="12"/>
                <c:pt idx="0">
                  <c:v>0</c:v>
                </c:pt>
                <c:pt idx="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Reactive!$C$6:$N$6</c:f>
              <c:numCache>
                <c:formatCode>0.00</c:formatCode>
                <c:ptCount val="12"/>
                <c:pt idx="0">
                  <c:v>9.4957199999999992E-2</c:v>
                </c:pt>
                <c:pt idx="1">
                  <c:v>9.8122439999999991E-2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Reactive!$C$7:$N$7</c:f>
              <c:numCache>
                <c:formatCode>0.00</c:formatCode>
                <c:ptCount val="12"/>
                <c:pt idx="0">
                  <c:v>0</c:v>
                </c:pt>
                <c:pt idx="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Reactive!$C$11:$N$11</c:f>
              <c:numCache>
                <c:formatCode>#,##0</c:formatCode>
                <c:ptCount val="12"/>
                <c:pt idx="0">
                  <c:v>2731698.04</c:v>
                </c:pt>
                <c:pt idx="1">
                  <c:v>2748293.34</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Reactive!$C$12:$N$12</c:f>
              <c:numCache>
                <c:formatCode>#,##0</c:formatCode>
                <c:ptCount val="12"/>
                <c:pt idx="0">
                  <c:v>1546.2773000000004</c:v>
                </c:pt>
                <c:pt idx="1">
                  <c:v>1713.41</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Reactive!$C$13:$N$13</c:f>
              <c:numCache>
                <c:formatCode>#,##0</c:formatCode>
                <c:ptCount val="12"/>
                <c:pt idx="0">
                  <c:v>0</c:v>
                </c:pt>
                <c:pt idx="1">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Reactive!$C$14:$N$14</c:f>
              <c:numCache>
                <c:formatCode>#,##0</c:formatCode>
                <c:ptCount val="12"/>
                <c:pt idx="0">
                  <c:v>0</c:v>
                </c:pt>
                <c:pt idx="1">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Reactive!$C$3:$N$3</c:f>
              <c:numCache>
                <c:formatCode>0.00</c:formatCode>
                <c:ptCount val="12"/>
                <c:pt idx="0">
                  <c:v>6.2069387300000001</c:v>
                </c:pt>
                <c:pt idx="1">
                  <c:v>5.7014506700000007</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Reactive!$C$4:$N$4</c:f>
              <c:numCache>
                <c:formatCode>0.00</c:formatCode>
                <c:ptCount val="12"/>
                <c:pt idx="0">
                  <c:v>1.5136489999999992E-2</c:v>
                </c:pt>
                <c:pt idx="1">
                  <c:v>1.4178579999999998E-2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Reactive!$C$5:$N$5</c:f>
              <c:numCache>
                <c:formatCode>0.00</c:formatCode>
                <c:ptCount val="12"/>
                <c:pt idx="0">
                  <c:v>0</c:v>
                </c:pt>
                <c:pt idx="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Reactive!$C$6:$N$6</c:f>
              <c:numCache>
                <c:formatCode>0.00</c:formatCode>
                <c:ptCount val="12"/>
                <c:pt idx="0">
                  <c:v>9.4957199999999992E-2</c:v>
                </c:pt>
                <c:pt idx="1">
                  <c:v>9.8122439999999991E-2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Reactive!$C$7:$N$7</c:f>
              <c:numCache>
                <c:formatCode>0.00</c:formatCode>
                <c:ptCount val="12"/>
                <c:pt idx="0">
                  <c:v>0</c:v>
                </c:pt>
                <c:pt idx="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Start'!$C$3:$N$3</c:f>
              <c:numCache>
                <c:formatCode>0.00</c:formatCode>
                <c:ptCount val="12"/>
                <c:pt idx="0">
                  <c:v>3.3776679499999998</c:v>
                </c:pt>
                <c:pt idx="1">
                  <c:v>3.6399057700000008</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Start'!$C$4:$N$4</c:f>
              <c:numCache>
                <c:formatCode>0.00</c:formatCode>
                <c:ptCount val="12"/>
                <c:pt idx="0">
                  <c:v>4.9838400000000019E-2</c:v>
                </c:pt>
                <c:pt idx="1">
                  <c:v>5.149968000000002E-2</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Start'!$C$5:$N$5</c:f>
              <c:numCache>
                <c:formatCode>0.00</c:formatCode>
                <c:ptCount val="12"/>
                <c:pt idx="0">
                  <c:v>0</c:v>
                </c:pt>
                <c:pt idx="1">
                  <c:v>1.992006E-2</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Start'!$C$6:$N$6</c:f>
              <c:numCache>
                <c:formatCode>0.00</c:formatCode>
                <c:ptCount val="12"/>
                <c:pt idx="0">
                  <c:v>0</c:v>
                </c:pt>
                <c:pt idx="1">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Start'!$C$7:$N$7</c:f>
              <c:numCache>
                <c:formatCode>0.00</c:formatCode>
                <c:ptCount val="12"/>
                <c:pt idx="0">
                  <c:v>0</c:v>
                </c:pt>
                <c:pt idx="1">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Start'!$C$8:$N$8</c:f>
              <c:numCache>
                <c:formatCode>0.00</c:formatCode>
                <c:ptCount val="12"/>
                <c:pt idx="0">
                  <c:v>0</c:v>
                </c:pt>
                <c:pt idx="1">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Start'!$C$9:$N$9</c:f>
              <c:numCache>
                <c:formatCode>0.00</c:formatCode>
                <c:ptCount val="12"/>
                <c:pt idx="0">
                  <c:v>0</c:v>
                </c:pt>
                <c:pt idx="1">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Reserves'!$C$3:$N$3</c:f>
              <c:numCache>
                <c:formatCode>0.00</c:formatCode>
                <c:ptCount val="12"/>
                <c:pt idx="0">
                  <c:v>1.125001E-2</c:v>
                </c:pt>
                <c:pt idx="1">
                  <c:v>3.2500010000000003E-2</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Reserves'!$C$4:$N$4</c:f>
              <c:numCache>
                <c:formatCode>0.00</c:formatCode>
                <c:ptCount val="12"/>
                <c:pt idx="0">
                  <c:v>0</c:v>
                </c:pt>
                <c:pt idx="1">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Reserves'!$C$5:$N$5</c:f>
              <c:numCache>
                <c:formatCode>0.00</c:formatCode>
                <c:ptCount val="12"/>
                <c:pt idx="0">
                  <c:v>0</c:v>
                </c:pt>
                <c:pt idx="1">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Reserves'!$C$6:$N$6</c:f>
              <c:numCache>
                <c:formatCode>0.00</c:formatCode>
                <c:ptCount val="12"/>
                <c:pt idx="0">
                  <c:v>0</c:v>
                </c:pt>
                <c:pt idx="1">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Reserves'!$C$7:$N$7</c:f>
              <c:numCache>
                <c:formatCode>0.00</c:formatCode>
                <c:ptCount val="12"/>
                <c:pt idx="0">
                  <c:v>0.30286182000000023</c:v>
                </c:pt>
                <c:pt idx="1">
                  <c:v>0.31237938000000026</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Reserves'!$C$8:$N$8</c:f>
              <c:numCache>
                <c:formatCode>0.00</c:formatCode>
                <c:ptCount val="12"/>
                <c:pt idx="0">
                  <c:v>0</c:v>
                </c:pt>
                <c:pt idx="1">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Reserves'!$C$9:$N$9</c:f>
              <c:numCache>
                <c:formatCode>0.00</c:formatCode>
                <c:ptCount val="12"/>
                <c:pt idx="0">
                  <c:v>1.4934322400000002</c:v>
                </c:pt>
                <c:pt idx="1">
                  <c:v>2.2177319600000001</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components'!$C$3:$N$3</c:f>
              <c:numCache>
                <c:formatCode>0.00</c:formatCode>
                <c:ptCount val="12"/>
                <c:pt idx="0">
                  <c:v>4.5905539931857611</c:v>
                </c:pt>
                <c:pt idx="1">
                  <c:v>3.0364604354835101</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components'!$C$4:$N$4</c:f>
              <c:numCache>
                <c:formatCode>0.00</c:formatCode>
                <c:ptCount val="12"/>
                <c:pt idx="0">
                  <c:v>0</c:v>
                </c:pt>
                <c:pt idx="1">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components'!$C$5:$N$5</c:f>
              <c:numCache>
                <c:formatCode>0.00</c:formatCode>
                <c:ptCount val="12"/>
                <c:pt idx="0">
                  <c:v>1.1640000000000002E-5</c:v>
                </c:pt>
                <c:pt idx="1">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components'!$C$6:$N$6</c:f>
              <c:numCache>
                <c:formatCode>0.00</c:formatCode>
                <c:ptCount val="12"/>
                <c:pt idx="0">
                  <c:v>0.40709012600001082</c:v>
                </c:pt>
                <c:pt idx="1">
                  <c:v>2.6425938899999886</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'[6]Additional Total categories'!$B$3</c:f>
              <c:strCache>
                <c:ptCount val="1"/>
                <c:pt idx="0">
                  <c:v>Energy Imbalance</c:v>
                </c:pt>
              </c:strCache>
            </c:strRef>
          </c:tx>
          <c:invertIfNegative val="0"/>
          <c:cat>
            <c:numRef>
              <c:f>'[6]Additional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'[6]Additional Total categories'!$C$3:$N$3</c:f>
              <c:numCache>
                <c:formatCode>0.00</c:formatCode>
                <c:ptCount val="12"/>
                <c:pt idx="0">
                  <c:v>12.474907089000002</c:v>
                </c:pt>
                <c:pt idx="1">
                  <c:v>12.318633492999998</c:v>
                </c:pt>
              </c:numCache>
            </c:numRef>
          </c:val>
          <c:extLst>
            <c:ext xmlns:c16="http://schemas.microsoft.com/office/drawing/2014/chart" uri="{C3380CC4-5D6E-409C-BE32-E72D297353CC}">
              <c16:uniqueId val="{00000000-45C2-4CBE-9674-01C981812563}"/>
            </c:ext>
          </c:extLst>
        </c:ser>
        <c:ser>
          <c:idx val="1"/>
          <c:order val="1"/>
          <c:tx>
            <c:strRef>
              <c:f>'[6]Additional Total categories'!$B$4</c:f>
              <c:strCache>
                <c:ptCount val="1"/>
                <c:pt idx="0">
                  <c:v>Operating Reserve</c:v>
                </c:pt>
              </c:strCache>
            </c:strRef>
          </c:tx>
          <c:invertIfNegative val="0"/>
          <c:cat>
            <c:numRef>
              <c:f>'[6]Additional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'[6]Additional Total categories'!$C$4:$N$4</c:f>
              <c:numCache>
                <c:formatCode>0.00</c:formatCode>
                <c:ptCount val="12"/>
                <c:pt idx="0">
                  <c:v>4.945659624929851</c:v>
                </c:pt>
                <c:pt idx="1">
                  <c:v>4.7950972111753689</c:v>
                </c:pt>
              </c:numCache>
            </c:numRef>
          </c:val>
          <c:extLst>
            <c:ext xmlns:c16="http://schemas.microsoft.com/office/drawing/2014/chart" uri="{C3380CC4-5D6E-409C-BE32-E72D297353CC}">
              <c16:uniqueId val="{00000001-45C2-4CBE-9674-01C981812563}"/>
            </c:ext>
          </c:extLst>
        </c:ser>
        <c:ser>
          <c:idx val="3"/>
          <c:order val="2"/>
          <c:tx>
            <c:strRef>
              <c:f>'[6]Additional Total categories'!$B$5</c:f>
              <c:strCache>
                <c:ptCount val="1"/>
                <c:pt idx="0">
                  <c:v>STOR</c:v>
                </c:pt>
              </c:strCache>
            </c:strRef>
          </c:tx>
          <c:invertIfNegative val="0"/>
          <c:cat>
            <c:numRef>
              <c:f>'[6]Additional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'[6]Additional Total categories'!$C$5:$N$5</c:f>
              <c:numCache>
                <c:formatCode>0.00</c:formatCode>
                <c:ptCount val="12"/>
                <c:pt idx="0">
                  <c:v>2.3250348600000001</c:v>
                </c:pt>
                <c:pt idx="1">
                  <c:v>-0.25814509999999918</c:v>
                </c:pt>
              </c:numCache>
            </c:numRef>
          </c:val>
          <c:extLst>
            <c:ext xmlns:c16="http://schemas.microsoft.com/office/drawing/2014/chart" uri="{C3380CC4-5D6E-409C-BE32-E72D297353CC}">
              <c16:uniqueId val="{00000002-45C2-4CBE-9674-01C981812563}"/>
            </c:ext>
          </c:extLst>
        </c:ser>
        <c:ser>
          <c:idx val="4"/>
          <c:order val="3"/>
          <c:tx>
            <c:strRef>
              <c:f>'[6]Additional Total categories'!$B$6</c:f>
              <c:strCache>
                <c:ptCount val="1"/>
                <c:pt idx="0">
                  <c:v>Constraints - E&amp;W</c:v>
                </c:pt>
              </c:strCache>
            </c:strRef>
          </c:tx>
          <c:invertIfNegative val="0"/>
          <c:cat>
            <c:numRef>
              <c:f>'[6]Additional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'[6]Additional Total categories'!$C$6:$N$6</c:f>
              <c:numCache>
                <c:formatCode>0.00</c:formatCode>
                <c:ptCount val="12"/>
                <c:pt idx="0">
                  <c:v>13.144083067573931</c:v>
                </c:pt>
                <c:pt idx="1">
                  <c:v>13.750259204139894</c:v>
                </c:pt>
              </c:numCache>
            </c:numRef>
          </c:val>
          <c:extLst>
            <c:ext xmlns:c16="http://schemas.microsoft.com/office/drawing/2014/chart" uri="{C3380CC4-5D6E-409C-BE32-E72D297353CC}">
              <c16:uniqueId val="{00000003-45C2-4CBE-9674-01C981812563}"/>
            </c:ext>
          </c:extLst>
        </c:ser>
        <c:ser>
          <c:idx val="5"/>
          <c:order val="4"/>
          <c:tx>
            <c:strRef>
              <c:f>'[6]Additional Total categories'!$B$7</c:f>
              <c:strCache>
                <c:ptCount val="1"/>
                <c:pt idx="0">
                  <c:v>Constraints - Cheviot</c:v>
                </c:pt>
              </c:strCache>
            </c:strRef>
          </c:tx>
          <c:invertIfNegative val="0"/>
          <c:cat>
            <c:numRef>
              <c:f>'[6]Additional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'[6]Additional Total categories'!$C$7:$N$7</c:f>
              <c:numCache>
                <c:formatCode>0.00</c:formatCode>
                <c:ptCount val="12"/>
                <c:pt idx="0">
                  <c:v>1.0924956853096202</c:v>
                </c:pt>
                <c:pt idx="1">
                  <c:v>15.03566625068893</c:v>
                </c:pt>
              </c:numCache>
            </c:numRef>
          </c:val>
          <c:extLst>
            <c:ext xmlns:c16="http://schemas.microsoft.com/office/drawing/2014/chart" uri="{C3380CC4-5D6E-409C-BE32-E72D297353CC}">
              <c16:uniqueId val="{00000004-45C2-4CBE-9674-01C981812563}"/>
            </c:ext>
          </c:extLst>
        </c:ser>
        <c:ser>
          <c:idx val="6"/>
          <c:order val="5"/>
          <c:tx>
            <c:strRef>
              <c:f>'[6]Additional Total categories'!$B$8</c:f>
              <c:strCache>
                <c:ptCount val="1"/>
                <c:pt idx="0">
                  <c:v>Constraints - Scotland</c:v>
                </c:pt>
              </c:strCache>
            </c:strRef>
          </c:tx>
          <c:invertIfNegative val="0"/>
          <c:cat>
            <c:numRef>
              <c:f>'[6]Additional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'[6]Additional Total categories'!$C$8:$N$8</c:f>
              <c:numCache>
                <c:formatCode>0.00</c:formatCode>
                <c:ptCount val="12"/>
                <c:pt idx="0">
                  <c:v>4.0646544814168193</c:v>
                </c:pt>
                <c:pt idx="1">
                  <c:v>2.1212789257365507</c:v>
                </c:pt>
              </c:numCache>
            </c:numRef>
          </c:val>
          <c:extLst>
            <c:ext xmlns:c16="http://schemas.microsoft.com/office/drawing/2014/chart" uri="{C3380CC4-5D6E-409C-BE32-E72D297353CC}">
              <c16:uniqueId val="{00000005-45C2-4CBE-9674-01C981812563}"/>
            </c:ext>
          </c:extLst>
        </c:ser>
        <c:ser>
          <c:idx val="7"/>
          <c:order val="6"/>
          <c:tx>
            <c:strRef>
              <c:f>'[6]Additional Total categories'!$B$9</c:f>
              <c:strCache>
                <c:ptCount val="1"/>
                <c:pt idx="0">
                  <c:v>Constraints - Ancillary</c:v>
                </c:pt>
              </c:strCache>
            </c:strRef>
          </c:tx>
          <c:invertIfNegative val="0"/>
          <c:cat>
            <c:numRef>
              <c:f>'[6]Additional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'[6]Additional Total categories'!$C$9:$N$9</c:f>
              <c:numCache>
                <c:formatCode>0.00</c:formatCode>
                <c:ptCount val="12"/>
                <c:pt idx="0">
                  <c:v>0.37627958551999996</c:v>
                </c:pt>
                <c:pt idx="1">
                  <c:v>19.157297016704046</c:v>
                </c:pt>
              </c:numCache>
            </c:numRef>
          </c:val>
          <c:extLst>
            <c:ext xmlns:c16="http://schemas.microsoft.com/office/drawing/2014/chart" uri="{C3380CC4-5D6E-409C-BE32-E72D297353CC}">
              <c16:uniqueId val="{00000006-45C2-4CBE-9674-01C981812563}"/>
            </c:ext>
          </c:extLst>
        </c:ser>
        <c:ser>
          <c:idx val="8"/>
          <c:order val="7"/>
          <c:tx>
            <c:strRef>
              <c:f>'[6]Additional Total categories'!$B$10</c:f>
              <c:strCache>
                <c:ptCount val="1"/>
                <c:pt idx="0">
                  <c:v>ROCOF</c:v>
                </c:pt>
              </c:strCache>
            </c:strRef>
          </c:tx>
          <c:invertIfNegative val="0"/>
          <c:cat>
            <c:numRef>
              <c:f>'[6]Additional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'[6]Additional Total categories'!$C$10:$N$10</c:f>
              <c:numCache>
                <c:formatCode>0.00</c:formatCode>
                <c:ptCount val="12"/>
                <c:pt idx="0">
                  <c:v>37.214352092065035</c:v>
                </c:pt>
                <c:pt idx="1">
                  <c:v>41.501817779166139</c:v>
                </c:pt>
              </c:numCache>
            </c:numRef>
          </c:val>
          <c:extLst>
            <c:ext xmlns:c16="http://schemas.microsoft.com/office/drawing/2014/chart" uri="{C3380CC4-5D6E-409C-BE32-E72D297353CC}">
              <c16:uniqueId val="{00000007-45C2-4CBE-9674-01C981812563}"/>
            </c:ext>
          </c:extLst>
        </c:ser>
        <c:ser>
          <c:idx val="9"/>
          <c:order val="8"/>
          <c:tx>
            <c:strRef>
              <c:f>'[6]Additional Total categories'!$B$11</c:f>
              <c:strCache>
                <c:ptCount val="1"/>
                <c:pt idx="0">
                  <c:v>Constraints Sterilised HR</c:v>
                </c:pt>
              </c:strCache>
            </c:strRef>
          </c:tx>
          <c:invertIfNegative val="0"/>
          <c:cat>
            <c:numRef>
              <c:f>'[6]Additional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'[6]Additional Total categories'!$C$11:$N$11</c:f>
              <c:numCache>
                <c:formatCode>0.00</c:formatCode>
                <c:ptCount val="12"/>
                <c:pt idx="0">
                  <c:v>10.707333979999998</c:v>
                </c:pt>
                <c:pt idx="1">
                  <c:v>15.679477067000001</c:v>
                </c:pt>
              </c:numCache>
            </c:numRef>
          </c:val>
          <c:extLst>
            <c:ext xmlns:c16="http://schemas.microsoft.com/office/drawing/2014/chart" uri="{C3380CC4-5D6E-409C-BE32-E72D297353CC}">
              <c16:uniqueId val="{00000008-45C2-4CBE-9674-01C981812563}"/>
            </c:ext>
          </c:extLst>
        </c:ser>
        <c:ser>
          <c:idx val="10"/>
          <c:order val="9"/>
          <c:tx>
            <c:strRef>
              <c:f>'[6]Additional Total categories'!$B$12</c:f>
              <c:strCache>
                <c:ptCount val="1"/>
                <c:pt idx="0">
                  <c:v>Negative Reserve</c:v>
                </c:pt>
              </c:strCache>
            </c:strRef>
          </c:tx>
          <c:invertIfNegative val="0"/>
          <c:cat>
            <c:numRef>
              <c:f>'[6]Additional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'[6]Additional Total categories'!$C$12:$N$12</c:f>
              <c:numCache>
                <c:formatCode>0.00</c:formatCode>
                <c:ptCount val="12"/>
                <c:pt idx="0">
                  <c:v>0.58428364723171</c:v>
                </c:pt>
                <c:pt idx="1">
                  <c:v>0.6224024518687199</c:v>
                </c:pt>
              </c:numCache>
            </c:numRef>
          </c:val>
          <c:extLst>
            <c:ext xmlns:c16="http://schemas.microsoft.com/office/drawing/2014/chart" uri="{C3380CC4-5D6E-409C-BE32-E72D297353CC}">
              <c16:uniqueId val="{00000009-45C2-4CBE-9674-01C981812563}"/>
            </c:ext>
          </c:extLst>
        </c:ser>
        <c:ser>
          <c:idx val="11"/>
          <c:order val="10"/>
          <c:tx>
            <c:strRef>
              <c:f>'[6]Additional Total categories'!$B$13</c:f>
              <c:strCache>
                <c:ptCount val="1"/>
                <c:pt idx="0">
                  <c:v>Fast Reserve</c:v>
                </c:pt>
              </c:strCache>
            </c:strRef>
          </c:tx>
          <c:invertIfNegative val="0"/>
          <c:cat>
            <c:numRef>
              <c:f>'[6]Additional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'[6]Additional Total categories'!$C$13:$N$13</c:f>
              <c:numCache>
                <c:formatCode>0.00</c:formatCode>
                <c:ptCount val="12"/>
                <c:pt idx="0">
                  <c:v>7.2743047197083994</c:v>
                </c:pt>
                <c:pt idx="1">
                  <c:v>7.8119580170966909</c:v>
                </c:pt>
              </c:numCache>
            </c:numRef>
          </c:val>
          <c:extLst>
            <c:ext xmlns:c16="http://schemas.microsoft.com/office/drawing/2014/chart" uri="{C3380CC4-5D6E-409C-BE32-E72D297353CC}">
              <c16:uniqueId val="{0000000A-45C2-4CBE-9674-01C981812563}"/>
            </c:ext>
          </c:extLst>
        </c:ser>
        <c:ser>
          <c:idx val="2"/>
          <c:order val="11"/>
          <c:tx>
            <c:strRef>
              <c:f>'[6]Additional Total categories'!$B$14</c:f>
              <c:strCache>
                <c:ptCount val="1"/>
                <c:pt idx="0">
                  <c:v>Response</c:v>
                </c:pt>
              </c:strCache>
            </c:strRef>
          </c:tx>
          <c:invertIfNegative val="0"/>
          <c:cat>
            <c:numRef>
              <c:f>'[6]Additional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'[6]Additional Total categories'!$C$14:$N$14</c:f>
              <c:numCache>
                <c:formatCode>0.00</c:formatCode>
                <c:ptCount val="12"/>
                <c:pt idx="0">
                  <c:v>13.205701564578751</c:v>
                </c:pt>
                <c:pt idx="1">
                  <c:v>8.6481163677131807</c:v>
                </c:pt>
              </c:numCache>
            </c:numRef>
          </c:val>
          <c:extLst>
            <c:ext xmlns:c16="http://schemas.microsoft.com/office/drawing/2014/chart" uri="{C3380CC4-5D6E-409C-BE32-E72D297353CC}">
              <c16:uniqueId val="{0000000B-45C2-4CBE-9674-01C981812563}"/>
            </c:ext>
          </c:extLst>
        </c:ser>
        <c:ser>
          <c:idx val="12"/>
          <c:order val="12"/>
          <c:tx>
            <c:strRef>
              <c:f>'[6]Additional Total categories'!$B$15</c:f>
              <c:strCache>
                <c:ptCount val="1"/>
                <c:pt idx="0">
                  <c:v>Other Reserve</c:v>
                </c:pt>
              </c:strCache>
            </c:strRef>
          </c:tx>
          <c:invertIfNegative val="0"/>
          <c:cat>
            <c:numRef>
              <c:f>'[6]Additional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'[6]Additional Total categories'!$C$15:$N$15</c:f>
              <c:numCache>
                <c:formatCode>0.00</c:formatCode>
                <c:ptCount val="12"/>
                <c:pt idx="0">
                  <c:v>1.8075440700000003</c:v>
                </c:pt>
                <c:pt idx="1">
                  <c:v>2.5626113499999996</c:v>
                </c:pt>
              </c:numCache>
            </c:numRef>
          </c:val>
          <c:extLst>
            <c:ext xmlns:c16="http://schemas.microsoft.com/office/drawing/2014/chart" uri="{C3380CC4-5D6E-409C-BE32-E72D297353CC}">
              <c16:uniqueId val="{0000000C-45C2-4CBE-9674-01C981812563}"/>
            </c:ext>
          </c:extLst>
        </c:ser>
        <c:ser>
          <c:idx val="13"/>
          <c:order val="13"/>
          <c:tx>
            <c:strRef>
              <c:f>'[6]Additional Total categories'!$B$16</c:f>
              <c:strCache>
                <c:ptCount val="1"/>
                <c:pt idx="0">
                  <c:v>Reactive</c:v>
                </c:pt>
              </c:strCache>
            </c:strRef>
          </c:tx>
          <c:invertIfNegative val="0"/>
          <c:cat>
            <c:numRef>
              <c:f>'[6]Additional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'[6]Additional Total categories'!$C$16:$N$16</c:f>
              <c:numCache>
                <c:formatCode>0.00</c:formatCode>
                <c:ptCount val="12"/>
                <c:pt idx="0">
                  <c:v>6.3170324199999994</c:v>
                </c:pt>
                <c:pt idx="1">
                  <c:v>5.8137516900000019</c:v>
                </c:pt>
              </c:numCache>
            </c:numRef>
          </c:val>
          <c:extLst>
            <c:ext xmlns:c16="http://schemas.microsoft.com/office/drawing/2014/chart" uri="{C3380CC4-5D6E-409C-BE32-E72D297353CC}">
              <c16:uniqueId val="{0000000D-45C2-4CBE-9674-01C981812563}"/>
            </c:ext>
          </c:extLst>
        </c:ser>
        <c:ser>
          <c:idx val="14"/>
          <c:order val="14"/>
          <c:tx>
            <c:strRef>
              <c:f>'[6]Additional Total categories'!$B$17</c:f>
              <c:strCache>
                <c:ptCount val="1"/>
                <c:pt idx="0">
                  <c:v>Black Start</c:v>
                </c:pt>
              </c:strCache>
            </c:strRef>
          </c:tx>
          <c:invertIfNegative val="0"/>
          <c:cat>
            <c:numRef>
              <c:f>'[6]Additional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'[6]Additional Total categories'!$C$17:$N$17</c:f>
              <c:numCache>
                <c:formatCode>0.00</c:formatCode>
                <c:ptCount val="12"/>
                <c:pt idx="0">
                  <c:v>3.4275063500000003</c:v>
                </c:pt>
                <c:pt idx="1">
                  <c:v>3.71132551</c:v>
                </c:pt>
              </c:numCache>
            </c:numRef>
          </c:val>
          <c:extLst>
            <c:ext xmlns:c16="http://schemas.microsoft.com/office/drawing/2014/chart" uri="{C3380CC4-5D6E-409C-BE32-E72D297353CC}">
              <c16:uniqueId val="{0000000E-45C2-4CBE-9674-01C981812563}"/>
            </c:ext>
          </c:extLst>
        </c:ser>
        <c:ser>
          <c:idx val="15"/>
          <c:order val="15"/>
          <c:tx>
            <c:strRef>
              <c:f>'[6]Additional Total categories'!$B$18</c:f>
              <c:strCache>
                <c:ptCount val="1"/>
                <c:pt idx="0">
                  <c:v>Minor Components</c:v>
                </c:pt>
              </c:strCache>
            </c:strRef>
          </c:tx>
          <c:invertIfNegative val="0"/>
          <c:cat>
            <c:numRef>
              <c:f>'[6]Additional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'[6]Additional Total categories'!$C$18:$N$18</c:f>
              <c:numCache>
                <c:formatCode>0.00</c:formatCode>
                <c:ptCount val="12"/>
                <c:pt idx="0">
                  <c:v>5.9095240915827842</c:v>
                </c:pt>
                <c:pt idx="1">
                  <c:v>9.4383617302419367</c:v>
                </c:pt>
              </c:numCache>
            </c:numRef>
          </c:val>
          <c:extLst>
            <c:ext xmlns:c16="http://schemas.microsoft.com/office/drawing/2014/chart" uri="{C3380CC4-5D6E-409C-BE32-E72D297353CC}">
              <c16:uniqueId val="{0000000F-45C2-4CBE-9674-01C981812563}"/>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total'!$C$3:$N$3</c:f>
              <c:numCache>
                <c:formatCode>0.00</c:formatCode>
                <c:ptCount val="12"/>
                <c:pt idx="0">
                  <c:v>12.491434796000002</c:v>
                </c:pt>
                <c:pt idx="1">
                  <c:v>12.313815298</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total'!$C$4:$N$4</c:f>
              <c:numCache>
                <c:formatCode>0.00</c:formatCode>
                <c:ptCount val="12"/>
                <c:pt idx="0">
                  <c:v>2.8166584130802699</c:v>
                </c:pt>
                <c:pt idx="1">
                  <c:v>2.9863352409868398</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total'!$C$5:$N$5</c:f>
              <c:numCache>
                <c:formatCode>0.00</c:formatCode>
                <c:ptCount val="12"/>
                <c:pt idx="0">
                  <c:v>0</c:v>
                </c:pt>
                <c:pt idx="1">
                  <c:v>4.1490390000000002E-2</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total'!$C$6:$N$6</c:f>
              <c:numCache>
                <c:formatCode>0.00</c:formatCode>
                <c:ptCount val="12"/>
                <c:pt idx="0">
                  <c:v>2.1131719257353905</c:v>
                </c:pt>
                <c:pt idx="1">
                  <c:v>2.3787250926652201</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total'!$C$7:$N$7</c:f>
              <c:numCache>
                <c:formatCode>0.00</c:formatCode>
                <c:ptCount val="12"/>
                <c:pt idx="0">
                  <c:v>34.890949553498793</c:v>
                </c:pt>
                <c:pt idx="1">
                  <c:v>43.372762322607009</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total'!$C$8:$N$8</c:f>
              <c:numCache>
                <c:formatCode>0.00</c:formatCode>
                <c:ptCount val="12"/>
                <c:pt idx="0">
                  <c:v>1.4916887003096202</c:v>
                </c:pt>
                <c:pt idx="1">
                  <c:v>17.12403895504837</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total'!$C$9:$N$9</c:f>
              <c:numCache>
                <c:formatCode>0.00</c:formatCode>
                <c:ptCount val="12"/>
                <c:pt idx="0">
                  <c:v>5.0682432704168194</c:v>
                </c:pt>
                <c:pt idx="1">
                  <c:v>3.1077945913219702</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total'!$C$10:$N$10</c:f>
              <c:numCache>
                <c:formatCode>0.00</c:formatCode>
                <c:ptCount val="12"/>
                <c:pt idx="0">
                  <c:v>0.16345450812666001</c:v>
                </c:pt>
                <c:pt idx="1">
                  <c:v>8.634573157651998E-2</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total'!$C$11:$N$11</c:f>
              <c:numCache>
                <c:formatCode>0.00</c:formatCode>
                <c:ptCount val="12"/>
                <c:pt idx="0">
                  <c:v>0.40951694970840008</c:v>
                </c:pt>
                <c:pt idx="1">
                  <c:v>0.3781467070966899</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total'!$C$12:$N$12</c:f>
              <c:numCache>
                <c:formatCode>0.00</c:formatCode>
                <c:ptCount val="12"/>
                <c:pt idx="0">
                  <c:v>2.1955693445787596</c:v>
                </c:pt>
                <c:pt idx="1">
                  <c:v>1.5062126577131802</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total'!$C$13:$N$13</c:f>
              <c:numCache>
                <c:formatCode>0.00</c:formatCode>
                <c:ptCount val="12"/>
                <c:pt idx="0">
                  <c:v>4.5905539931857611</c:v>
                </c:pt>
                <c:pt idx="1">
                  <c:v>3.0364604354835101</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total'!$C$19:$N$19</c:f>
              <c:numCache>
                <c:formatCode>#,##0</c:formatCode>
                <c:ptCount val="12"/>
                <c:pt idx="0">
                  <c:v>162445.50900000005</c:v>
                </c:pt>
                <c:pt idx="1">
                  <c:v>254836.663</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total'!$C$20:$N$20</c:f>
              <c:numCache>
                <c:formatCode>#,##0</c:formatCode>
                <c:ptCount val="12"/>
                <c:pt idx="0">
                  <c:v>64418.160999999993</c:v>
                </c:pt>
                <c:pt idx="1">
                  <c:v>91488.575999999986</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total'!$C$21:$N$21</c:f>
              <c:numCache>
                <c:formatCode>#,##0</c:formatCode>
                <c:ptCount val="12"/>
                <c:pt idx="0">
                  <c:v>0</c:v>
                </c:pt>
                <c:pt idx="1">
                  <c:v>529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total'!$C$22:$N$22</c:f>
              <c:numCache>
                <c:formatCode>#,##0</c:formatCode>
                <c:ptCount val="12"/>
                <c:pt idx="0">
                  <c:v>676469.91000000015</c:v>
                </c:pt>
                <c:pt idx="1">
                  <c:v>600653.7899999998</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total'!$C$23:$N$23</c:f>
              <c:numCache>
                <c:formatCode>#,##0</c:formatCode>
                <c:ptCount val="12"/>
                <c:pt idx="0">
                  <c:v>1856229.9169999997</c:v>
                </c:pt>
                <c:pt idx="1">
                  <c:v>2131312.1150000002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total'!$C$24:$N$24</c:f>
              <c:numCache>
                <c:formatCode>#,##0</c:formatCode>
                <c:ptCount val="12"/>
                <c:pt idx="0">
                  <c:v>12932.804999999998</c:v>
                </c:pt>
                <c:pt idx="1">
                  <c:v>139958.27300000002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total'!$C$25:$N$25</c:f>
              <c:numCache>
                <c:formatCode>#,##0</c:formatCode>
                <c:ptCount val="12"/>
                <c:pt idx="0">
                  <c:v>67720.861999999994</c:v>
                </c:pt>
                <c:pt idx="1">
                  <c:v>38659.661999999997</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total'!$C$26:$N$26</c:f>
              <c:numCache>
                <c:formatCode>#,##0</c:formatCode>
                <c:ptCount val="12"/>
                <c:pt idx="0">
                  <c:v>-45873.085000000006</c:v>
                </c:pt>
                <c:pt idx="1">
                  <c:v>-16882.987000000001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total'!$C$27:$N$27</c:f>
              <c:numCache>
                <c:formatCode>#,##0</c:formatCode>
                <c:ptCount val="12"/>
                <c:pt idx="0">
                  <c:v>20891.868000000002</c:v>
                </c:pt>
                <c:pt idx="1">
                  <c:v>20505.090000000004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total'!$C$28:$N$28</c:f>
              <c:numCache>
                <c:formatCode>#,##0</c:formatCode>
                <c:ptCount val="12"/>
                <c:pt idx="0">
                  <c:v>101006.07299999999</c:v>
                </c:pt>
                <c:pt idx="1">
                  <c:v>67473.980999999985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total'!$C$29:$N$29</c:f>
              <c:numCache>
                <c:formatCode>#,##0</c:formatCode>
                <c:ptCount val="12"/>
                <c:pt idx="0">
                  <c:v>-122848.98400000001</c:v>
                </c:pt>
                <c:pt idx="1">
                  <c:v>-38135.084999999985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Total'!$C$3:$N$3</c:f>
              <c:numCache>
                <c:formatCode>0.00</c:formatCode>
                <c:ptCount val="12"/>
                <c:pt idx="0">
                  <c:v>11.01013221999999</c:v>
                </c:pt>
                <c:pt idx="1">
                  <c:v>7.1419037099999994</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Total'!$C$4:$N$4</c:f>
              <c:numCache>
                <c:formatCode>0.00</c:formatCode>
                <c:ptCount val="12"/>
                <c:pt idx="0">
                  <c:v>6.8647877700000013</c:v>
                </c:pt>
                <c:pt idx="1">
                  <c:v>7.4338113099999994</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Total'!$C$5:$N$5</c:f>
              <c:numCache>
                <c:formatCode>0.00</c:formatCode>
                <c:ptCount val="12"/>
                <c:pt idx="0">
                  <c:v>2.3250348600000001</c:v>
                </c:pt>
                <c:pt idx="1">
                  <c:v>-0.29963549000000017</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Total'!$C$6:$N$6</c:f>
              <c:numCache>
                <c:formatCode>0.00</c:formatCode>
                <c:ptCount val="12"/>
                <c:pt idx="0">
                  <c:v>1.8075440700000003</c:v>
                </c:pt>
                <c:pt idx="1">
                  <c:v>2.5626113499999996</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Total'!$C$7:$N$7</c:f>
              <c:numCache>
                <c:formatCode>0.00</c:formatCode>
                <c:ptCount val="12"/>
                <c:pt idx="0">
                  <c:v>3.4275063500000003</c:v>
                </c:pt>
                <c:pt idx="1">
                  <c:v>3.71132551</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Total'!$C$8:$N$8</c:f>
              <c:numCache>
                <c:formatCode>0.00</c:formatCode>
                <c:ptCount val="12"/>
                <c:pt idx="0">
                  <c:v>6.3170324199999994</c:v>
                </c:pt>
                <c:pt idx="1">
                  <c:v>5.8137516900000001</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Total'!$C$9:$N$9</c:f>
              <c:numCache>
                <c:formatCode>0.00</c:formatCode>
                <c:ptCount val="12"/>
                <c:pt idx="0">
                  <c:v>0.37627958551999996</c:v>
                </c:pt>
                <c:pt idx="1">
                  <c:v>19.157297016704046</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Total'!$C$10:$N$10</c:f>
              <c:numCache>
                <c:formatCode>0.00</c:formatCode>
                <c:ptCount val="12"/>
                <c:pt idx="0">
                  <c:v>0.91323774839701355</c:v>
                </c:pt>
                <c:pt idx="1">
                  <c:v>0.75275793282745074</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Total'!$C$11:$N$11</c:f>
              <c:numCache>
                <c:formatCode>0.00</c:formatCode>
                <c:ptCount val="12"/>
                <c:pt idx="0">
                  <c:v>1.1640000000000002E-5</c:v>
                </c:pt>
                <c:pt idx="1">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Total'!$C$12:$N$12</c:f>
              <c:numCache>
                <c:formatCode>0.00</c:formatCode>
                <c:ptCount val="12"/>
                <c:pt idx="0">
                  <c:v>0.13213056000000001</c:v>
                </c:pt>
                <c:pt idx="1">
                  <c:v>3.0256524599999999</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Total'!$D$16:$D$19</c:f>
              <c:numCache>
                <c:formatCode>0.00</c:formatCode>
                <c:ptCount val="4"/>
                <c:pt idx="0">
                  <c:v>6.7175724799999994</c:v>
                </c:pt>
                <c:pt idx="1">
                  <c:v>36.577758939531506</c:v>
                </c:pt>
                <c:pt idx="2">
                  <c:v>3.0590019699999997</c:v>
                </c:pt>
                <c:pt idx="3">
                  <c:v>3.0256524599999999</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Trades!$C$9:$N$9</c:f>
              <c:numCache>
                <c:formatCode>#,##0.0</c:formatCode>
                <c:ptCount val="12"/>
                <c:pt idx="0">
                  <c:v>2.3562114421058502</c:v>
                </c:pt>
                <c:pt idx="1">
                  <c:v>1.69820747170558</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Trades!$C$10:$N$10</c:f>
              <c:numCache>
                <c:formatCode>#,##0.0</c:formatCode>
                <c:ptCount val="12"/>
                <c:pt idx="0">
                  <c:v>24.433129939649699</c:v>
                </c:pt>
                <c:pt idx="1">
                  <c:v>22.751789483864098</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1</xdr:col>
      <xdr:colOff>19050</xdr:colOff>
      <xdr:row>16</xdr:row>
      <xdr:rowOff>152399</xdr:rowOff>
    </xdr:from>
    <xdr:to>
      <xdr:col>4</xdr:col>
      <xdr:colOff>114300</xdr:colOff>
      <xdr:row>23</xdr:row>
      <xdr:rowOff>9525</xdr:rowOff>
    </xdr:to>
    <xdr:sp macro="[0]!import_data" textlink="">
      <xdr:nvSpPr>
        <xdr:cNvPr id="3" name="Rectangle 2">
          <a:extLst>
            <a:ext uri="{FF2B5EF4-FFF2-40B4-BE49-F238E27FC236}">
              <a16:creationId xmlns:a16="http://schemas.microsoft.com/office/drawing/2014/main" id="{00000000-0008-0000-0000-000003000000}"/>
            </a:ext>
          </a:extLst>
        </xdr:cNvPr>
        <xdr:cNvSpPr/>
      </xdr:nvSpPr>
      <xdr:spPr>
        <a:xfrm>
          <a:off x="533400" y="3200399"/>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a:t>
          </a:r>
          <a:r>
            <a:rPr lang="en-GB" sz="1100" baseline="0"/>
            <a:t> 3.</a:t>
          </a:r>
        </a:p>
        <a:p>
          <a:pPr algn="ctr"/>
          <a:r>
            <a:rPr lang="en-GB" sz="1100" baseline="0"/>
            <a:t>Click here to i</a:t>
          </a:r>
          <a:r>
            <a:rPr lang="en-GB" sz="1100"/>
            <a:t>mport</a:t>
          </a:r>
          <a:r>
            <a:rPr lang="en-GB" sz="1100" baseline="0"/>
            <a:t> data </a:t>
          </a:r>
        </a:p>
        <a:p>
          <a:pPr algn="ctr"/>
          <a:r>
            <a:rPr lang="en-GB" sz="1100" baseline="0"/>
            <a:t>Select AS MBSS file.</a:t>
          </a:r>
        </a:p>
        <a:p>
          <a:pPr algn="ctr"/>
          <a:r>
            <a:rPr lang="en-GB" sz="1100" baseline="0"/>
            <a:t> </a:t>
          </a:r>
        </a:p>
      </xdr:txBody>
    </xdr:sp>
    <xdr:clientData/>
  </xdr:twoCellAnchor>
  <xdr:twoCellAnchor>
    <xdr:from>
      <xdr:col>1</xdr:col>
      <xdr:colOff>47625</xdr:colOff>
      <xdr:row>23</xdr:row>
      <xdr:rowOff>171450</xdr:rowOff>
    </xdr:from>
    <xdr:to>
      <xdr:col>4</xdr:col>
      <xdr:colOff>123825</xdr:colOff>
      <xdr:row>30</xdr:row>
      <xdr:rowOff>19050</xdr:rowOff>
    </xdr:to>
    <xdr:sp macro="[0]!update_charts" textlink="">
      <xdr:nvSpPr>
        <xdr:cNvPr id="2" name="Rectangle 1">
          <a:extLst>
            <a:ext uri="{FF2B5EF4-FFF2-40B4-BE49-F238E27FC236}">
              <a16:creationId xmlns:a16="http://schemas.microsoft.com/office/drawing/2014/main" id="{00000000-0008-0000-0000-000002000000}"/>
            </a:ext>
          </a:extLst>
        </xdr:cNvPr>
        <xdr:cNvSpPr/>
      </xdr:nvSpPr>
      <xdr:spPr>
        <a:xfrm>
          <a:off x="561975" y="4552950"/>
          <a:ext cx="1619250" cy="1181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4.</a:t>
          </a:r>
        </a:p>
        <a:p>
          <a:pPr algn="ctr"/>
          <a:r>
            <a:rPr lang="en-GB" sz="1100"/>
            <a:t>Click here</a:t>
          </a:r>
          <a:r>
            <a:rPr lang="en-GB" sz="1100" baseline="0"/>
            <a:t> to c</a:t>
          </a:r>
          <a:r>
            <a:rPr lang="en-GB" sz="1100"/>
            <a:t>opy imported</a:t>
          </a:r>
          <a:r>
            <a:rPr lang="en-GB" sz="1100" baseline="0"/>
            <a:t> data to chart tables</a:t>
          </a:r>
          <a:endParaRPr lang="en-GB" sz="1100"/>
        </a:p>
      </xdr:txBody>
    </xdr:sp>
    <xdr:clientData/>
  </xdr:twoCellAnchor>
  <xdr:twoCellAnchor>
    <xdr:from>
      <xdr:col>1</xdr:col>
      <xdr:colOff>9525</xdr:colOff>
      <xdr:row>2</xdr:row>
      <xdr:rowOff>85725</xdr:rowOff>
    </xdr:from>
    <xdr:to>
      <xdr:col>4</xdr:col>
      <xdr:colOff>104775</xdr:colOff>
      <xdr:row>8</xdr:row>
      <xdr:rowOff>133351</xdr:rowOff>
    </xdr:to>
    <xdr:sp macro="" textlink="">
      <xdr:nvSpPr>
        <xdr:cNvPr id="5" name="Rectangle 4">
          <a:extLst>
            <a:ext uri="{FF2B5EF4-FFF2-40B4-BE49-F238E27FC236}">
              <a16:creationId xmlns:a16="http://schemas.microsoft.com/office/drawing/2014/main" id="{1D942B09-90C5-42D4-AD74-1E801B38BA44}"/>
            </a:ext>
          </a:extLst>
        </xdr:cNvPr>
        <xdr:cNvSpPr/>
      </xdr:nvSpPr>
      <xdr:spPr>
        <a:xfrm>
          <a:off x="523875" y="466725"/>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1.</a:t>
          </a:r>
        </a:p>
        <a:p>
          <a:pPr algn="ctr"/>
          <a:r>
            <a:rPr lang="en-GB" sz="1100" baseline="0"/>
            <a:t>Update ROP with latest AS data.</a:t>
          </a:r>
          <a:endParaRPr lang="en-GB" sz="1100"/>
        </a:p>
      </xdr:txBody>
    </xdr:sp>
    <xdr:clientData/>
  </xdr:twoCellAnchor>
  <xdr:twoCellAnchor>
    <xdr:from>
      <xdr:col>1</xdr:col>
      <xdr:colOff>19050</xdr:colOff>
      <xdr:row>9</xdr:row>
      <xdr:rowOff>114300</xdr:rowOff>
    </xdr:from>
    <xdr:to>
      <xdr:col>4</xdr:col>
      <xdr:colOff>114300</xdr:colOff>
      <xdr:row>15</xdr:row>
      <xdr:rowOff>161926</xdr:rowOff>
    </xdr:to>
    <xdr:sp macro="" textlink="">
      <xdr:nvSpPr>
        <xdr:cNvPr id="6" name="Rectangle 5">
          <a:extLst>
            <a:ext uri="{FF2B5EF4-FFF2-40B4-BE49-F238E27FC236}">
              <a16:creationId xmlns:a16="http://schemas.microsoft.com/office/drawing/2014/main" id="{6B72E1DF-20CB-4247-B5F1-FEEA009FE0E4}"/>
            </a:ext>
          </a:extLst>
        </xdr:cNvPr>
        <xdr:cNvSpPr/>
      </xdr:nvSpPr>
      <xdr:spPr>
        <a:xfrm>
          <a:off x="533400" y="1828800"/>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2.</a:t>
          </a:r>
        </a:p>
        <a:p>
          <a:pPr algn="ctr"/>
          <a:r>
            <a:rPr lang="en-GB" sz="1100" baseline="0"/>
            <a:t>Update reporting month in cell E1</a:t>
          </a:r>
          <a:endParaRPr lang="en-GB"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A25017E9-2A97-4B8A-8AB1-13EC8A03B27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Copy%20of%20totals%20tab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itional Total categories"/>
    </sheetNames>
    <sheetDataSet>
      <sheetData sheetId="0">
        <row r="2">
          <cell r="C2">
            <v>43585</v>
          </cell>
          <cell r="D2">
            <v>43616</v>
          </cell>
          <cell r="E2">
            <v>43646</v>
          </cell>
          <cell r="F2">
            <v>43677</v>
          </cell>
          <cell r="G2">
            <v>43708</v>
          </cell>
          <cell r="H2">
            <v>43738</v>
          </cell>
          <cell r="I2">
            <v>43769</v>
          </cell>
          <cell r="J2">
            <v>43799</v>
          </cell>
          <cell r="K2">
            <v>43830</v>
          </cell>
          <cell r="L2">
            <v>43861</v>
          </cell>
          <cell r="M2">
            <v>43890</v>
          </cell>
          <cell r="N2">
            <v>43921</v>
          </cell>
        </row>
        <row r="3">
          <cell r="B3" t="str">
            <v>Energy Imbalance</v>
          </cell>
          <cell r="C3">
            <v>12.474907089000002</v>
          </cell>
          <cell r="D3">
            <v>12.318633492999998</v>
          </cell>
        </row>
        <row r="4">
          <cell r="B4" t="str">
            <v>Operating Reserve</v>
          </cell>
          <cell r="C4">
            <v>4.945659624929851</v>
          </cell>
          <cell r="D4">
            <v>4.7950972111753689</v>
          </cell>
        </row>
        <row r="5">
          <cell r="B5" t="str">
            <v>STOR</v>
          </cell>
          <cell r="C5">
            <v>2.3250348600000001</v>
          </cell>
          <cell r="D5">
            <v>-0.25814509999999918</v>
          </cell>
        </row>
        <row r="6">
          <cell r="B6" t="str">
            <v>Constraints - E&amp;W</v>
          </cell>
          <cell r="C6">
            <v>13.144083067573931</v>
          </cell>
          <cell r="D6">
            <v>13.750259204139894</v>
          </cell>
        </row>
        <row r="7">
          <cell r="B7" t="str">
            <v>Constraints - Cheviot</v>
          </cell>
          <cell r="C7">
            <v>1.0924956853096202</v>
          </cell>
          <cell r="D7">
            <v>15.03566625068893</v>
          </cell>
        </row>
        <row r="8">
          <cell r="B8" t="str">
            <v>Constraints - Scotland</v>
          </cell>
          <cell r="C8">
            <v>4.0646544814168193</v>
          </cell>
          <cell r="D8">
            <v>2.1212789257365507</v>
          </cell>
        </row>
        <row r="9">
          <cell r="B9" t="str">
            <v>Constraints - Ancillary</v>
          </cell>
          <cell r="C9">
            <v>0.37627958551999996</v>
          </cell>
          <cell r="D9">
            <v>19.157297016704046</v>
          </cell>
        </row>
        <row r="10">
          <cell r="B10" t="str">
            <v>ROCOF</v>
          </cell>
          <cell r="C10">
            <v>37.214352092065035</v>
          </cell>
          <cell r="D10">
            <v>41.501817779166139</v>
          </cell>
        </row>
        <row r="11">
          <cell r="B11" t="str">
            <v>Constraints Sterilised HR</v>
          </cell>
          <cell r="C11">
            <v>10.707333979999998</v>
          </cell>
          <cell r="D11">
            <v>15.679477067000001</v>
          </cell>
        </row>
        <row r="12">
          <cell r="B12" t="str">
            <v>Negative Reserve</v>
          </cell>
          <cell r="C12">
            <v>0.58428364723171</v>
          </cell>
          <cell r="D12">
            <v>0.6224024518687199</v>
          </cell>
        </row>
        <row r="13">
          <cell r="B13" t="str">
            <v>Fast Reserve</v>
          </cell>
          <cell r="C13">
            <v>7.2743047197083994</v>
          </cell>
          <cell r="D13">
            <v>7.8119580170966909</v>
          </cell>
        </row>
        <row r="14">
          <cell r="B14" t="str">
            <v>Response</v>
          </cell>
          <cell r="C14">
            <v>13.205701564578751</v>
          </cell>
          <cell r="D14">
            <v>8.6481163677131807</v>
          </cell>
        </row>
        <row r="15">
          <cell r="B15" t="str">
            <v>Other Reserve</v>
          </cell>
          <cell r="C15">
            <v>1.8075440700000003</v>
          </cell>
          <cell r="D15">
            <v>2.5626113499999996</v>
          </cell>
        </row>
        <row r="16">
          <cell r="B16" t="str">
            <v>Reactive</v>
          </cell>
          <cell r="C16">
            <v>6.3170324199999994</v>
          </cell>
          <cell r="D16">
            <v>5.8137516900000019</v>
          </cell>
        </row>
        <row r="17">
          <cell r="B17" t="str">
            <v>Black Start</v>
          </cell>
          <cell r="C17">
            <v>3.4275063500000003</v>
          </cell>
          <cell r="D17">
            <v>3.71132551</v>
          </cell>
        </row>
        <row r="18">
          <cell r="B18" t="str">
            <v>Minor Components</v>
          </cell>
          <cell r="C18">
            <v>5.9095240915827842</v>
          </cell>
          <cell r="D18">
            <v>9.4383617302419367</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2.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63"/>
  <sheetViews>
    <sheetView workbookViewId="0">
      <selection activeCell="H23" sqref="H23"/>
    </sheetView>
  </sheetViews>
  <sheetFormatPr defaultColWidth="7.7109375" defaultRowHeight="15"/>
  <cols>
    <col min="1" max="1" width="9" customWidth="1"/>
    <col min="5" max="5" width="11.5703125" bestFit="1" customWidth="1"/>
    <col min="7" max="7" width="19.42578125" customWidth="1"/>
    <col min="8" max="8" width="8.85546875" bestFit="1" customWidth="1"/>
  </cols>
  <sheetData>
    <row r="1" spans="1:7">
      <c r="E1" s="36">
        <v>43952</v>
      </c>
      <c r="G1" s="68">
        <f>E1</f>
        <v>43952</v>
      </c>
    </row>
    <row r="2" spans="1:7">
      <c r="E2" s="36">
        <f>EOMONTH(E1,0)</f>
        <v>43982</v>
      </c>
    </row>
    <row r="3" spans="1:7">
      <c r="B3" s="36"/>
      <c r="C3" s="36"/>
    </row>
    <row r="8" spans="1:7">
      <c r="A8" s="38"/>
    </row>
    <row r="16" spans="1:7">
      <c r="A16" s="38"/>
    </row>
    <row r="17" spans="1:10">
      <c r="J17" t="s">
        <v>186</v>
      </c>
    </row>
    <row r="18" spans="1:10">
      <c r="A18" s="38"/>
    </row>
    <row r="22" spans="1:10">
      <c r="A22" s="38"/>
    </row>
    <row r="23" spans="1:10">
      <c r="A23" s="38"/>
    </row>
    <row r="24" spans="1:10">
      <c r="A24" s="38"/>
    </row>
    <row r="26" spans="1:10">
      <c r="A26" s="38"/>
    </row>
    <row r="28" spans="1:10">
      <c r="A28" s="38"/>
    </row>
    <row r="29" spans="1:10">
      <c r="A29" s="38"/>
    </row>
    <row r="32" spans="1:10">
      <c r="A32" s="38"/>
    </row>
    <row r="34" spans="1:1">
      <c r="A34" s="38"/>
    </row>
    <row r="35" spans="1:1">
      <c r="A35" s="38"/>
    </row>
    <row r="36" spans="1:1">
      <c r="A36" s="38"/>
    </row>
    <row r="37" spans="1:1">
      <c r="A37" s="38"/>
    </row>
    <row r="38" spans="1:1">
      <c r="A38" s="38"/>
    </row>
    <row r="40" spans="1:1">
      <c r="A40" s="38"/>
    </row>
    <row r="41" spans="1:1">
      <c r="A41" s="38"/>
    </row>
    <row r="43" spans="1:1">
      <c r="A43" s="38"/>
    </row>
    <row r="45" spans="1:1">
      <c r="A45" s="38"/>
    </row>
    <row r="46" spans="1:1">
      <c r="A46" s="38"/>
    </row>
    <row r="48" spans="1:1">
      <c r="A48" s="38"/>
    </row>
    <row r="50" spans="1:1">
      <c r="A50" s="38"/>
    </row>
    <row r="54" spans="1:1">
      <c r="A54" s="38"/>
    </row>
    <row r="55" spans="1:1">
      <c r="A55" s="38"/>
    </row>
    <row r="56" spans="1:1">
      <c r="A56" s="38"/>
    </row>
    <row r="57" spans="1:1">
      <c r="A57" s="38"/>
    </row>
    <row r="60" spans="1:1">
      <c r="A60" s="38"/>
    </row>
    <row r="62" spans="1:1">
      <c r="A62" s="38"/>
    </row>
    <row r="63" spans="1:1">
      <c r="A63" s="38"/>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B2:N40"/>
  <sheetViews>
    <sheetView zoomScale="85" zoomScaleNormal="85" workbookViewId="0">
      <selection activeCell="J21" sqref="J21"/>
    </sheetView>
  </sheetViews>
  <sheetFormatPr defaultRowHeight="15"/>
  <cols>
    <col min="1" max="1" width="9" customWidth="1"/>
    <col min="2" max="2" width="16.7109375" bestFit="1" customWidth="1"/>
    <col min="3" max="3" width="11.5703125" bestFit="1" customWidth="1"/>
    <col min="16" max="16" width="16.7109375" bestFit="1" customWidth="1"/>
  </cols>
  <sheetData>
    <row r="2" spans="2:14">
      <c r="B2" s="2" t="s">
        <v>34</v>
      </c>
      <c r="C2" s="3">
        <v>43922</v>
      </c>
      <c r="D2" s="3">
        <v>43952</v>
      </c>
      <c r="E2" s="3">
        <v>43983</v>
      </c>
      <c r="F2" s="3">
        <v>44013</v>
      </c>
      <c r="G2" s="3">
        <v>44044</v>
      </c>
      <c r="H2" s="3">
        <v>44075</v>
      </c>
      <c r="I2" s="3">
        <v>44105</v>
      </c>
      <c r="J2" s="3">
        <v>44136</v>
      </c>
      <c r="K2" s="3">
        <v>44166</v>
      </c>
      <c r="L2" s="3">
        <v>44197</v>
      </c>
      <c r="M2" s="3">
        <v>44228</v>
      </c>
      <c r="N2" s="3">
        <v>44256</v>
      </c>
    </row>
    <row r="3" spans="2:14">
      <c r="B3" s="1" t="s">
        <v>64</v>
      </c>
      <c r="C3" s="39">
        <v>12.474907089000002</v>
      </c>
      <c r="D3" s="39">
        <v>12.318633493</v>
      </c>
      <c r="E3" s="39"/>
      <c r="F3" s="39"/>
      <c r="G3" s="39"/>
      <c r="H3" s="39"/>
      <c r="I3" s="39"/>
      <c r="J3" s="39"/>
      <c r="K3" s="39"/>
      <c r="L3" s="39"/>
      <c r="M3" s="39"/>
      <c r="N3" s="39"/>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124</v>
      </c>
      <c r="C6" s="3">
        <v>43922</v>
      </c>
      <c r="D6" s="3">
        <v>43952</v>
      </c>
      <c r="E6" s="3">
        <v>43983</v>
      </c>
      <c r="F6" s="3">
        <v>44013</v>
      </c>
      <c r="G6" s="3">
        <v>44044</v>
      </c>
      <c r="H6" s="3">
        <v>44075</v>
      </c>
      <c r="I6" s="3">
        <v>44105</v>
      </c>
      <c r="J6" s="3">
        <v>44136</v>
      </c>
      <c r="K6" s="3">
        <v>44166</v>
      </c>
      <c r="L6" s="3">
        <v>44197</v>
      </c>
      <c r="M6" s="3">
        <v>44228</v>
      </c>
      <c r="N6" s="3">
        <v>44256</v>
      </c>
    </row>
    <row r="7" spans="2:14">
      <c r="B7" s="1" t="s">
        <v>64</v>
      </c>
      <c r="C7" s="15">
        <v>161944.85000000003</v>
      </c>
      <c r="D7" s="15">
        <v>254260.21499999997</v>
      </c>
      <c r="E7" s="15">
        <v>0</v>
      </c>
      <c r="F7" s="15">
        <v>0</v>
      </c>
      <c r="G7" s="15">
        <v>0</v>
      </c>
      <c r="H7" s="15">
        <v>0</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dimension ref="B2:N42"/>
  <sheetViews>
    <sheetView zoomScale="85" zoomScaleNormal="85" workbookViewId="0">
      <selection activeCell="H24" sqref="H24"/>
    </sheetView>
  </sheetViews>
  <sheetFormatPr defaultRowHeight="15"/>
  <cols>
    <col min="1" max="1" width="9" customWidth="1"/>
    <col min="2" max="2" width="34.85546875" bestFit="1" customWidth="1"/>
    <col min="3" max="3" width="11.5703125" bestFit="1" customWidth="1"/>
    <col min="16" max="16" width="35.7109375" bestFit="1" customWidth="1"/>
    <col min="17" max="17" width="11.5703125" bestFit="1" customWidth="1"/>
  </cols>
  <sheetData>
    <row r="2" spans="2:14">
      <c r="B2" s="2" t="s">
        <v>34</v>
      </c>
      <c r="C2" s="3">
        <v>43951</v>
      </c>
      <c r="D2" s="3">
        <v>43982</v>
      </c>
      <c r="E2" s="3">
        <v>44012</v>
      </c>
      <c r="F2" s="3">
        <v>44043</v>
      </c>
      <c r="G2" s="3">
        <v>44074</v>
      </c>
      <c r="H2" s="3">
        <v>44104</v>
      </c>
      <c r="I2" s="3">
        <v>44135</v>
      </c>
      <c r="J2" s="3">
        <v>44165</v>
      </c>
      <c r="K2" s="3">
        <v>44196</v>
      </c>
      <c r="L2" s="3">
        <v>44227</v>
      </c>
      <c r="M2" s="3">
        <v>44255</v>
      </c>
      <c r="N2" s="3">
        <v>44286</v>
      </c>
    </row>
    <row r="3" spans="2:14">
      <c r="B3" s="1" t="s">
        <v>153</v>
      </c>
      <c r="C3" s="39">
        <v>2.8166584130802699</v>
      </c>
      <c r="D3" s="39">
        <v>2.9863352409868398</v>
      </c>
      <c r="E3" s="39"/>
      <c r="F3" s="39"/>
      <c r="G3" s="39"/>
      <c r="H3" s="39"/>
      <c r="I3" s="39"/>
      <c r="J3" s="39"/>
      <c r="K3" s="39"/>
      <c r="L3" s="39"/>
      <c r="M3" s="39"/>
      <c r="N3" s="39"/>
    </row>
    <row r="4" spans="2:14">
      <c r="B4" s="1" t="s">
        <v>155</v>
      </c>
      <c r="C4" s="39">
        <v>2.1131719257353905</v>
      </c>
      <c r="D4" s="39">
        <v>2.3787250926652201</v>
      </c>
      <c r="E4" s="39"/>
      <c r="F4" s="39"/>
      <c r="G4" s="39"/>
      <c r="H4" s="39"/>
      <c r="I4" s="39"/>
      <c r="J4" s="39"/>
      <c r="K4" s="39"/>
      <c r="L4" s="39"/>
      <c r="M4" s="39"/>
      <c r="N4" s="39"/>
    </row>
    <row r="5" spans="2:14">
      <c r="B5" s="1" t="s">
        <v>156</v>
      </c>
      <c r="C5" s="39">
        <v>9.0917126334500026E-3</v>
      </c>
      <c r="D5" s="39">
        <v>-0.62078723599999996</v>
      </c>
      <c r="E5" s="39"/>
      <c r="F5" s="39"/>
      <c r="G5" s="39"/>
      <c r="H5" s="39"/>
      <c r="I5" s="39"/>
      <c r="J5" s="39"/>
      <c r="K5" s="39"/>
      <c r="L5" s="39"/>
      <c r="M5" s="39"/>
      <c r="N5" s="39"/>
    </row>
    <row r="6" spans="2:14">
      <c r="B6" s="1" t="s">
        <v>42</v>
      </c>
      <c r="C6" s="39">
        <v>0</v>
      </c>
      <c r="D6" s="39">
        <v>0</v>
      </c>
      <c r="E6" s="39"/>
      <c r="F6" s="39"/>
      <c r="G6" s="39"/>
      <c r="H6" s="39"/>
      <c r="I6" s="39"/>
      <c r="J6" s="39"/>
      <c r="K6" s="39"/>
      <c r="L6" s="39"/>
      <c r="M6" s="39"/>
      <c r="N6" s="39"/>
    </row>
    <row r="7" spans="2:14">
      <c r="B7" s="1" t="s">
        <v>157</v>
      </c>
      <c r="C7" s="39">
        <v>6.7375734807399992E-3</v>
      </c>
      <c r="D7" s="39">
        <v>5.0824113523310004E-2</v>
      </c>
      <c r="E7" s="39"/>
      <c r="F7" s="39"/>
      <c r="G7" s="39"/>
      <c r="H7" s="39"/>
      <c r="I7" s="39"/>
      <c r="J7" s="39"/>
      <c r="K7" s="39"/>
      <c r="L7" s="39"/>
      <c r="M7" s="39"/>
      <c r="N7" s="39"/>
    </row>
    <row r="8" spans="2:14">
      <c r="B8" s="1" t="s">
        <v>171</v>
      </c>
      <c r="C8" s="39">
        <v>0</v>
      </c>
      <c r="D8" s="39">
        <v>0</v>
      </c>
      <c r="E8" s="39"/>
      <c r="F8" s="39"/>
      <c r="G8" s="39"/>
      <c r="H8" s="39"/>
      <c r="I8" s="39"/>
      <c r="J8" s="39"/>
      <c r="K8" s="39"/>
      <c r="L8" s="39"/>
      <c r="M8" s="39"/>
      <c r="N8" s="39"/>
    </row>
    <row r="9" spans="2:14">
      <c r="B9" s="1" t="s">
        <v>158</v>
      </c>
      <c r="C9" s="39">
        <v>0</v>
      </c>
      <c r="D9" s="39">
        <v>0</v>
      </c>
      <c r="E9" s="39"/>
      <c r="F9" s="39"/>
      <c r="G9" s="39"/>
      <c r="H9" s="39"/>
      <c r="I9" s="39"/>
      <c r="J9" s="39"/>
      <c r="K9" s="39"/>
      <c r="L9" s="39"/>
      <c r="M9" s="39"/>
      <c r="N9" s="39"/>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92</v>
      </c>
      <c r="C12" s="3">
        <v>43951</v>
      </c>
      <c r="D12" s="3">
        <v>43982</v>
      </c>
      <c r="E12" s="3">
        <v>44012</v>
      </c>
      <c r="F12" s="3">
        <v>44043</v>
      </c>
      <c r="G12" s="3">
        <v>44074</v>
      </c>
      <c r="H12" s="3">
        <v>44104</v>
      </c>
      <c r="I12" s="3">
        <v>44135</v>
      </c>
      <c r="J12" s="3">
        <v>44165</v>
      </c>
      <c r="K12" s="3">
        <v>44196</v>
      </c>
      <c r="L12" s="3">
        <v>44227</v>
      </c>
      <c r="M12" s="3">
        <v>44255</v>
      </c>
      <c r="N12" s="3">
        <v>44286</v>
      </c>
    </row>
    <row r="13" spans="2:14">
      <c r="B13" s="1" t="s">
        <v>153</v>
      </c>
      <c r="C13" s="15">
        <v>64418.160999999993</v>
      </c>
      <c r="D13" s="15">
        <v>91488.575999999986</v>
      </c>
      <c r="E13" s="15">
        <v>0</v>
      </c>
      <c r="F13" s="15">
        <v>0</v>
      </c>
      <c r="G13" s="15">
        <v>0</v>
      </c>
      <c r="H13" s="15">
        <v>0</v>
      </c>
      <c r="I13" s="15">
        <v>0</v>
      </c>
      <c r="J13" s="15">
        <v>0</v>
      </c>
      <c r="K13" s="15">
        <v>0</v>
      </c>
      <c r="L13" s="15">
        <v>0</v>
      </c>
      <c r="M13" s="15">
        <v>0</v>
      </c>
      <c r="N13" s="15">
        <v>0</v>
      </c>
    </row>
    <row r="14" spans="2:14">
      <c r="B14" s="1" t="s">
        <v>155</v>
      </c>
      <c r="C14" s="15">
        <v>676469.91000000015</v>
      </c>
      <c r="D14" s="15">
        <v>600653.7899999998</v>
      </c>
      <c r="E14" s="15">
        <v>0</v>
      </c>
      <c r="F14" s="15">
        <v>0</v>
      </c>
      <c r="G14" s="15">
        <v>0</v>
      </c>
      <c r="H14" s="15">
        <v>0</v>
      </c>
      <c r="I14" s="15">
        <v>0</v>
      </c>
      <c r="J14" s="15">
        <v>0</v>
      </c>
      <c r="K14" s="15">
        <v>0</v>
      </c>
      <c r="L14" s="15">
        <v>0</v>
      </c>
      <c r="M14" s="15">
        <v>0</v>
      </c>
      <c r="N14" s="15">
        <v>0</v>
      </c>
    </row>
    <row r="15" spans="2:14">
      <c r="B15" s="1" t="s">
        <v>156</v>
      </c>
      <c r="C15" s="15">
        <v>902.5</v>
      </c>
      <c r="D15" s="15">
        <v>0</v>
      </c>
      <c r="E15" s="15">
        <v>0</v>
      </c>
      <c r="F15" s="15">
        <v>0</v>
      </c>
      <c r="G15" s="15">
        <v>0</v>
      </c>
      <c r="H15" s="15">
        <v>0</v>
      </c>
      <c r="I15" s="15">
        <v>0</v>
      </c>
      <c r="J15" s="15">
        <v>0</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157</v>
      </c>
      <c r="C17" s="15">
        <v>5462.5</v>
      </c>
      <c r="D17" s="15">
        <v>687</v>
      </c>
      <c r="E17" s="15">
        <v>0</v>
      </c>
      <c r="F17" s="15">
        <v>0</v>
      </c>
      <c r="G17" s="15">
        <v>0</v>
      </c>
      <c r="H17" s="15">
        <v>0</v>
      </c>
      <c r="I17" s="15">
        <v>0</v>
      </c>
      <c r="J17" s="15">
        <v>0</v>
      </c>
      <c r="K17" s="15">
        <v>0</v>
      </c>
      <c r="L17" s="15">
        <v>0</v>
      </c>
      <c r="M17" s="15">
        <v>0</v>
      </c>
      <c r="N17" s="15">
        <v>0</v>
      </c>
    </row>
    <row r="18" spans="2:14">
      <c r="B18" s="1" t="s">
        <v>171</v>
      </c>
      <c r="C18" s="15">
        <v>0</v>
      </c>
      <c r="D18" s="15">
        <v>0</v>
      </c>
      <c r="E18" s="15">
        <v>0</v>
      </c>
      <c r="F18" s="15">
        <v>0</v>
      </c>
      <c r="G18" s="15">
        <v>0</v>
      </c>
      <c r="H18" s="15">
        <v>0</v>
      </c>
      <c r="I18" s="15">
        <v>0</v>
      </c>
      <c r="J18" s="15">
        <v>0</v>
      </c>
      <c r="K18" s="15">
        <v>0</v>
      </c>
      <c r="L18" s="15">
        <v>0</v>
      </c>
      <c r="M18" s="15">
        <v>0</v>
      </c>
      <c r="N18" s="15">
        <v>0</v>
      </c>
    </row>
    <row r="19" spans="2:14">
      <c r="B19" s="1" t="s">
        <v>158</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dimension ref="A2:N29"/>
  <sheetViews>
    <sheetView zoomScale="85" zoomScaleNormal="85" workbookViewId="0">
      <selection activeCell="F21" sqref="F21"/>
    </sheetView>
  </sheetViews>
  <sheetFormatPr defaultRowHeight="15"/>
  <cols>
    <col min="1" max="1" width="15.5703125" customWidth="1"/>
    <col min="2" max="2" width="49.42578125" customWidth="1"/>
    <col min="3" max="3" width="11.42578125" customWidth="1"/>
    <col min="4" max="7" width="9.5703125" bestFit="1" customWidth="1"/>
    <col min="8" max="8" width="9.85546875" customWidth="1"/>
    <col min="9" max="9" width="10.5703125" customWidth="1"/>
    <col min="10" max="10" width="8" bestFit="1" customWidth="1"/>
    <col min="11" max="11" width="8.85546875" customWidth="1"/>
    <col min="12" max="12" width="8.140625" customWidth="1"/>
    <col min="13" max="13" width="9.85546875" customWidth="1"/>
    <col min="14" max="14" width="10.5703125" customWidth="1"/>
    <col min="16" max="16" width="35" customWidth="1"/>
    <col min="17" max="17" width="8" bestFit="1" customWidth="1"/>
    <col min="18" max="18" width="6.85546875" bestFit="1" customWidth="1"/>
    <col min="19" max="19" width="6.5703125" bestFit="1" customWidth="1"/>
    <col min="20" max="20" width="5.85546875" bestFit="1" customWidth="1"/>
    <col min="21" max="22" width="6.85546875" bestFit="1" customWidth="1"/>
    <col min="23" max="23" width="6.5703125" bestFit="1" customWidth="1"/>
    <col min="24" max="24" width="6.7109375" bestFit="1" customWidth="1"/>
    <col min="25" max="25" width="6.85546875" bestFit="1" customWidth="1"/>
    <col min="26" max="26" width="6.5703125" bestFit="1" customWidth="1"/>
    <col min="27" max="27" width="6.7109375" bestFit="1" customWidth="1"/>
    <col min="28" max="28" width="6.5703125" bestFit="1" customWidth="1"/>
  </cols>
  <sheetData>
    <row r="2" spans="1:14">
      <c r="B2" s="2" t="s">
        <v>40</v>
      </c>
      <c r="C2" s="3">
        <v>43951</v>
      </c>
      <c r="D2" s="3">
        <v>43982</v>
      </c>
      <c r="E2" s="3">
        <v>44012</v>
      </c>
      <c r="F2" s="3">
        <v>44043</v>
      </c>
      <c r="G2" s="3">
        <v>44074</v>
      </c>
      <c r="H2" s="3">
        <v>44104</v>
      </c>
      <c r="I2" s="3">
        <v>44135</v>
      </c>
      <c r="J2" s="3">
        <v>44165</v>
      </c>
      <c r="K2" s="3">
        <v>44196</v>
      </c>
      <c r="L2" s="3">
        <v>44227</v>
      </c>
      <c r="M2" s="3">
        <v>44255</v>
      </c>
      <c r="N2" s="3">
        <v>44286</v>
      </c>
    </row>
    <row r="3" spans="1:14">
      <c r="B3" s="1" t="s">
        <v>79</v>
      </c>
      <c r="C3" s="39">
        <v>0</v>
      </c>
      <c r="D3" s="39">
        <v>4.1490390000000002E-2</v>
      </c>
      <c r="E3" s="39"/>
      <c r="F3" s="39"/>
      <c r="G3" s="39"/>
      <c r="H3" s="39"/>
      <c r="I3" s="39"/>
      <c r="J3" s="39"/>
      <c r="K3" s="39"/>
      <c r="L3" s="39"/>
      <c r="M3" s="39"/>
      <c r="N3" s="39"/>
    </row>
    <row r="4" spans="1:14">
      <c r="B4" s="1" t="s">
        <v>80</v>
      </c>
      <c r="C4" s="39">
        <v>0.64250024000000017</v>
      </c>
      <c r="D4" s="39">
        <v>0.75945085000000023</v>
      </c>
      <c r="E4" s="39"/>
      <c r="F4" s="39"/>
      <c r="G4" s="39"/>
      <c r="H4" s="39"/>
      <c r="I4" s="39"/>
      <c r="J4" s="39"/>
      <c r="K4" s="39"/>
      <c r="L4" s="39"/>
      <c r="M4" s="39"/>
      <c r="N4" s="39"/>
    </row>
    <row r="5" spans="1:14">
      <c r="B5" s="1" t="s">
        <v>83</v>
      </c>
      <c r="C5" s="39">
        <v>1.7023356199999997</v>
      </c>
      <c r="D5" s="39">
        <v>1.8474761899999996</v>
      </c>
      <c r="E5" s="39"/>
      <c r="F5" s="39"/>
      <c r="G5" s="39"/>
      <c r="H5" s="39"/>
      <c r="I5" s="39"/>
      <c r="J5" s="39"/>
      <c r="K5" s="39"/>
      <c r="L5" s="39"/>
      <c r="M5" s="39"/>
      <c r="N5" s="39"/>
    </row>
    <row r="6" spans="1:14">
      <c r="B6" s="1" t="s">
        <v>84</v>
      </c>
      <c r="C6" s="39">
        <v>0.11232955999999994</v>
      </c>
      <c r="D6" s="39">
        <v>0.11908993000000005</v>
      </c>
      <c r="E6" s="39"/>
      <c r="F6" s="39"/>
      <c r="G6" s="39"/>
      <c r="H6" s="39"/>
      <c r="I6" s="39"/>
      <c r="J6" s="39"/>
      <c r="K6" s="39"/>
      <c r="L6" s="39"/>
      <c r="M6" s="39"/>
      <c r="N6" s="39"/>
    </row>
    <row r="7" spans="1:14">
      <c r="B7" s="1" t="s">
        <v>81</v>
      </c>
      <c r="C7" s="39">
        <v>0</v>
      </c>
      <c r="D7" s="39">
        <v>0</v>
      </c>
      <c r="E7" s="39"/>
      <c r="F7" s="39"/>
      <c r="G7" s="39"/>
      <c r="H7" s="39"/>
      <c r="I7" s="39"/>
      <c r="J7" s="39"/>
      <c r="K7" s="39"/>
      <c r="L7" s="39"/>
      <c r="M7" s="39"/>
      <c r="N7" s="39"/>
    </row>
    <row r="8" spans="1:14">
      <c r="B8" s="1" t="s">
        <v>82</v>
      </c>
      <c r="C8" s="39">
        <v>-0.13213056000000001</v>
      </c>
      <c r="D8" s="39">
        <v>-3.0256524599999999</v>
      </c>
      <c r="E8" s="39"/>
      <c r="F8" s="39"/>
      <c r="G8" s="39"/>
      <c r="H8" s="39"/>
      <c r="I8" s="39"/>
      <c r="J8" s="39"/>
      <c r="K8" s="39"/>
      <c r="L8" s="39"/>
      <c r="M8" s="39"/>
      <c r="N8" s="39"/>
    </row>
    <row r="9" spans="1:14">
      <c r="B9" s="5"/>
      <c r="C9" s="16">
        <v>2.3250348599999997</v>
      </c>
      <c r="D9" s="16">
        <v>-0.25814510000000013</v>
      </c>
      <c r="E9" s="16">
        <v>0</v>
      </c>
      <c r="F9" s="16">
        <v>0</v>
      </c>
      <c r="G9" s="16">
        <v>0</v>
      </c>
      <c r="H9" s="16">
        <v>0</v>
      </c>
      <c r="I9" s="16">
        <v>0</v>
      </c>
      <c r="J9" s="16">
        <v>0</v>
      </c>
      <c r="K9" s="16">
        <v>0</v>
      </c>
      <c r="L9" s="16">
        <v>0</v>
      </c>
      <c r="M9" s="16">
        <v>0</v>
      </c>
      <c r="N9" s="16">
        <v>0</v>
      </c>
    </row>
    <row r="10" spans="1:14">
      <c r="C10" s="16">
        <v>0.64250024000000017</v>
      </c>
      <c r="D10" s="16">
        <v>0.80094124000000022</v>
      </c>
      <c r="E10" s="16">
        <v>0</v>
      </c>
      <c r="F10" s="16">
        <v>0</v>
      </c>
      <c r="G10" s="16">
        <v>0</v>
      </c>
      <c r="H10" s="16">
        <v>0</v>
      </c>
      <c r="I10" s="16">
        <v>0</v>
      </c>
      <c r="J10" s="16">
        <v>0</v>
      </c>
      <c r="K10" s="16">
        <v>0</v>
      </c>
      <c r="L10" s="16">
        <v>0</v>
      </c>
      <c r="M10" s="16">
        <v>0</v>
      </c>
      <c r="N10" s="16">
        <v>0</v>
      </c>
    </row>
    <row r="11" spans="1:14">
      <c r="C11" s="37">
        <v>1.6825346199999995</v>
      </c>
      <c r="D11" s="37">
        <v>-1.0590863400000001</v>
      </c>
      <c r="E11" s="37">
        <v>0</v>
      </c>
      <c r="F11" s="37">
        <v>0</v>
      </c>
      <c r="G11" s="37">
        <v>0</v>
      </c>
      <c r="H11" s="37">
        <v>0</v>
      </c>
      <c r="I11" s="37">
        <v>0</v>
      </c>
      <c r="J11" s="37">
        <v>0</v>
      </c>
      <c r="K11" s="37">
        <v>0</v>
      </c>
      <c r="L11" s="37">
        <v>0</v>
      </c>
      <c r="M11" s="37">
        <v>0</v>
      </c>
      <c r="N11" s="37">
        <v>0</v>
      </c>
    </row>
    <row r="13" spans="1:14">
      <c r="B13" s="2" t="s">
        <v>5</v>
      </c>
      <c r="C13" s="3">
        <v>43922</v>
      </c>
      <c r="D13" s="3">
        <v>43952</v>
      </c>
      <c r="E13" s="3">
        <v>43983</v>
      </c>
      <c r="F13" s="3">
        <v>44013</v>
      </c>
      <c r="G13" s="3">
        <v>44044</v>
      </c>
      <c r="H13" s="3">
        <v>44075</v>
      </c>
      <c r="I13" s="3">
        <v>44105</v>
      </c>
      <c r="J13" s="3">
        <v>44136</v>
      </c>
      <c r="K13" s="3">
        <v>44166</v>
      </c>
      <c r="L13" s="3">
        <v>44197</v>
      </c>
      <c r="M13" s="3">
        <v>44228</v>
      </c>
      <c r="N13" s="3">
        <v>44256</v>
      </c>
    </row>
    <row r="14" spans="1:14">
      <c r="B14" s="10" t="s">
        <v>84</v>
      </c>
      <c r="C14" s="65">
        <v>2166.4090000000001</v>
      </c>
      <c r="D14" s="65">
        <v>2387.114</v>
      </c>
      <c r="E14" s="65"/>
      <c r="F14" s="65"/>
      <c r="G14" s="15"/>
      <c r="H14" s="15"/>
      <c r="I14" s="15"/>
      <c r="J14" s="65"/>
      <c r="K14" s="65"/>
      <c r="L14" s="15"/>
      <c r="M14" s="15"/>
      <c r="N14" s="15"/>
    </row>
    <row r="15" spans="1:14">
      <c r="B15" s="10" t="s">
        <v>135</v>
      </c>
      <c r="C15" s="64">
        <v>3148.0369999999998</v>
      </c>
      <c r="D15" s="64">
        <v>3945.2660000000001</v>
      </c>
      <c r="E15" s="64"/>
      <c r="F15" s="64"/>
      <c r="G15" s="15"/>
      <c r="H15" s="15"/>
      <c r="I15" s="15"/>
      <c r="J15" s="15"/>
      <c r="K15" s="15"/>
      <c r="L15" s="15"/>
      <c r="M15" s="15"/>
      <c r="N15" s="15"/>
    </row>
    <row r="16" spans="1:14">
      <c r="C16" s="26">
        <v>5314.4459999999999</v>
      </c>
      <c r="D16" s="26">
        <v>6332.38</v>
      </c>
      <c r="E16" s="26">
        <v>0</v>
      </c>
      <c r="F16" s="26">
        <v>0</v>
      </c>
      <c r="G16" s="26">
        <v>0</v>
      </c>
      <c r="H16" s="26">
        <v>0</v>
      </c>
      <c r="I16" s="26">
        <v>0</v>
      </c>
      <c r="J16" s="26">
        <v>0</v>
      </c>
      <c r="K16" s="26">
        <v>0</v>
      </c>
      <c r="L16" s="26">
        <v>0</v>
      </c>
      <c r="M16" s="26">
        <v>0</v>
      </c>
      <c r="N16" s="26">
        <v>0</v>
      </c>
    </row>
    <row r="17" spans="1:11">
      <c r="B17" t="s">
        <v>170</v>
      </c>
    </row>
    <row r="18" spans="1:11">
      <c r="A18" t="s">
        <v>41</v>
      </c>
      <c r="B18" s="13">
        <v>-0.25814510000000013</v>
      </c>
    </row>
    <row r="19" spans="1:11">
      <c r="A19" t="s">
        <v>172</v>
      </c>
      <c r="B19" s="13">
        <v>0.80094124000000022</v>
      </c>
    </row>
    <row r="20" spans="1:11">
      <c r="A20" t="s">
        <v>173</v>
      </c>
      <c r="B20" s="13">
        <v>-1.0590863400000001</v>
      </c>
    </row>
    <row r="21" spans="1:11">
      <c r="A21" t="s">
        <v>174</v>
      </c>
      <c r="B21" s="49">
        <v>6332.38</v>
      </c>
    </row>
    <row r="24" spans="1:11">
      <c r="C24" s="66">
        <v>43556</v>
      </c>
      <c r="D24" s="66">
        <v>43586</v>
      </c>
      <c r="E24" s="66">
        <v>43617</v>
      </c>
      <c r="F24" s="66">
        <v>43647</v>
      </c>
      <c r="G24" s="66">
        <v>43678</v>
      </c>
    </row>
    <row r="25" spans="1:11">
      <c r="B25" s="1" t="s">
        <v>181</v>
      </c>
      <c r="C25" s="15">
        <v>1523.3530000000001</v>
      </c>
      <c r="D25" s="15"/>
      <c r="E25" s="15"/>
      <c r="F25" s="15"/>
      <c r="G25" s="1"/>
    </row>
    <row r="26" spans="1:11">
      <c r="B26" s="1" t="s">
        <v>180</v>
      </c>
      <c r="C26" s="15">
        <v>4612.4920000000002</v>
      </c>
      <c r="D26" s="15"/>
      <c r="E26" s="15"/>
      <c r="F26" s="15"/>
      <c r="G26" s="15"/>
    </row>
    <row r="27" spans="1:11">
      <c r="B27" s="1" t="s">
        <v>179</v>
      </c>
      <c r="C27" s="15">
        <v>4468.8760000000002</v>
      </c>
      <c r="D27" s="15"/>
      <c r="E27" s="15"/>
      <c r="F27" s="15"/>
      <c r="G27" s="15"/>
    </row>
    <row r="29" spans="1:11">
      <c r="K29" s="65"/>
    </row>
  </sheetData>
  <phoneticPr fontId="62" type="noConversion"/>
  <pageMargins left="0.7" right="0.7" top="0.75" bottom="0.75" header="0.3" footer="0.3"/>
  <pageSetup paperSize="9" orientation="portrait" r:id="rId1"/>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dimension ref="B2:N128"/>
  <sheetViews>
    <sheetView topLeftCell="A16" zoomScale="90" zoomScaleNormal="90" workbookViewId="0">
      <selection activeCell="F17" sqref="F17"/>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85546875" customWidth="1"/>
    <col min="13" max="13" width="9.140625" customWidth="1"/>
    <col min="14" max="14" width="10.5703125" customWidth="1"/>
    <col min="15" max="15" width="27.5703125" customWidth="1"/>
    <col min="16" max="16" width="35.7109375" customWidth="1"/>
    <col min="17" max="17" width="11.7109375" bestFit="1" customWidth="1"/>
  </cols>
  <sheetData>
    <row r="2" spans="2:14">
      <c r="B2" s="2" t="s">
        <v>40</v>
      </c>
      <c r="C2" s="3">
        <v>43922</v>
      </c>
      <c r="D2" s="3">
        <v>43952</v>
      </c>
      <c r="E2" s="3">
        <v>43983</v>
      </c>
      <c r="F2" s="3">
        <v>44013</v>
      </c>
      <c r="G2" s="3">
        <v>44044</v>
      </c>
      <c r="H2" s="3">
        <v>44075</v>
      </c>
      <c r="I2" s="3">
        <v>44105</v>
      </c>
      <c r="J2" s="3">
        <v>44136</v>
      </c>
      <c r="K2" s="3">
        <v>44166</v>
      </c>
      <c r="L2" s="3">
        <v>44197</v>
      </c>
      <c r="M2" s="3">
        <v>44228</v>
      </c>
      <c r="N2" s="3">
        <v>44256</v>
      </c>
    </row>
    <row r="3" spans="2:14">
      <c r="B3" s="10" t="s">
        <v>35</v>
      </c>
      <c r="C3" s="39">
        <v>0.11784959999999998</v>
      </c>
      <c r="D3" s="39">
        <v>0.12177791999999998</v>
      </c>
      <c r="E3" s="39"/>
      <c r="F3" s="39"/>
      <c r="G3" s="39"/>
      <c r="H3" s="39"/>
      <c r="I3" s="39"/>
      <c r="J3" s="39"/>
      <c r="K3" s="39"/>
      <c r="L3" s="39"/>
      <c r="M3" s="39"/>
      <c r="N3" s="39"/>
    </row>
    <row r="4" spans="2:14">
      <c r="B4" s="10" t="s">
        <v>36</v>
      </c>
      <c r="C4" s="39">
        <v>1.6434335519999996E-2</v>
      </c>
      <c r="D4" s="39">
        <v>1.6982146703999997E-2</v>
      </c>
      <c r="E4" s="39"/>
      <c r="F4" s="39"/>
      <c r="G4" s="39"/>
      <c r="H4" s="39"/>
      <c r="I4" s="39"/>
      <c r="J4" s="39"/>
      <c r="K4" s="39"/>
      <c r="L4" s="39"/>
      <c r="M4" s="39"/>
      <c r="N4" s="39"/>
    </row>
    <row r="5" spans="2:14">
      <c r="B5" s="10" t="s">
        <v>37</v>
      </c>
      <c r="C5" s="39">
        <v>0</v>
      </c>
      <c r="D5" s="39">
        <v>0</v>
      </c>
      <c r="E5" s="39"/>
      <c r="F5" s="39"/>
      <c r="G5" s="39"/>
      <c r="H5" s="39"/>
      <c r="I5" s="39"/>
      <c r="J5" s="39"/>
      <c r="K5" s="39"/>
      <c r="L5" s="39"/>
      <c r="M5" s="39"/>
      <c r="N5" s="39"/>
    </row>
    <row r="6" spans="2:14" ht="16.5" customHeight="1">
      <c r="B6" s="10" t="s">
        <v>38</v>
      </c>
      <c r="C6" s="39">
        <v>4.8928649999999997E-2</v>
      </c>
      <c r="D6" s="39">
        <v>0.21095600000004283</v>
      </c>
      <c r="E6" s="39"/>
      <c r="F6" s="39"/>
      <c r="G6" s="39"/>
      <c r="H6" s="39"/>
      <c r="I6" s="39"/>
      <c r="J6" s="39"/>
      <c r="K6" s="39"/>
      <c r="L6" s="39"/>
      <c r="M6" s="39"/>
      <c r="N6" s="39"/>
    </row>
    <row r="7" spans="2:14" ht="15.75" customHeight="1">
      <c r="B7" s="10" t="s">
        <v>39</v>
      </c>
      <c r="C7" s="39">
        <v>0</v>
      </c>
      <c r="D7" s="39">
        <v>0</v>
      </c>
      <c r="E7" s="39"/>
      <c r="F7" s="39"/>
      <c r="G7" s="39"/>
      <c r="H7" s="39"/>
      <c r="I7" s="39"/>
      <c r="J7" s="39"/>
      <c r="K7" s="39"/>
      <c r="L7" s="39"/>
      <c r="M7" s="39"/>
      <c r="N7" s="39"/>
    </row>
    <row r="8" spans="2:14">
      <c r="B8" s="10" t="s">
        <v>187</v>
      </c>
      <c r="C8" s="39">
        <v>0</v>
      </c>
      <c r="D8" s="39">
        <v>0</v>
      </c>
      <c r="E8" s="39"/>
      <c r="F8" s="39"/>
      <c r="G8" s="39"/>
      <c r="H8" s="39"/>
      <c r="I8" s="39"/>
      <c r="J8" s="39"/>
      <c r="K8" s="39"/>
      <c r="L8" s="39"/>
      <c r="M8" s="39"/>
      <c r="N8" s="39"/>
    </row>
    <row r="9" spans="2:14">
      <c r="B9" s="10" t="s">
        <v>188</v>
      </c>
      <c r="C9" s="39">
        <v>0.19306699999999999</v>
      </c>
      <c r="D9" s="39">
        <v>18.807580950000006</v>
      </c>
      <c r="E9" s="39"/>
      <c r="F9" s="39"/>
      <c r="G9" s="39"/>
      <c r="H9" s="39"/>
      <c r="I9" s="39"/>
      <c r="J9" s="39"/>
      <c r="K9" s="39"/>
      <c r="L9" s="39"/>
      <c r="M9" s="39"/>
      <c r="N9" s="39"/>
    </row>
    <row r="11" spans="2:14">
      <c r="B11" s="2" t="s">
        <v>86</v>
      </c>
      <c r="C11" s="3">
        <v>43922</v>
      </c>
      <c r="D11" s="3">
        <v>43952</v>
      </c>
      <c r="E11" s="3">
        <v>43983</v>
      </c>
      <c r="F11" s="3">
        <v>44013</v>
      </c>
      <c r="G11" s="3">
        <v>44044</v>
      </c>
      <c r="H11" s="3">
        <v>44075</v>
      </c>
      <c r="I11" s="3">
        <v>44105</v>
      </c>
      <c r="J11" s="3">
        <v>44136</v>
      </c>
      <c r="K11" s="3">
        <v>44166</v>
      </c>
      <c r="L11" s="3">
        <v>44197</v>
      </c>
      <c r="M11" s="3">
        <v>44228</v>
      </c>
      <c r="N11" s="3">
        <v>44256</v>
      </c>
    </row>
    <row r="12" spans="2:14">
      <c r="B12" s="50" t="s">
        <v>166</v>
      </c>
      <c r="C12" s="71">
        <v>10.704481740843654</v>
      </c>
      <c r="D12" s="71">
        <v>34.152773807513022</v>
      </c>
      <c r="E12" s="71">
        <v>0</v>
      </c>
      <c r="F12" s="71">
        <v>0</v>
      </c>
      <c r="G12" s="71">
        <v>0</v>
      </c>
      <c r="H12" s="71">
        <v>0</v>
      </c>
      <c r="I12" s="71">
        <v>0</v>
      </c>
      <c r="J12" s="71">
        <v>0</v>
      </c>
      <c r="K12" s="71">
        <v>0</v>
      </c>
      <c r="L12" s="71">
        <v>0</v>
      </c>
      <c r="M12" s="71">
        <v>0</v>
      </c>
      <c r="N12" s="71">
        <v>0</v>
      </c>
    </row>
    <row r="13" spans="2:14">
      <c r="B13" s="50" t="s">
        <v>167</v>
      </c>
      <c r="C13" s="71">
        <v>0</v>
      </c>
      <c r="D13" s="71">
        <v>0.67493665933198932</v>
      </c>
      <c r="E13" s="71">
        <v>0</v>
      </c>
      <c r="F13" s="71">
        <v>0</v>
      </c>
      <c r="G13" s="71">
        <v>0</v>
      </c>
      <c r="H13" s="71">
        <v>0</v>
      </c>
      <c r="I13" s="71">
        <v>0</v>
      </c>
      <c r="J13" s="71">
        <v>0</v>
      </c>
      <c r="K13" s="71">
        <v>0</v>
      </c>
      <c r="L13" s="71">
        <v>0</v>
      </c>
      <c r="M13" s="71">
        <v>0</v>
      </c>
      <c r="N13" s="71">
        <v>0</v>
      </c>
    </row>
    <row r="14" spans="2:14">
      <c r="B14" s="50" t="s">
        <v>159</v>
      </c>
      <c r="C14" s="71">
        <v>16.192872866048493</v>
      </c>
      <c r="D14" s="71">
        <v>9.3470348000138301</v>
      </c>
      <c r="E14" s="71">
        <v>0</v>
      </c>
      <c r="F14" s="71">
        <v>0</v>
      </c>
      <c r="G14" s="71">
        <v>0</v>
      </c>
      <c r="H14" s="71">
        <v>0</v>
      </c>
      <c r="I14" s="71">
        <v>0</v>
      </c>
      <c r="J14" s="71">
        <v>0</v>
      </c>
      <c r="K14" s="71">
        <v>0</v>
      </c>
      <c r="L14" s="71">
        <v>0</v>
      </c>
      <c r="M14" s="71">
        <v>0</v>
      </c>
      <c r="N14" s="71">
        <v>0</v>
      </c>
    </row>
    <row r="15" spans="2:14">
      <c r="B15" s="50" t="s">
        <v>161</v>
      </c>
      <c r="C15" s="71">
        <v>2.1112128264082748</v>
      </c>
      <c r="D15" s="71">
        <v>2.4119364817065896</v>
      </c>
      <c r="E15" s="71">
        <v>0</v>
      </c>
      <c r="F15" s="71">
        <v>0</v>
      </c>
      <c r="G15" s="71">
        <v>0</v>
      </c>
      <c r="H15" s="71">
        <v>0</v>
      </c>
      <c r="I15" s="71">
        <v>0</v>
      </c>
      <c r="J15" s="71">
        <v>0</v>
      </c>
      <c r="K15" s="71">
        <v>0</v>
      </c>
      <c r="L15" s="71">
        <v>0</v>
      </c>
      <c r="M15" s="71">
        <v>0</v>
      </c>
      <c r="N15" s="71">
        <v>0</v>
      </c>
    </row>
    <row r="16" spans="2:14">
      <c r="B16" s="50" t="s">
        <v>160</v>
      </c>
      <c r="C16" s="71">
        <v>14.553527089333144</v>
      </c>
      <c r="D16" s="71">
        <v>20.104787525450437</v>
      </c>
      <c r="E16" s="71">
        <v>0</v>
      </c>
      <c r="F16" s="71">
        <v>0</v>
      </c>
      <c r="G16" s="71">
        <v>0</v>
      </c>
      <c r="H16" s="71">
        <v>0</v>
      </c>
      <c r="I16" s="71">
        <v>0</v>
      </c>
      <c r="J16" s="71">
        <v>0</v>
      </c>
      <c r="K16" s="71">
        <v>0</v>
      </c>
      <c r="L16" s="71">
        <v>0</v>
      </c>
      <c r="M16" s="71">
        <v>0</v>
      </c>
      <c r="N16" s="71">
        <v>0</v>
      </c>
    </row>
    <row r="17" spans="2:14">
      <c r="B17" s="50" t="s">
        <v>162</v>
      </c>
      <c r="C17" s="71">
        <v>22.660825002731904</v>
      </c>
      <c r="D17" s="71">
        <v>21.397030253715577</v>
      </c>
      <c r="E17" s="71">
        <v>0</v>
      </c>
      <c r="F17" s="71">
        <v>0</v>
      </c>
      <c r="G17" s="71">
        <v>0</v>
      </c>
      <c r="H17" s="71">
        <v>0</v>
      </c>
      <c r="I17" s="71">
        <v>0</v>
      </c>
      <c r="J17" s="71">
        <v>0</v>
      </c>
      <c r="K17" s="71">
        <v>0</v>
      </c>
      <c r="L17" s="71">
        <v>0</v>
      </c>
      <c r="M17" s="71">
        <v>0</v>
      </c>
      <c r="N17" s="71">
        <v>0</v>
      </c>
    </row>
    <row r="18" spans="2:14">
      <c r="B18" s="50" t="s">
        <v>85</v>
      </c>
      <c r="C18" s="39">
        <v>0</v>
      </c>
      <c r="D18" s="39">
        <v>0</v>
      </c>
      <c r="E18" s="39">
        <v>0</v>
      </c>
      <c r="F18" s="39">
        <v>0</v>
      </c>
      <c r="G18" s="39">
        <v>0</v>
      </c>
      <c r="H18" s="39">
        <v>0</v>
      </c>
      <c r="I18" s="39">
        <v>0</v>
      </c>
      <c r="J18" s="39">
        <v>0</v>
      </c>
      <c r="K18" s="39">
        <v>0</v>
      </c>
      <c r="L18" s="39">
        <v>0</v>
      </c>
      <c r="M18" s="39">
        <v>0</v>
      </c>
      <c r="N18" s="39">
        <v>0</v>
      </c>
    </row>
    <row r="19" spans="2:14">
      <c r="B19" s="50" t="s">
        <v>164</v>
      </c>
      <c r="C19" s="55">
        <v>0.37627958551999996</v>
      </c>
      <c r="D19" s="55">
        <v>19.157297016704046</v>
      </c>
      <c r="E19" s="55"/>
      <c r="F19" s="55"/>
      <c r="G19" s="55"/>
      <c r="H19" s="55"/>
      <c r="I19" s="55"/>
      <c r="J19" s="55"/>
      <c r="K19" s="55"/>
      <c r="L19" s="55"/>
      <c r="M19" s="55"/>
      <c r="N19" s="55"/>
    </row>
    <row r="22" spans="2:14">
      <c r="B22" s="2" t="s">
        <v>165</v>
      </c>
      <c r="C22" s="3">
        <v>43922</v>
      </c>
      <c r="D22" s="3">
        <v>43952</v>
      </c>
      <c r="E22" s="3">
        <v>43983</v>
      </c>
      <c r="F22" s="3">
        <v>44013</v>
      </c>
      <c r="G22" s="3">
        <v>44044</v>
      </c>
      <c r="H22" s="3">
        <v>44075</v>
      </c>
      <c r="I22" s="3">
        <v>44105</v>
      </c>
      <c r="J22" s="3">
        <v>44136</v>
      </c>
      <c r="K22" s="3">
        <v>44166</v>
      </c>
      <c r="L22" s="3">
        <v>44197</v>
      </c>
      <c r="M22" s="3">
        <v>44228</v>
      </c>
      <c r="N22" s="3">
        <v>44256</v>
      </c>
    </row>
    <row r="23" spans="2:14">
      <c r="B23" s="50" t="s">
        <v>166</v>
      </c>
      <c r="C23" s="70">
        <v>123614.0940000001</v>
      </c>
      <c r="D23" s="70">
        <v>319218.0830000001</v>
      </c>
      <c r="E23" s="70">
        <v>0</v>
      </c>
      <c r="F23" s="70">
        <v>0</v>
      </c>
      <c r="G23" s="70">
        <v>0</v>
      </c>
      <c r="H23" s="70">
        <v>0</v>
      </c>
      <c r="I23" s="70">
        <v>0</v>
      </c>
      <c r="J23" s="70">
        <v>0</v>
      </c>
      <c r="K23" s="70">
        <v>0</v>
      </c>
      <c r="L23" s="70">
        <v>0</v>
      </c>
      <c r="M23" s="70">
        <v>0</v>
      </c>
      <c r="N23" s="70">
        <v>0</v>
      </c>
    </row>
    <row r="24" spans="2:14">
      <c r="B24" s="50" t="s">
        <v>167</v>
      </c>
      <c r="C24" s="70">
        <v>0</v>
      </c>
      <c r="D24" s="70">
        <v>22452</v>
      </c>
      <c r="E24" s="70">
        <v>0</v>
      </c>
      <c r="F24" s="70">
        <v>0</v>
      </c>
      <c r="G24" s="70">
        <v>0</v>
      </c>
      <c r="H24" s="70">
        <v>0</v>
      </c>
      <c r="I24" s="70">
        <v>0</v>
      </c>
      <c r="J24" s="70">
        <v>0</v>
      </c>
      <c r="K24" s="70">
        <v>0</v>
      </c>
      <c r="L24" s="70">
        <v>0</v>
      </c>
      <c r="M24" s="70">
        <v>0</v>
      </c>
      <c r="N24" s="70">
        <v>0</v>
      </c>
    </row>
    <row r="25" spans="2:14">
      <c r="B25" s="50" t="s">
        <v>159</v>
      </c>
      <c r="C25" s="70">
        <v>472674.23399999959</v>
      </c>
      <c r="D25" s="70">
        <v>506712.57899999979</v>
      </c>
      <c r="E25" s="70">
        <v>0</v>
      </c>
      <c r="F25" s="70">
        <v>0</v>
      </c>
      <c r="G25" s="70">
        <v>0</v>
      </c>
      <c r="H25" s="70">
        <v>0</v>
      </c>
      <c r="I25" s="70">
        <v>0</v>
      </c>
      <c r="J25" s="70">
        <v>0</v>
      </c>
      <c r="K25" s="70">
        <v>0</v>
      </c>
      <c r="L25" s="70">
        <v>0</v>
      </c>
      <c r="M25" s="70">
        <v>0</v>
      </c>
      <c r="N25" s="70">
        <v>0</v>
      </c>
    </row>
    <row r="26" spans="2:14">
      <c r="B26" s="50" t="s">
        <v>161</v>
      </c>
      <c r="C26" s="70">
        <v>136090</v>
      </c>
      <c r="D26" s="70">
        <v>138675</v>
      </c>
      <c r="E26" s="70">
        <v>0</v>
      </c>
      <c r="F26" s="70">
        <v>0</v>
      </c>
      <c r="G26" s="70">
        <v>0</v>
      </c>
      <c r="H26" s="70">
        <v>0</v>
      </c>
      <c r="I26" s="70">
        <v>0</v>
      </c>
      <c r="J26" s="70">
        <v>0</v>
      </c>
      <c r="K26" s="70">
        <v>0</v>
      </c>
      <c r="L26" s="70">
        <v>0</v>
      </c>
      <c r="M26" s="70">
        <v>0</v>
      </c>
      <c r="N26" s="70">
        <v>0</v>
      </c>
    </row>
    <row r="27" spans="2:14">
      <c r="B27" s="50" t="s">
        <v>160</v>
      </c>
      <c r="C27" s="70">
        <v>488799.08099999971</v>
      </c>
      <c r="D27" s="70">
        <v>627213.38800000027</v>
      </c>
      <c r="E27" s="70">
        <v>0</v>
      </c>
      <c r="F27" s="70">
        <v>0</v>
      </c>
      <c r="G27" s="70">
        <v>0</v>
      </c>
      <c r="H27" s="70">
        <v>0</v>
      </c>
      <c r="I27" s="70">
        <v>0</v>
      </c>
      <c r="J27" s="70">
        <v>0</v>
      </c>
      <c r="K27" s="70">
        <v>0</v>
      </c>
      <c r="L27" s="70">
        <v>0</v>
      </c>
      <c r="M27" s="70">
        <v>0</v>
      </c>
      <c r="N27" s="70">
        <v>0</v>
      </c>
    </row>
    <row r="28" spans="2:14">
      <c r="B28" s="50" t="s">
        <v>162</v>
      </c>
      <c r="C28" s="70">
        <v>676243</v>
      </c>
      <c r="D28" s="70">
        <v>695659</v>
      </c>
      <c r="E28" s="70">
        <v>0</v>
      </c>
      <c r="F28" s="70">
        <v>0</v>
      </c>
      <c r="G28" s="70">
        <v>0</v>
      </c>
      <c r="H28" s="70">
        <v>0</v>
      </c>
      <c r="I28" s="70">
        <v>0</v>
      </c>
      <c r="J28" s="70">
        <v>0</v>
      </c>
      <c r="K28" s="70">
        <v>0</v>
      </c>
      <c r="L28" s="70">
        <v>0</v>
      </c>
      <c r="M28" s="70">
        <v>0</v>
      </c>
      <c r="N28" s="70">
        <v>0</v>
      </c>
    </row>
    <row r="29" spans="2:14">
      <c r="B29" s="50"/>
      <c r="C29" s="67"/>
      <c r="D29" s="67"/>
      <c r="E29" s="67"/>
      <c r="F29" s="67"/>
      <c r="G29" s="67"/>
      <c r="H29" s="67"/>
      <c r="I29" s="67"/>
      <c r="J29" s="67"/>
      <c r="K29" s="37"/>
      <c r="L29" s="67"/>
      <c r="M29" s="67"/>
      <c r="N29" s="67"/>
    </row>
    <row r="30" spans="2:14">
      <c r="C30" s="37"/>
      <c r="D30" s="37"/>
      <c r="E30" s="37"/>
      <c r="F30" s="37"/>
      <c r="G30" s="37"/>
      <c r="H30" s="37"/>
      <c r="I30" s="37"/>
      <c r="J30" s="37"/>
      <c r="K30" s="37"/>
      <c r="L30" s="37"/>
      <c r="M30" s="37"/>
      <c r="N30" s="37"/>
    </row>
    <row r="31" spans="2:14">
      <c r="C31" s="37"/>
      <c r="D31" s="37"/>
      <c r="E31" s="37"/>
      <c r="F31" s="37"/>
      <c r="G31" s="37"/>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170</v>
      </c>
      <c r="C34" s="37"/>
      <c r="D34" s="37"/>
      <c r="E34" s="37"/>
      <c r="F34" s="37"/>
      <c r="G34" s="37"/>
      <c r="H34" s="37"/>
      <c r="I34" s="37"/>
      <c r="J34" s="37"/>
      <c r="K34" s="37"/>
      <c r="L34" s="37"/>
      <c r="M34" s="37"/>
      <c r="N34" s="37"/>
    </row>
    <row r="35" spans="2:14">
      <c r="B35" t="s">
        <v>164</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3"/>
      <c r="C49" s="37"/>
      <c r="D49" s="37"/>
      <c r="E49" s="37"/>
      <c r="F49" s="37"/>
      <c r="G49" s="37"/>
      <c r="H49" s="37"/>
      <c r="I49" s="37"/>
      <c r="J49" s="37"/>
      <c r="K49" s="37"/>
      <c r="L49" s="37"/>
      <c r="M49" s="37"/>
      <c r="N49" s="37"/>
    </row>
    <row r="50" spans="2:14">
      <c r="B50" s="43"/>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3"/>
      <c r="C52" s="37"/>
      <c r="D52" s="37"/>
      <c r="E52" s="37"/>
      <c r="F52" s="37"/>
      <c r="G52" s="37"/>
      <c r="H52" s="37"/>
      <c r="I52" s="37"/>
      <c r="J52" s="37"/>
      <c r="K52" s="37"/>
      <c r="L52" s="37"/>
      <c r="M52" s="37"/>
      <c r="N52" s="37"/>
    </row>
    <row r="53" spans="2:14">
      <c r="B53" s="44" t="s">
        <v>163</v>
      </c>
      <c r="C53" s="37"/>
      <c r="D53" s="37"/>
      <c r="E53" s="37"/>
      <c r="F53" s="37"/>
      <c r="G53" s="37"/>
      <c r="H53" s="37"/>
      <c r="I53" s="37"/>
      <c r="J53" s="37"/>
      <c r="K53" s="37"/>
      <c r="L53" s="37"/>
      <c r="M53" s="37"/>
      <c r="N53" s="37"/>
    </row>
    <row r="54" spans="2:14">
      <c r="B54" s="43" t="s">
        <v>192</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dimension ref="B2:AC17"/>
  <sheetViews>
    <sheetView zoomScale="80" zoomScaleNormal="80" workbookViewId="0">
      <selection activeCell="D19" sqref="D19"/>
    </sheetView>
  </sheetViews>
  <sheetFormatPr defaultRowHeight="15"/>
  <cols>
    <col min="1" max="1" width="9" customWidth="1"/>
    <col min="2" max="2" width="27.42578125" bestFit="1" customWidth="1"/>
    <col min="3" max="3" width="12.42578125" bestFit="1" customWidth="1"/>
    <col min="4" max="5" width="9.7109375" bestFit="1" customWidth="1"/>
    <col min="6" max="7" width="10.140625" bestFit="1" customWidth="1"/>
    <col min="8" max="8" width="11.42578125" customWidth="1"/>
    <col min="9" max="9" width="14" customWidth="1"/>
    <col min="11" max="11" width="12.42578125" customWidth="1"/>
    <col min="16" max="16" width="26.7109375" bestFit="1" customWidth="1"/>
    <col min="17" max="17" width="12" bestFit="1" customWidth="1"/>
    <col min="18" max="18" width="8.28515625" bestFit="1" customWidth="1"/>
    <col min="19" max="19" width="7.85546875" bestFit="1" customWidth="1"/>
    <col min="20" max="20" width="7.140625" bestFit="1" customWidth="1"/>
    <col min="21" max="22" width="8.28515625" bestFit="1" customWidth="1"/>
    <col min="23" max="23" width="7.85546875" bestFit="1" customWidth="1"/>
    <col min="24" max="24" width="8.140625" bestFit="1" customWidth="1"/>
    <col min="25" max="25" width="8.28515625" bestFit="1" customWidth="1"/>
    <col min="26" max="26" width="7.85546875" bestFit="1" customWidth="1"/>
    <col min="27" max="27" width="8.140625" bestFit="1" customWidth="1"/>
    <col min="28" max="28" width="7.85546875" bestFit="1" customWidth="1"/>
  </cols>
  <sheetData>
    <row r="2" spans="2:29">
      <c r="B2" s="2" t="s">
        <v>40</v>
      </c>
      <c r="C2" s="3">
        <v>43951</v>
      </c>
      <c r="D2" s="3">
        <v>43982</v>
      </c>
      <c r="E2" s="3">
        <v>44012</v>
      </c>
      <c r="F2" s="3">
        <v>44043</v>
      </c>
      <c r="G2" s="3">
        <v>44074</v>
      </c>
      <c r="H2" s="3">
        <v>44104</v>
      </c>
      <c r="I2" s="3">
        <v>44135</v>
      </c>
      <c r="J2" s="3">
        <v>44165</v>
      </c>
      <c r="K2" s="3">
        <v>44196</v>
      </c>
      <c r="L2" s="3">
        <v>44227</v>
      </c>
      <c r="M2" s="3">
        <v>44255</v>
      </c>
      <c r="N2" s="3">
        <v>44286</v>
      </c>
    </row>
    <row r="3" spans="2:29">
      <c r="B3" s="10" t="s">
        <v>87</v>
      </c>
      <c r="C3" s="39">
        <v>0.16345450812666001</v>
      </c>
      <c r="D3" s="39">
        <v>8.634573157651998E-2</v>
      </c>
      <c r="E3" s="39"/>
      <c r="F3" s="39"/>
      <c r="G3" s="39"/>
      <c r="H3" s="39"/>
      <c r="I3" s="39"/>
      <c r="J3" s="39"/>
      <c r="K3" s="39"/>
      <c r="L3" s="39"/>
      <c r="M3" s="39"/>
      <c r="N3" s="39"/>
      <c r="AC3" s="1"/>
    </row>
    <row r="4" spans="2:29">
      <c r="B4" s="10" t="s">
        <v>88</v>
      </c>
      <c r="C4" s="39">
        <v>0.42082913910505004</v>
      </c>
      <c r="D4" s="39">
        <v>0.53605672029219997</v>
      </c>
      <c r="E4" s="39"/>
      <c r="F4" s="41"/>
      <c r="G4" s="41"/>
      <c r="H4" s="41"/>
      <c r="I4" s="41"/>
      <c r="J4" s="41"/>
      <c r="K4" s="41"/>
      <c r="L4" s="41"/>
      <c r="M4" s="41"/>
      <c r="N4" s="41"/>
      <c r="AC4" s="1"/>
    </row>
    <row r="5" spans="2:29">
      <c r="B5" s="10" t="s">
        <v>89</v>
      </c>
      <c r="C5" s="39">
        <v>0</v>
      </c>
      <c r="D5" s="39">
        <v>0</v>
      </c>
      <c r="E5" s="39"/>
      <c r="F5" s="41"/>
      <c r="G5" s="41"/>
      <c r="H5" s="41"/>
      <c r="I5" s="41"/>
      <c r="J5" s="41"/>
      <c r="K5" s="41"/>
      <c r="L5" s="41"/>
      <c r="M5" s="41"/>
      <c r="N5" s="41"/>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112</v>
      </c>
      <c r="C9" s="3">
        <v>43951</v>
      </c>
      <c r="D9" s="3">
        <v>43982</v>
      </c>
      <c r="E9" s="3">
        <v>44012</v>
      </c>
      <c r="F9" s="3">
        <v>44043</v>
      </c>
      <c r="G9" s="3">
        <v>44074</v>
      </c>
      <c r="H9" s="3">
        <v>44104</v>
      </c>
      <c r="I9" s="3">
        <v>44135</v>
      </c>
      <c r="J9" s="3">
        <v>44165</v>
      </c>
      <c r="K9" s="3">
        <v>44196</v>
      </c>
      <c r="L9" s="3">
        <v>44227</v>
      </c>
      <c r="M9" s="3">
        <v>44255</v>
      </c>
      <c r="N9" s="3">
        <v>44286</v>
      </c>
    </row>
    <row r="10" spans="2:29">
      <c r="B10" s="10" t="s">
        <v>113</v>
      </c>
      <c r="C10" s="15">
        <v>-45873.085000000006</v>
      </c>
      <c r="D10" s="15">
        <v>-16882.987000000001</v>
      </c>
      <c r="E10" s="15">
        <v>0</v>
      </c>
      <c r="F10" s="15">
        <v>0</v>
      </c>
      <c r="G10" s="15">
        <v>0</v>
      </c>
      <c r="H10" s="15">
        <v>0</v>
      </c>
      <c r="I10" s="15">
        <v>0</v>
      </c>
      <c r="J10" s="15">
        <v>0</v>
      </c>
      <c r="K10" s="15">
        <v>0</v>
      </c>
      <c r="L10" s="15">
        <v>0</v>
      </c>
      <c r="M10" s="15">
        <v>0</v>
      </c>
      <c r="N10" s="15">
        <v>0</v>
      </c>
    </row>
    <row r="11" spans="2:29">
      <c r="B11" s="10" t="s">
        <v>114</v>
      </c>
      <c r="C11" s="15">
        <v>-133135.5</v>
      </c>
      <c r="D11" s="15">
        <v>-99213.7</v>
      </c>
      <c r="E11" s="15">
        <v>0</v>
      </c>
      <c r="F11" s="15">
        <v>0</v>
      </c>
      <c r="G11" s="15">
        <v>0</v>
      </c>
      <c r="H11" s="15">
        <v>0</v>
      </c>
      <c r="I11" s="15">
        <v>0</v>
      </c>
      <c r="J11" s="15">
        <v>0</v>
      </c>
      <c r="K11" s="15">
        <v>0</v>
      </c>
      <c r="L11" s="15">
        <v>0</v>
      </c>
      <c r="M11" s="15">
        <v>0</v>
      </c>
      <c r="N11" s="15">
        <v>0</v>
      </c>
    </row>
    <row r="12" spans="2:29">
      <c r="B12" s="10" t="s">
        <v>115</v>
      </c>
      <c r="C12" s="15">
        <v>0</v>
      </c>
      <c r="D12" s="15">
        <v>-1226.4679999999998</v>
      </c>
      <c r="E12" s="15">
        <v>0</v>
      </c>
      <c r="F12" s="15">
        <v>0</v>
      </c>
      <c r="G12" s="15">
        <v>0</v>
      </c>
      <c r="H12" s="15">
        <v>0</v>
      </c>
      <c r="I12" s="15">
        <v>0</v>
      </c>
      <c r="J12" s="15">
        <v>0</v>
      </c>
      <c r="K12" s="15">
        <v>0</v>
      </c>
      <c r="L12" s="15">
        <v>0</v>
      </c>
      <c r="M12" s="15">
        <v>0</v>
      </c>
      <c r="N12" s="15">
        <v>0</v>
      </c>
    </row>
    <row r="13" spans="2:29">
      <c r="C13" s="26">
        <v>-179008.58500000002</v>
      </c>
      <c r="D13" s="26">
        <v>-117323.155</v>
      </c>
      <c r="E13" s="26">
        <v>0</v>
      </c>
      <c r="F13" s="26">
        <v>0</v>
      </c>
      <c r="G13" s="26">
        <v>0</v>
      </c>
      <c r="H13" s="26">
        <v>0</v>
      </c>
      <c r="I13" s="26">
        <v>0</v>
      </c>
      <c r="J13" s="26">
        <v>0</v>
      </c>
      <c r="K13" s="26">
        <v>0</v>
      </c>
      <c r="L13" s="26">
        <v>0</v>
      </c>
      <c r="M13" s="26">
        <v>0</v>
      </c>
      <c r="N13" s="26">
        <v>0</v>
      </c>
    </row>
    <row r="16" spans="2:29">
      <c r="B16" t="s">
        <v>170</v>
      </c>
    </row>
    <row r="17" spans="2:3">
      <c r="B17" t="s">
        <v>92</v>
      </c>
      <c r="C17" s="49">
        <v>-117323.155</v>
      </c>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00B050"/>
  </sheetPr>
  <dimension ref="B2:N42"/>
  <sheetViews>
    <sheetView zoomScale="70" zoomScaleNormal="70" workbookViewId="0">
      <selection activeCell="B28" sqref="B28"/>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85546875" customWidth="1"/>
    <col min="10" max="10" width="11" bestFit="1" customWidth="1"/>
    <col min="11" max="11" width="13.5703125" customWidth="1"/>
    <col min="12" max="12" width="14" customWidth="1"/>
    <col min="13" max="13" width="16.140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40</v>
      </c>
      <c r="C2" s="3">
        <v>43951</v>
      </c>
      <c r="D2" s="3">
        <v>43982</v>
      </c>
      <c r="E2" s="3">
        <v>44012</v>
      </c>
      <c r="F2" s="3">
        <v>44043</v>
      </c>
      <c r="G2" s="3">
        <v>44074</v>
      </c>
      <c r="H2" s="3">
        <v>44104</v>
      </c>
      <c r="I2" s="3">
        <v>44135</v>
      </c>
      <c r="J2" s="3">
        <v>44165</v>
      </c>
      <c r="K2" s="3">
        <v>44196</v>
      </c>
      <c r="L2" s="3">
        <v>44227</v>
      </c>
      <c r="M2" s="3">
        <v>44255</v>
      </c>
      <c r="N2" s="3">
        <v>44286</v>
      </c>
    </row>
    <row r="3" spans="2:14">
      <c r="B3" s="10" t="s">
        <v>28</v>
      </c>
      <c r="C3" s="39">
        <v>0.40951694970840008</v>
      </c>
      <c r="D3" s="39">
        <v>0.3781467070966899</v>
      </c>
      <c r="E3" s="39"/>
      <c r="F3" s="39"/>
      <c r="G3" s="39"/>
      <c r="H3" s="39"/>
      <c r="I3" s="39"/>
      <c r="J3" s="39"/>
      <c r="K3" s="39"/>
      <c r="L3" s="39"/>
      <c r="M3" s="39"/>
      <c r="N3" s="39"/>
    </row>
    <row r="4" spans="2:14">
      <c r="B4" s="10" t="s">
        <v>175</v>
      </c>
      <c r="C4" s="39">
        <v>5.9030051799999992</v>
      </c>
      <c r="D4" s="39">
        <v>6.6400817299999977</v>
      </c>
      <c r="E4" s="39"/>
      <c r="F4" s="39"/>
      <c r="G4" s="39"/>
      <c r="H4" s="39"/>
      <c r="I4" s="39"/>
      <c r="J4" s="39"/>
      <c r="K4" s="39"/>
      <c r="L4" s="39"/>
      <c r="M4" s="39"/>
      <c r="N4" s="39"/>
    </row>
    <row r="5" spans="2:14">
      <c r="B5" s="10" t="s">
        <v>176</v>
      </c>
      <c r="C5" s="39">
        <v>0</v>
      </c>
      <c r="D5" s="39">
        <v>0</v>
      </c>
      <c r="E5" s="39"/>
      <c r="F5" s="39"/>
      <c r="G5" s="39"/>
      <c r="H5" s="39"/>
      <c r="I5" s="39"/>
      <c r="J5" s="39"/>
      <c r="K5" s="39"/>
      <c r="L5" s="39"/>
      <c r="M5" s="39"/>
      <c r="N5" s="39"/>
    </row>
    <row r="6" spans="2:14">
      <c r="B6" s="10" t="s">
        <v>44</v>
      </c>
      <c r="C6" s="39">
        <v>0.43924925999999997</v>
      </c>
      <c r="D6" s="39">
        <v>0.38448857999999997</v>
      </c>
      <c r="E6" s="39"/>
      <c r="F6" s="39"/>
      <c r="G6" s="39"/>
      <c r="H6" s="39"/>
      <c r="I6" s="39"/>
      <c r="J6" s="39"/>
      <c r="K6" s="39"/>
      <c r="L6" s="39"/>
      <c r="M6" s="39"/>
      <c r="N6" s="39"/>
    </row>
    <row r="7" spans="2:14">
      <c r="B7" s="10" t="s">
        <v>45</v>
      </c>
      <c r="C7" s="39">
        <v>0.52253332999999991</v>
      </c>
      <c r="D7" s="39">
        <v>0.40924099999999991</v>
      </c>
      <c r="E7" s="39"/>
      <c r="F7" s="39"/>
      <c r="G7" s="39"/>
      <c r="H7" s="39"/>
      <c r="I7" s="39"/>
      <c r="J7" s="39"/>
      <c r="K7" s="39"/>
      <c r="L7" s="39"/>
      <c r="M7" s="39"/>
      <c r="N7" s="39"/>
    </row>
    <row r="8" spans="2:14">
      <c r="B8" s="10" t="s">
        <v>43</v>
      </c>
      <c r="C8" s="39">
        <v>0</v>
      </c>
      <c r="D8" s="39">
        <v>0</v>
      </c>
      <c r="E8" s="39"/>
      <c r="F8" s="39"/>
      <c r="G8" s="39"/>
      <c r="H8" s="39"/>
      <c r="I8" s="39"/>
      <c r="J8" s="39"/>
      <c r="K8" s="39"/>
      <c r="L8" s="39"/>
      <c r="M8" s="39"/>
      <c r="N8" s="39"/>
    </row>
    <row r="9" spans="2:14">
      <c r="B9" s="10" t="s">
        <v>46</v>
      </c>
      <c r="C9" s="39">
        <v>0</v>
      </c>
      <c r="D9" s="39">
        <v>0</v>
      </c>
      <c r="E9" s="39"/>
      <c r="F9" s="39"/>
      <c r="G9" s="39"/>
      <c r="H9" s="39"/>
      <c r="I9" s="39"/>
      <c r="J9" s="39"/>
      <c r="K9" s="39"/>
      <c r="L9" s="39"/>
      <c r="M9" s="39"/>
      <c r="N9" s="39"/>
    </row>
    <row r="10" spans="2:14">
      <c r="B10" s="10" t="s">
        <v>47</v>
      </c>
      <c r="C10" s="39">
        <v>0</v>
      </c>
      <c r="D10" s="39">
        <v>0</v>
      </c>
      <c r="E10" s="39"/>
      <c r="F10" s="39"/>
      <c r="G10" s="39"/>
      <c r="H10" s="39"/>
      <c r="I10" s="39"/>
      <c r="J10" s="39"/>
      <c r="K10" s="39"/>
      <c r="L10" s="39"/>
      <c r="M10" s="39"/>
      <c r="N10" s="39"/>
    </row>
    <row r="11" spans="2:14">
      <c r="B11" s="50" t="s">
        <v>151</v>
      </c>
      <c r="C11" s="39">
        <v>6.3125221297083991</v>
      </c>
      <c r="D11" s="39">
        <v>7.0182284370966874</v>
      </c>
      <c r="E11" s="39">
        <v>0</v>
      </c>
      <c r="F11" s="39">
        <v>0</v>
      </c>
      <c r="G11" s="39">
        <v>0</v>
      </c>
      <c r="H11" s="39">
        <v>0</v>
      </c>
      <c r="I11" s="39">
        <v>0</v>
      </c>
      <c r="J11" s="39">
        <v>0</v>
      </c>
      <c r="K11" s="39">
        <v>0</v>
      </c>
      <c r="L11" s="39">
        <v>0</v>
      </c>
      <c r="M11" s="39">
        <v>0</v>
      </c>
      <c r="N11" s="39">
        <v>0</v>
      </c>
    </row>
    <row r="12" spans="2:14">
      <c r="B12" s="50" t="s">
        <v>178</v>
      </c>
      <c r="C12" s="39">
        <v>0.96178258999999988</v>
      </c>
      <c r="D12" s="39">
        <v>0.79372957999999993</v>
      </c>
      <c r="E12" s="39">
        <v>0</v>
      </c>
      <c r="F12" s="39">
        <v>0</v>
      </c>
      <c r="G12" s="39">
        <v>0</v>
      </c>
      <c r="H12" s="39">
        <v>0</v>
      </c>
      <c r="I12" s="39">
        <v>0</v>
      </c>
      <c r="J12" s="39">
        <v>0</v>
      </c>
      <c r="K12" s="39">
        <v>0</v>
      </c>
      <c r="L12" s="39">
        <v>0</v>
      </c>
      <c r="M12" s="39">
        <v>0</v>
      </c>
      <c r="N12" s="39">
        <v>0</v>
      </c>
    </row>
    <row r="16" spans="2:14">
      <c r="B16" s="2" t="s">
        <v>92</v>
      </c>
      <c r="C16" s="3">
        <v>43922</v>
      </c>
      <c r="D16" s="3">
        <v>43952</v>
      </c>
      <c r="E16" s="3">
        <v>43983</v>
      </c>
      <c r="F16" s="3">
        <v>44013</v>
      </c>
      <c r="G16" s="3">
        <v>44044</v>
      </c>
      <c r="H16" s="3">
        <v>44075</v>
      </c>
      <c r="I16" s="3">
        <v>44105</v>
      </c>
      <c r="J16" s="3">
        <v>44136</v>
      </c>
      <c r="K16" s="3">
        <v>44166</v>
      </c>
      <c r="L16" s="3">
        <v>44197</v>
      </c>
      <c r="M16" s="3">
        <v>44228</v>
      </c>
      <c r="N16" s="3">
        <v>44256</v>
      </c>
    </row>
    <row r="17" spans="2:14">
      <c r="B17" s="10" t="s">
        <v>90</v>
      </c>
      <c r="C17" s="57">
        <v>0</v>
      </c>
      <c r="D17" s="57">
        <v>0</v>
      </c>
      <c r="E17" s="57"/>
      <c r="F17" s="57"/>
      <c r="G17" s="15"/>
      <c r="H17" s="15"/>
      <c r="I17" s="15"/>
      <c r="J17" s="15"/>
      <c r="K17" s="15"/>
      <c r="L17" s="15"/>
      <c r="M17" s="15"/>
      <c r="N17" s="15"/>
    </row>
    <row r="18" spans="2:14">
      <c r="B18" s="10" t="s">
        <v>91</v>
      </c>
      <c r="C18" s="58">
        <v>0</v>
      </c>
      <c r="D18" s="58">
        <v>0</v>
      </c>
      <c r="E18" s="58"/>
      <c r="F18" s="58"/>
      <c r="G18" s="15"/>
      <c r="H18" s="15"/>
      <c r="I18" s="15"/>
      <c r="J18" s="15"/>
      <c r="K18" s="15"/>
      <c r="L18" s="15"/>
      <c r="M18" s="15"/>
      <c r="N18" s="15"/>
    </row>
    <row r="19" spans="2:14">
      <c r="B19" s="10" t="s">
        <v>177</v>
      </c>
      <c r="C19" s="59">
        <v>223098.78</v>
      </c>
      <c r="D19" s="59">
        <v>245048.72</v>
      </c>
      <c r="E19" s="59"/>
      <c r="F19" s="59"/>
      <c r="G19" s="15"/>
      <c r="H19" s="15"/>
      <c r="I19" s="15"/>
      <c r="J19" s="15"/>
      <c r="K19" s="15"/>
      <c r="L19" s="15"/>
      <c r="M19" s="15"/>
      <c r="N19" s="15"/>
    </row>
    <row r="20" spans="2:14">
      <c r="B20" s="10"/>
      <c r="C20" s="15"/>
      <c r="D20" s="15"/>
      <c r="E20" s="15"/>
      <c r="F20" s="15"/>
      <c r="G20" s="15"/>
      <c r="H20" s="15"/>
      <c r="I20" s="15"/>
      <c r="J20" s="15"/>
      <c r="K20" s="15"/>
      <c r="L20" s="15"/>
      <c r="M20" s="15"/>
      <c r="N20" s="15"/>
    </row>
    <row r="23" spans="2:14">
      <c r="B23" t="s">
        <v>170</v>
      </c>
      <c r="C23" s="8"/>
    </row>
    <row r="24" spans="2:14">
      <c r="B24" t="s">
        <v>172</v>
      </c>
      <c r="C24" s="51">
        <v>7.0182284370966874</v>
      </c>
    </row>
    <row r="25" spans="2:14">
      <c r="B25" t="s">
        <v>173</v>
      </c>
      <c r="C25" s="51">
        <v>0.79372957999999993</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00B050"/>
  </sheetPr>
  <dimension ref="B2:AO86"/>
  <sheetViews>
    <sheetView view="pageBreakPreview" zoomScale="80" zoomScaleNormal="80" zoomScaleSheetLayoutView="80" workbookViewId="0">
      <selection activeCell="A6" sqref="A6"/>
    </sheetView>
  </sheetViews>
  <sheetFormatPr defaultRowHeight="15"/>
  <cols>
    <col min="1" max="1" width="9" customWidth="1"/>
    <col min="2" max="2" width="64.140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855468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140625" customWidth="1"/>
    <col min="19" max="19" width="12.28515625" customWidth="1"/>
    <col min="20" max="20" width="11" customWidth="1"/>
    <col min="21" max="21" width="12.28515625" customWidth="1"/>
    <col min="22" max="22" width="9.5703125" customWidth="1"/>
    <col min="23" max="23" width="9.85546875" customWidth="1"/>
    <col min="24" max="26" width="9.5703125" bestFit="1" customWidth="1"/>
    <col min="27" max="27" width="15.140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140625" customWidth="1"/>
    <col min="35" max="35" width="12.5703125" customWidth="1"/>
    <col min="36" max="36" width="13.855468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40</v>
      </c>
      <c r="C2" s="3">
        <v>43951</v>
      </c>
      <c r="D2" s="3">
        <v>43982</v>
      </c>
      <c r="E2" s="3">
        <v>44012</v>
      </c>
      <c r="F2" s="3">
        <v>44043</v>
      </c>
      <c r="G2" s="3">
        <v>44074</v>
      </c>
      <c r="H2" s="3">
        <v>44104</v>
      </c>
      <c r="I2" s="3">
        <v>44135</v>
      </c>
      <c r="J2" s="3">
        <v>44165</v>
      </c>
      <c r="K2" s="3">
        <v>44196</v>
      </c>
      <c r="L2" s="3">
        <v>44227</v>
      </c>
      <c r="M2" s="3">
        <v>44255</v>
      </c>
      <c r="N2" s="3">
        <v>44286</v>
      </c>
    </row>
    <row r="3" spans="2:14">
      <c r="B3" s="1" t="s">
        <v>27</v>
      </c>
      <c r="C3" s="39">
        <v>2.1955693445787596</v>
      </c>
      <c r="D3" s="39">
        <v>1.5062126577131802</v>
      </c>
      <c r="E3" s="39"/>
      <c r="F3" s="39"/>
      <c r="G3" s="39"/>
      <c r="H3" s="39"/>
      <c r="I3" s="39"/>
      <c r="J3" s="39"/>
      <c r="K3" s="39"/>
      <c r="L3" s="39"/>
      <c r="M3" s="39"/>
      <c r="N3" s="39"/>
    </row>
    <row r="4" spans="2:14">
      <c r="B4" s="17" t="s">
        <v>48</v>
      </c>
      <c r="C4" s="39">
        <v>1.38010414</v>
      </c>
      <c r="D4" s="39">
        <v>0.92760972000000019</v>
      </c>
      <c r="E4" s="39"/>
      <c r="F4" s="39"/>
      <c r="G4" s="39"/>
      <c r="H4" s="39"/>
      <c r="I4" s="39"/>
      <c r="J4" s="39"/>
      <c r="K4" s="39"/>
      <c r="L4" s="39"/>
      <c r="M4" s="39"/>
      <c r="N4" s="39"/>
    </row>
    <row r="5" spans="2:14">
      <c r="B5" s="17" t="s">
        <v>49</v>
      </c>
      <c r="C5" s="39">
        <v>2.5895259999999996E-2</v>
      </c>
      <c r="D5" s="39">
        <v>1.2077959999999999E-2</v>
      </c>
      <c r="E5" s="39"/>
      <c r="F5" s="39"/>
      <c r="G5" s="39"/>
      <c r="H5" s="39"/>
      <c r="I5" s="39"/>
      <c r="J5" s="39"/>
      <c r="K5" s="39"/>
      <c r="L5" s="39"/>
      <c r="M5" s="39"/>
      <c r="N5" s="39"/>
    </row>
    <row r="6" spans="2:14">
      <c r="B6" s="17" t="s">
        <v>50</v>
      </c>
      <c r="C6" s="39">
        <v>8.7794209999999984E-2</v>
      </c>
      <c r="D6" s="39">
        <v>7.4333509999999992E-2</v>
      </c>
      <c r="E6" s="39"/>
      <c r="F6" s="39"/>
      <c r="G6" s="39"/>
      <c r="H6" s="39"/>
      <c r="I6" s="39"/>
      <c r="J6" s="39"/>
      <c r="K6" s="39"/>
      <c r="L6" s="39"/>
      <c r="M6" s="39"/>
      <c r="N6" s="39"/>
    </row>
    <row r="7" spans="2:14">
      <c r="B7" s="17" t="s">
        <v>51</v>
      </c>
      <c r="C7" s="39">
        <v>3.1433059999999999E-2</v>
      </c>
      <c r="D7" s="39">
        <v>9.0888600000000007E-3</v>
      </c>
      <c r="E7" s="39"/>
      <c r="F7" s="39"/>
      <c r="G7" s="39"/>
      <c r="H7" s="39"/>
      <c r="I7" s="39"/>
      <c r="J7" s="39"/>
      <c r="K7" s="39"/>
      <c r="L7" s="39"/>
      <c r="M7" s="39"/>
      <c r="N7" s="39"/>
    </row>
    <row r="8" spans="2:14">
      <c r="B8" s="17" t="s">
        <v>52</v>
      </c>
      <c r="C8" s="39">
        <v>4.1763655999999996</v>
      </c>
      <c r="D8" s="39">
        <v>1.1079392100000003</v>
      </c>
      <c r="E8" s="39"/>
      <c r="F8" s="39"/>
      <c r="G8" s="39"/>
      <c r="H8" s="39"/>
      <c r="I8" s="39"/>
      <c r="J8" s="39"/>
      <c r="K8" s="39"/>
      <c r="L8" s="39"/>
      <c r="M8" s="39"/>
      <c r="N8" s="39"/>
    </row>
    <row r="9" spans="2:14">
      <c r="B9" s="17" t="s">
        <v>53</v>
      </c>
      <c r="C9" s="39">
        <v>0.25384018999999997</v>
      </c>
      <c r="D9" s="39">
        <v>3.6831860000000001E-2</v>
      </c>
      <c r="E9" s="39"/>
      <c r="F9" s="39"/>
      <c r="G9" s="39"/>
      <c r="H9" s="39"/>
      <c r="I9" s="39"/>
      <c r="J9" s="39"/>
      <c r="K9" s="39"/>
      <c r="L9" s="39"/>
      <c r="M9" s="39"/>
      <c r="N9" s="39"/>
    </row>
    <row r="10" spans="2:14">
      <c r="B10" s="17" t="s">
        <v>116</v>
      </c>
      <c r="C10" s="39">
        <v>1.0061623900000001</v>
      </c>
      <c r="D10" s="39">
        <v>1.0359526800000001</v>
      </c>
      <c r="E10" s="39"/>
      <c r="F10" s="39"/>
      <c r="G10" s="39"/>
      <c r="H10" s="39"/>
      <c r="I10" s="39"/>
      <c r="J10" s="39"/>
      <c r="K10" s="39"/>
      <c r="L10" s="39"/>
      <c r="M10" s="39"/>
      <c r="N10" s="39"/>
    </row>
    <row r="11" spans="2:14">
      <c r="B11" s="17" t="s">
        <v>54</v>
      </c>
      <c r="C11" s="39">
        <v>0</v>
      </c>
      <c r="D11" s="39">
        <v>0</v>
      </c>
      <c r="E11" s="39"/>
      <c r="F11" s="39"/>
      <c r="G11" s="39"/>
      <c r="H11" s="39"/>
      <c r="I11" s="39"/>
      <c r="J11" s="39"/>
      <c r="K11" s="39"/>
      <c r="L11" s="39"/>
      <c r="M11" s="39"/>
      <c r="N11" s="39"/>
    </row>
    <row r="12" spans="2:14">
      <c r="B12" s="17" t="s">
        <v>117</v>
      </c>
      <c r="C12" s="39">
        <v>0.76737062999999983</v>
      </c>
      <c r="D12" s="39">
        <v>0.79212051000000006</v>
      </c>
      <c r="E12" s="39"/>
      <c r="F12" s="39"/>
      <c r="G12" s="39"/>
      <c r="H12" s="39"/>
      <c r="I12" s="39"/>
      <c r="J12" s="39"/>
      <c r="K12" s="39"/>
      <c r="L12" s="39"/>
      <c r="M12" s="39"/>
      <c r="N12" s="39"/>
    </row>
    <row r="13" spans="2:14">
      <c r="B13" s="17" t="s">
        <v>55</v>
      </c>
      <c r="C13" s="39">
        <v>1.6187999999989697E-2</v>
      </c>
      <c r="D13" s="39">
        <v>0</v>
      </c>
      <c r="E13" s="39"/>
      <c r="F13" s="39"/>
      <c r="G13" s="39"/>
      <c r="H13" s="39"/>
      <c r="I13" s="39"/>
      <c r="J13" s="39"/>
      <c r="K13" s="39"/>
      <c r="L13" s="39"/>
      <c r="M13" s="39"/>
      <c r="N13" s="39"/>
    </row>
    <row r="14" spans="2:14">
      <c r="B14" s="17" t="s">
        <v>56</v>
      </c>
      <c r="C14" s="39">
        <v>0</v>
      </c>
      <c r="D14" s="39">
        <v>0</v>
      </c>
      <c r="E14" s="39"/>
      <c r="F14" s="39"/>
      <c r="G14" s="39"/>
      <c r="H14" s="39"/>
      <c r="I14" s="39"/>
      <c r="J14" s="39"/>
      <c r="K14" s="39"/>
      <c r="L14" s="39"/>
      <c r="M14" s="39"/>
      <c r="N14" s="39"/>
    </row>
    <row r="15" spans="2:14">
      <c r="B15" s="17" t="s">
        <v>57</v>
      </c>
      <c r="C15" s="39">
        <v>0.56897015999999978</v>
      </c>
      <c r="D15" s="39">
        <v>0.58104151999999998</v>
      </c>
      <c r="E15" s="39"/>
      <c r="F15" s="39"/>
      <c r="G15" s="39"/>
      <c r="H15" s="39"/>
      <c r="I15" s="39"/>
      <c r="J15" s="39"/>
      <c r="K15" s="39"/>
      <c r="L15" s="39"/>
      <c r="M15" s="39"/>
      <c r="N15" s="39"/>
    </row>
    <row r="16" spans="2:14">
      <c r="B16" s="17" t="s">
        <v>119</v>
      </c>
      <c r="C16" s="39">
        <v>0.8119958399999998</v>
      </c>
      <c r="D16" s="39">
        <v>0.65241182000000009</v>
      </c>
      <c r="E16" s="39"/>
      <c r="F16" s="39"/>
      <c r="G16" s="39"/>
      <c r="H16" s="39"/>
      <c r="I16" s="39"/>
      <c r="J16" s="39"/>
      <c r="K16" s="39"/>
      <c r="L16" s="39"/>
      <c r="M16" s="39"/>
      <c r="N16" s="39"/>
    </row>
    <row r="17" spans="2:41">
      <c r="B17" s="18" t="s">
        <v>118</v>
      </c>
      <c r="C17" s="39">
        <v>4.2526410000000008E-2</v>
      </c>
      <c r="D17" s="39">
        <v>2.3935230000000009E-2</v>
      </c>
      <c r="E17" s="39"/>
      <c r="F17" s="39"/>
      <c r="G17" s="39"/>
      <c r="H17" s="39"/>
      <c r="I17" s="39"/>
      <c r="J17" s="39"/>
      <c r="K17" s="39"/>
      <c r="L17" s="39"/>
      <c r="M17" s="39"/>
      <c r="N17" s="39"/>
    </row>
    <row r="18" spans="2:41">
      <c r="B18" s="18" t="s">
        <v>120</v>
      </c>
      <c r="C18" s="39">
        <v>1.8414863300000002</v>
      </c>
      <c r="D18" s="39">
        <v>1.8885608300000005</v>
      </c>
      <c r="E18" s="39"/>
      <c r="F18" s="39"/>
      <c r="G18" s="39"/>
      <c r="H18" s="39"/>
      <c r="I18" s="39"/>
      <c r="J18" s="39"/>
      <c r="K18" s="39"/>
      <c r="L18" s="39"/>
      <c r="M18" s="39"/>
      <c r="N18" s="39"/>
    </row>
    <row r="21" spans="2:41">
      <c r="C21" s="73">
        <v>43922</v>
      </c>
      <c r="D21" s="74"/>
      <c r="E21" s="75"/>
      <c r="F21" s="73">
        <v>43952</v>
      </c>
      <c r="G21" s="74"/>
      <c r="H21" s="75"/>
      <c r="I21" s="73">
        <v>43983</v>
      </c>
      <c r="J21" s="74"/>
      <c r="K21" s="75"/>
      <c r="L21" s="73">
        <v>44013</v>
      </c>
      <c r="M21" s="74"/>
      <c r="N21" s="75"/>
      <c r="O21" s="73">
        <v>44044</v>
      </c>
      <c r="P21" s="74"/>
      <c r="Q21" s="75"/>
      <c r="R21" s="73">
        <v>44075</v>
      </c>
      <c r="S21" s="74"/>
      <c r="T21" s="75"/>
      <c r="U21" s="73">
        <v>44105</v>
      </c>
      <c r="V21" s="74"/>
      <c r="W21" s="75"/>
      <c r="X21" s="73">
        <v>44136</v>
      </c>
      <c r="Y21" s="74"/>
      <c r="Z21" s="75"/>
      <c r="AA21" s="73">
        <v>44166</v>
      </c>
      <c r="AB21" s="74"/>
      <c r="AC21" s="75"/>
      <c r="AD21" s="73">
        <v>44197</v>
      </c>
      <c r="AE21" s="74"/>
      <c r="AF21" s="75"/>
      <c r="AG21" s="73">
        <v>44228</v>
      </c>
      <c r="AH21" s="74"/>
      <c r="AI21" s="75"/>
      <c r="AJ21" s="73">
        <v>44256</v>
      </c>
      <c r="AK21" s="74"/>
      <c r="AL21" s="75"/>
    </row>
    <row r="22" spans="2:41">
      <c r="B22" s="6" t="s">
        <v>183</v>
      </c>
      <c r="C22" s="7" t="s">
        <v>121</v>
      </c>
      <c r="D22" s="7" t="s">
        <v>122</v>
      </c>
      <c r="E22" s="7" t="s">
        <v>123</v>
      </c>
      <c r="F22" s="7" t="s">
        <v>121</v>
      </c>
      <c r="G22" s="7" t="s">
        <v>122</v>
      </c>
      <c r="H22" s="7" t="s">
        <v>123</v>
      </c>
      <c r="I22" s="7" t="s">
        <v>121</v>
      </c>
      <c r="J22" s="7" t="s">
        <v>122</v>
      </c>
      <c r="K22" s="7" t="s">
        <v>123</v>
      </c>
      <c r="L22" s="7" t="s">
        <v>121</v>
      </c>
      <c r="M22" s="7" t="s">
        <v>122</v>
      </c>
      <c r="N22" s="7" t="s">
        <v>123</v>
      </c>
      <c r="O22" s="7" t="s">
        <v>121</v>
      </c>
      <c r="P22" s="7" t="s">
        <v>122</v>
      </c>
      <c r="Q22" s="7" t="s">
        <v>123</v>
      </c>
      <c r="R22" s="7" t="s">
        <v>121</v>
      </c>
      <c r="S22" s="7" t="s">
        <v>122</v>
      </c>
      <c r="T22" s="7" t="s">
        <v>123</v>
      </c>
      <c r="U22" s="7" t="s">
        <v>121</v>
      </c>
      <c r="V22" s="7" t="s">
        <v>122</v>
      </c>
      <c r="W22" s="7" t="s">
        <v>123</v>
      </c>
      <c r="X22" s="7" t="s">
        <v>121</v>
      </c>
      <c r="Y22" s="7" t="s">
        <v>122</v>
      </c>
      <c r="Z22" s="7" t="s">
        <v>123</v>
      </c>
      <c r="AA22" s="7" t="s">
        <v>121</v>
      </c>
      <c r="AB22" s="7" t="s">
        <v>122</v>
      </c>
      <c r="AC22" s="7" t="s">
        <v>123</v>
      </c>
      <c r="AD22" s="7" t="s">
        <v>121</v>
      </c>
      <c r="AE22" s="7" t="s">
        <v>122</v>
      </c>
      <c r="AF22" s="7" t="s">
        <v>123</v>
      </c>
      <c r="AG22" s="7" t="s">
        <v>121</v>
      </c>
      <c r="AH22" s="7" t="s">
        <v>122</v>
      </c>
      <c r="AI22" s="7" t="s">
        <v>123</v>
      </c>
      <c r="AJ22" s="7" t="s">
        <v>121</v>
      </c>
      <c r="AK22" s="7" t="s">
        <v>122</v>
      </c>
      <c r="AL22" s="7" t="s">
        <v>123</v>
      </c>
    </row>
    <row r="23" spans="2:41">
      <c r="B23" s="17" t="s">
        <v>48</v>
      </c>
      <c r="C23" s="15">
        <v>229023.5</v>
      </c>
      <c r="D23" s="15">
        <v>144173.79999999999</v>
      </c>
      <c r="E23" s="15">
        <v>231696.3</v>
      </c>
      <c r="F23" s="61">
        <v>154316</v>
      </c>
      <c r="G23" s="61">
        <v>97122</v>
      </c>
      <c r="H23" s="61">
        <v>180208</v>
      </c>
      <c r="I23" s="61"/>
      <c r="J23" s="61"/>
      <c r="K23" s="61"/>
      <c r="L23" s="61"/>
      <c r="M23" s="61"/>
      <c r="N23" s="61"/>
      <c r="O23" s="61"/>
      <c r="P23" s="61"/>
      <c r="Q23" s="61"/>
      <c r="R23" s="15"/>
      <c r="S23" s="15"/>
      <c r="T23" s="15"/>
      <c r="U23" s="15"/>
      <c r="V23" s="15"/>
      <c r="W23" s="15"/>
      <c r="X23" s="15"/>
      <c r="Y23" s="15"/>
      <c r="Z23" s="15"/>
      <c r="AA23" s="15"/>
      <c r="AB23" s="15"/>
      <c r="AC23" s="15"/>
      <c r="AD23" s="15"/>
      <c r="AE23" s="15"/>
      <c r="AF23" s="15"/>
      <c r="AG23" s="15"/>
      <c r="AH23" s="15"/>
      <c r="AI23" s="15"/>
      <c r="AJ23" s="15"/>
      <c r="AK23" s="15"/>
      <c r="AL23" s="15"/>
    </row>
    <row r="24" spans="2:41">
      <c r="B24" s="1" t="s">
        <v>52</v>
      </c>
      <c r="C24" s="15">
        <v>0</v>
      </c>
      <c r="D24" s="61">
        <v>163873.35999999999</v>
      </c>
      <c r="E24" s="15">
        <v>0</v>
      </c>
      <c r="F24" s="15">
        <v>0</v>
      </c>
      <c r="G24" s="61">
        <v>43378.65</v>
      </c>
      <c r="H24" s="15">
        <v>0</v>
      </c>
      <c r="I24" s="15"/>
      <c r="J24" s="61"/>
      <c r="K24" s="15"/>
      <c r="L24" s="15"/>
      <c r="M24" s="61"/>
      <c r="N24" s="15"/>
      <c r="O24" s="15"/>
      <c r="P24" s="61"/>
      <c r="Q24" s="15"/>
      <c r="R24" s="15"/>
      <c r="S24" s="15"/>
      <c r="T24" s="15"/>
      <c r="U24" s="15"/>
      <c r="V24" s="15"/>
      <c r="W24" s="15"/>
      <c r="X24" s="15"/>
      <c r="Y24" s="15"/>
      <c r="Z24" s="15"/>
      <c r="AA24" s="15"/>
      <c r="AB24" s="15"/>
      <c r="AC24" s="15"/>
      <c r="AD24" s="15"/>
      <c r="AE24" s="15"/>
      <c r="AF24" s="15"/>
      <c r="AG24" s="15"/>
      <c r="AH24" s="15"/>
      <c r="AI24" s="15"/>
      <c r="AJ24" s="15"/>
      <c r="AK24" s="15"/>
      <c r="AL24" s="15"/>
    </row>
    <row r="25" spans="2:41">
      <c r="B25" s="1" t="s">
        <v>53</v>
      </c>
      <c r="C25" s="60">
        <v>31789.8</v>
      </c>
      <c r="D25" s="60">
        <v>39358.800000000003</v>
      </c>
      <c r="E25" s="15"/>
      <c r="F25" s="60">
        <v>4641</v>
      </c>
      <c r="G25" s="60">
        <v>5746</v>
      </c>
      <c r="H25" s="15"/>
      <c r="I25" s="60"/>
      <c r="J25" s="60"/>
      <c r="K25" s="15"/>
      <c r="L25" s="60"/>
      <c r="M25" s="60"/>
      <c r="N25" s="15"/>
      <c r="O25" s="60"/>
      <c r="P25" s="60"/>
      <c r="Q25" s="15"/>
      <c r="R25" s="15"/>
      <c r="S25" s="15"/>
      <c r="T25" s="15"/>
      <c r="U25" s="15"/>
      <c r="V25" s="15"/>
      <c r="W25" s="15"/>
      <c r="X25" s="15"/>
      <c r="Y25" s="15"/>
      <c r="Z25" s="15"/>
      <c r="AA25" s="15"/>
      <c r="AB25" s="15"/>
      <c r="AC25" s="15"/>
      <c r="AD25" s="15"/>
      <c r="AE25" s="15"/>
      <c r="AF25" s="15"/>
      <c r="AG25" s="15"/>
      <c r="AH25" s="15"/>
      <c r="AI25" s="15"/>
      <c r="AJ25" s="15"/>
      <c r="AK25" s="15"/>
      <c r="AL25" s="15"/>
      <c r="AM25">
        <v>0</v>
      </c>
      <c r="AN25">
        <v>163873.35999999999</v>
      </c>
      <c r="AO25">
        <v>0</v>
      </c>
    </row>
    <row r="26" spans="2:41">
      <c r="B26" s="1" t="s">
        <v>116</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780</v>
      </c>
      <c r="AN27">
        <v>2604</v>
      </c>
      <c r="AO27">
        <v>0</v>
      </c>
    </row>
    <row r="28" spans="2:41">
      <c r="B28" s="1" t="s">
        <v>117</v>
      </c>
      <c r="C28" s="15"/>
      <c r="D28" s="15"/>
      <c r="E28" s="15"/>
      <c r="F28" s="15"/>
      <c r="G28" s="15"/>
      <c r="H28" s="15"/>
      <c r="I28" s="15"/>
      <c r="J28" s="15"/>
      <c r="K28" s="15"/>
      <c r="L28" s="15"/>
      <c r="M28" s="15"/>
      <c r="N28" s="15"/>
      <c r="O28" s="15"/>
      <c r="P28" s="15"/>
      <c r="Q28" s="15"/>
      <c r="R28" s="15"/>
      <c r="S28" s="15"/>
      <c r="T28" s="61"/>
      <c r="U28" s="61"/>
      <c r="V28" s="61"/>
      <c r="W28" s="61"/>
      <c r="X28" s="15"/>
      <c r="Y28" s="15"/>
      <c r="Z28" s="15"/>
      <c r="AA28" s="15"/>
      <c r="AB28" s="15"/>
      <c r="AC28" s="15"/>
      <c r="AD28" s="15"/>
      <c r="AE28" s="15"/>
      <c r="AF28" s="15"/>
      <c r="AG28" s="15"/>
      <c r="AH28" s="15"/>
      <c r="AI28" s="15"/>
      <c r="AJ28" s="15"/>
      <c r="AK28" s="15"/>
      <c r="AL28" s="15"/>
      <c r="AM28">
        <v>204041.72</v>
      </c>
      <c r="AN28">
        <v>280647.71999999997</v>
      </c>
      <c r="AO28">
        <v>195993.47</v>
      </c>
    </row>
    <row r="29" spans="2:41">
      <c r="B29" s="1" t="s">
        <v>55</v>
      </c>
      <c r="C29" s="15">
        <v>780</v>
      </c>
      <c r="D29" s="15">
        <v>2604</v>
      </c>
      <c r="E29" s="15">
        <v>0</v>
      </c>
      <c r="F29" s="15">
        <v>0</v>
      </c>
      <c r="G29" s="15">
        <v>0</v>
      </c>
      <c r="H29" s="15">
        <v>0</v>
      </c>
      <c r="I29" s="15"/>
      <c r="J29" s="61"/>
      <c r="K29" s="61"/>
      <c r="L29" s="15"/>
      <c r="M29" s="61"/>
      <c r="N29" s="61"/>
      <c r="O29" s="15"/>
      <c r="P29" s="15"/>
      <c r="Q29" s="15"/>
      <c r="R29" s="15"/>
      <c r="S29" s="15"/>
      <c r="T29" s="61"/>
      <c r="U29" s="61"/>
      <c r="V29" s="61"/>
      <c r="W29" s="61"/>
      <c r="X29" s="15"/>
      <c r="Y29" s="15"/>
      <c r="Z29" s="15"/>
      <c r="AA29" s="15"/>
      <c r="AB29" s="15"/>
      <c r="AC29" s="15"/>
      <c r="AD29" s="15"/>
      <c r="AE29" s="15"/>
      <c r="AF29" s="15"/>
      <c r="AG29" s="15"/>
      <c r="AH29" s="15"/>
      <c r="AI29" s="15"/>
      <c r="AJ29" s="15"/>
      <c r="AK29" s="15"/>
      <c r="AL29" s="15"/>
    </row>
    <row r="30" spans="2:41">
      <c r="B30" s="1" t="s">
        <v>56</v>
      </c>
      <c r="C30" s="15">
        <v>0</v>
      </c>
      <c r="D30" s="15">
        <v>0</v>
      </c>
      <c r="E30" s="15">
        <v>0</v>
      </c>
      <c r="F30" s="15">
        <v>0</v>
      </c>
      <c r="G30" s="15">
        <v>0</v>
      </c>
      <c r="H30" s="15">
        <v>0</v>
      </c>
      <c r="I30" s="15"/>
      <c r="J30" s="15"/>
      <c r="K30" s="15"/>
      <c r="L30" s="15"/>
      <c r="M30" s="15"/>
      <c r="N30" s="15"/>
      <c r="O30" s="15"/>
      <c r="P30" s="15"/>
      <c r="Q30" s="15"/>
      <c r="R30" s="15"/>
      <c r="S30" s="15"/>
      <c r="T30" s="61"/>
      <c r="U30" s="61"/>
      <c r="V30" s="61"/>
      <c r="W30" s="61"/>
      <c r="X30" s="15"/>
      <c r="Y30" s="15"/>
      <c r="Z30" s="15"/>
      <c r="AA30" s="15"/>
      <c r="AB30" s="15"/>
      <c r="AC30" s="15"/>
      <c r="AD30" s="15"/>
      <c r="AE30" s="15"/>
      <c r="AF30" s="15"/>
      <c r="AG30" s="15"/>
      <c r="AH30" s="15"/>
      <c r="AI30" s="15"/>
      <c r="AJ30" s="15"/>
      <c r="AK30" s="15"/>
      <c r="AL30" s="15"/>
      <c r="AM30">
        <v>31789.8</v>
      </c>
      <c r="AN30">
        <v>39358.800000000003</v>
      </c>
    </row>
    <row r="31" spans="2:41">
      <c r="B31" s="1" t="s">
        <v>119</v>
      </c>
      <c r="C31" s="61">
        <v>92164.75</v>
      </c>
      <c r="D31" s="61">
        <v>92164.75</v>
      </c>
      <c r="E31" s="61">
        <v>92164.75</v>
      </c>
      <c r="F31" s="61">
        <v>86089.279999999999</v>
      </c>
      <c r="G31" s="61">
        <v>85101.28</v>
      </c>
      <c r="H31" s="61">
        <v>86089.279999999999</v>
      </c>
      <c r="I31" s="61"/>
      <c r="J31" s="61"/>
      <c r="K31" s="61"/>
      <c r="L31" s="61"/>
      <c r="M31" s="61"/>
      <c r="N31" s="15"/>
      <c r="O31" s="15"/>
      <c r="P31" s="15"/>
      <c r="Q31" s="15"/>
      <c r="R31" s="15"/>
      <c r="S31" s="15"/>
      <c r="T31" s="61"/>
      <c r="U31" s="61"/>
      <c r="V31" s="61"/>
      <c r="W31" s="61"/>
      <c r="X31" s="15"/>
      <c r="Y31" s="15"/>
      <c r="Z31" s="15"/>
      <c r="AA31" s="15"/>
      <c r="AB31" s="15"/>
      <c r="AC31" s="15"/>
      <c r="AD31" s="15"/>
      <c r="AE31" s="15"/>
      <c r="AF31" s="15"/>
      <c r="AG31" s="15"/>
      <c r="AH31" s="15"/>
      <c r="AI31" s="15"/>
      <c r="AJ31" s="15"/>
      <c r="AK31" s="15"/>
      <c r="AL31" s="15"/>
    </row>
    <row r="32" spans="2:41">
      <c r="B32" s="1" t="s">
        <v>120</v>
      </c>
      <c r="C32" s="15">
        <v>204041.72</v>
      </c>
      <c r="D32" s="15">
        <v>280647.71999999997</v>
      </c>
      <c r="E32" s="15">
        <v>195993.47</v>
      </c>
      <c r="F32" s="15">
        <v>220822.72</v>
      </c>
      <c r="G32" s="15">
        <v>304246.71999999997</v>
      </c>
      <c r="H32" s="15">
        <v>218793.22</v>
      </c>
      <c r="I32" s="61"/>
      <c r="J32" s="61"/>
      <c r="K32" s="61"/>
      <c r="L32" s="61"/>
      <c r="M32" s="61"/>
      <c r="N32" s="61"/>
      <c r="O32" s="15"/>
      <c r="P32" s="15"/>
      <c r="Q32" s="15"/>
      <c r="R32" s="15"/>
      <c r="S32" s="15"/>
      <c r="T32" s="61"/>
      <c r="U32" s="60"/>
      <c r="V32" s="60"/>
      <c r="W32" s="15"/>
      <c r="X32" s="15"/>
      <c r="Y32" s="15"/>
      <c r="Z32" s="15"/>
      <c r="AA32" s="15"/>
      <c r="AB32" s="15"/>
      <c r="AC32" s="15"/>
      <c r="AD32" s="15"/>
      <c r="AE32" s="15"/>
      <c r="AF32" s="15"/>
      <c r="AG32" s="15"/>
      <c r="AH32" s="15"/>
      <c r="AI32" s="15"/>
      <c r="AJ32" s="15"/>
      <c r="AK32" s="15"/>
      <c r="AL32" s="15"/>
    </row>
    <row r="33" spans="2:38">
      <c r="C33" s="26">
        <v>557799.77</v>
      </c>
      <c r="D33" s="26">
        <v>722822.42999999993</v>
      </c>
      <c r="E33" s="26">
        <v>519854.52</v>
      </c>
      <c r="F33" s="26">
        <v>465869</v>
      </c>
      <c r="G33" s="26">
        <v>535594.64999999991</v>
      </c>
      <c r="H33" s="26">
        <v>485090.5</v>
      </c>
      <c r="I33" s="26">
        <v>0</v>
      </c>
      <c r="J33" s="26">
        <v>0</v>
      </c>
      <c r="K33" s="26">
        <v>0</v>
      </c>
      <c r="L33" s="26">
        <v>0</v>
      </c>
      <c r="M33" s="26">
        <v>0</v>
      </c>
      <c r="N33" s="26">
        <v>0</v>
      </c>
      <c r="O33" s="26">
        <v>0</v>
      </c>
      <c r="P33" s="26">
        <v>0</v>
      </c>
      <c r="Q33" s="26">
        <v>0</v>
      </c>
      <c r="R33" s="26">
        <v>0</v>
      </c>
      <c r="S33" s="26">
        <v>0</v>
      </c>
      <c r="T33" s="26">
        <v>0</v>
      </c>
      <c r="U33" s="26">
        <v>0</v>
      </c>
      <c r="V33" s="26">
        <v>0</v>
      </c>
      <c r="W33" s="26">
        <v>0</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3">
        <v>43922</v>
      </c>
      <c r="D35" s="74"/>
      <c r="E35" s="75"/>
      <c r="F35" s="73">
        <v>43952</v>
      </c>
      <c r="G35" s="74"/>
      <c r="H35" s="75"/>
      <c r="I35" s="73">
        <v>43983</v>
      </c>
      <c r="J35" s="74"/>
      <c r="K35" s="75"/>
      <c r="L35" s="73">
        <v>44013</v>
      </c>
      <c r="M35" s="74"/>
      <c r="N35" s="75"/>
      <c r="O35" s="73">
        <v>44044</v>
      </c>
      <c r="P35" s="74"/>
      <c r="Q35" s="75"/>
      <c r="R35" s="73">
        <v>44075</v>
      </c>
      <c r="S35" s="74"/>
      <c r="T35" s="75"/>
      <c r="U35" s="73">
        <v>44105</v>
      </c>
      <c r="V35" s="74"/>
      <c r="W35" s="75"/>
      <c r="X35" s="73">
        <v>44136</v>
      </c>
      <c r="Y35" s="74"/>
      <c r="Z35" s="75"/>
      <c r="AA35" s="73">
        <v>44166</v>
      </c>
      <c r="AB35" s="74"/>
      <c r="AC35" s="75"/>
      <c r="AD35" s="73">
        <v>44197</v>
      </c>
      <c r="AE35" s="74"/>
      <c r="AF35" s="75"/>
      <c r="AG35" s="73">
        <v>44228</v>
      </c>
      <c r="AH35" s="74"/>
      <c r="AI35" s="75"/>
      <c r="AJ35" s="73">
        <v>44256</v>
      </c>
      <c r="AK35" s="74"/>
      <c r="AL35" s="75"/>
    </row>
    <row r="36" spans="2:38">
      <c r="B36" s="6" t="s">
        <v>182</v>
      </c>
      <c r="C36" s="7" t="s">
        <v>121</v>
      </c>
      <c r="D36" s="7" t="s">
        <v>122</v>
      </c>
      <c r="E36" s="7" t="s">
        <v>123</v>
      </c>
      <c r="F36" s="7" t="s">
        <v>121</v>
      </c>
      <c r="G36" s="7" t="s">
        <v>122</v>
      </c>
      <c r="H36" s="7" t="s">
        <v>123</v>
      </c>
      <c r="I36" s="7" t="s">
        <v>121</v>
      </c>
      <c r="J36" s="7" t="s">
        <v>122</v>
      </c>
      <c r="K36" s="7" t="s">
        <v>123</v>
      </c>
      <c r="L36" s="7" t="s">
        <v>121</v>
      </c>
      <c r="M36" s="7" t="s">
        <v>122</v>
      </c>
      <c r="N36" s="7" t="s">
        <v>123</v>
      </c>
      <c r="O36" s="7" t="s">
        <v>121</v>
      </c>
      <c r="P36" s="7" t="s">
        <v>122</v>
      </c>
      <c r="Q36" s="7" t="s">
        <v>123</v>
      </c>
      <c r="R36" s="7" t="s">
        <v>121</v>
      </c>
      <c r="S36" s="7" t="s">
        <v>122</v>
      </c>
      <c r="T36" s="7" t="s">
        <v>123</v>
      </c>
      <c r="U36" s="7" t="s">
        <v>121</v>
      </c>
      <c r="V36" s="7" t="s">
        <v>122</v>
      </c>
      <c r="W36" s="7" t="s">
        <v>123</v>
      </c>
      <c r="X36" s="7" t="s">
        <v>121</v>
      </c>
      <c r="Y36" s="7" t="s">
        <v>122</v>
      </c>
      <c r="Z36" s="7" t="s">
        <v>123</v>
      </c>
      <c r="AA36" s="7" t="s">
        <v>121</v>
      </c>
      <c r="AB36" s="7" t="s">
        <v>122</v>
      </c>
      <c r="AC36" s="7" t="s">
        <v>123</v>
      </c>
      <c r="AD36" s="7" t="s">
        <v>121</v>
      </c>
      <c r="AE36" s="7" t="s">
        <v>122</v>
      </c>
      <c r="AF36" s="7" t="s">
        <v>123</v>
      </c>
      <c r="AG36" s="7" t="s">
        <v>121</v>
      </c>
      <c r="AH36" s="7" t="s">
        <v>122</v>
      </c>
      <c r="AI36" s="7" t="s">
        <v>123</v>
      </c>
      <c r="AJ36" s="7" t="s">
        <v>121</v>
      </c>
      <c r="AK36" s="7" t="s">
        <v>122</v>
      </c>
      <c r="AL36" s="7" t="s">
        <v>123</v>
      </c>
    </row>
    <row r="37" spans="2:38">
      <c r="B37" s="17" t="s">
        <v>48</v>
      </c>
      <c r="C37" s="27">
        <v>229.02350000000001</v>
      </c>
      <c r="D37" s="27">
        <v>144.1738</v>
      </c>
      <c r="E37" s="27">
        <v>231.69629999999998</v>
      </c>
      <c r="F37" s="27">
        <v>154.316</v>
      </c>
      <c r="G37" s="27">
        <v>97.122</v>
      </c>
      <c r="H37" s="27">
        <v>180.208</v>
      </c>
      <c r="I37" s="27">
        <v>0</v>
      </c>
      <c r="J37" s="27">
        <v>0</v>
      </c>
      <c r="K37" s="27">
        <v>0</v>
      </c>
      <c r="L37" s="27">
        <v>0</v>
      </c>
      <c r="M37" s="27">
        <v>0</v>
      </c>
      <c r="N37" s="27">
        <v>0</v>
      </c>
      <c r="O37" s="27">
        <v>0</v>
      </c>
      <c r="P37" s="27">
        <v>0</v>
      </c>
      <c r="Q37" s="27">
        <v>0</v>
      </c>
      <c r="R37" s="27">
        <v>0</v>
      </c>
      <c r="S37" s="27">
        <v>0</v>
      </c>
      <c r="T37" s="27">
        <v>0</v>
      </c>
      <c r="U37" s="27">
        <v>0</v>
      </c>
      <c r="V37" s="27">
        <v>0</v>
      </c>
      <c r="W37" s="27">
        <v>0</v>
      </c>
      <c r="X37" s="27">
        <v>0</v>
      </c>
      <c r="Y37" s="27">
        <v>0</v>
      </c>
      <c r="Z37" s="27">
        <v>0</v>
      </c>
      <c r="AA37" s="27">
        <v>0</v>
      </c>
      <c r="AB37" s="27">
        <v>0</v>
      </c>
      <c r="AC37" s="27">
        <v>0</v>
      </c>
      <c r="AD37" s="27">
        <v>0</v>
      </c>
      <c r="AE37" s="27">
        <v>0</v>
      </c>
      <c r="AF37" s="27">
        <v>0</v>
      </c>
      <c r="AG37" s="27">
        <v>0</v>
      </c>
      <c r="AH37" s="27">
        <v>0</v>
      </c>
      <c r="AI37" s="27">
        <v>0</v>
      </c>
      <c r="AJ37" s="69">
        <v>0</v>
      </c>
      <c r="AK37" s="69">
        <v>0</v>
      </c>
      <c r="AL37" s="69">
        <v>0</v>
      </c>
    </row>
    <row r="38" spans="2:38">
      <c r="B38" s="1" t="s">
        <v>52</v>
      </c>
      <c r="C38" s="27">
        <v>0</v>
      </c>
      <c r="D38" s="27">
        <v>163.87335999999999</v>
      </c>
      <c r="E38" s="27">
        <v>0</v>
      </c>
      <c r="F38" s="27">
        <v>0</v>
      </c>
      <c r="G38" s="27">
        <v>43.37865</v>
      </c>
      <c r="H38" s="27">
        <v>0</v>
      </c>
      <c r="I38" s="27">
        <v>0</v>
      </c>
      <c r="J38" s="27">
        <v>0</v>
      </c>
      <c r="K38" s="27">
        <v>0</v>
      </c>
      <c r="L38" s="27">
        <v>0</v>
      </c>
      <c r="M38" s="27">
        <v>0</v>
      </c>
      <c r="N38" s="27">
        <v>0</v>
      </c>
      <c r="O38" s="27">
        <v>0</v>
      </c>
      <c r="P38" s="27">
        <v>0</v>
      </c>
      <c r="Q38" s="27">
        <v>0</v>
      </c>
      <c r="R38" s="27">
        <v>0</v>
      </c>
      <c r="S38" s="27">
        <v>0</v>
      </c>
      <c r="T38" s="27">
        <v>0</v>
      </c>
      <c r="U38" s="27">
        <v>0</v>
      </c>
      <c r="V38" s="27">
        <v>0</v>
      </c>
      <c r="W38" s="27">
        <v>0</v>
      </c>
      <c r="X38" s="27">
        <v>0</v>
      </c>
      <c r="Y38" s="27">
        <v>0</v>
      </c>
      <c r="Z38" s="27">
        <v>0</v>
      </c>
      <c r="AA38" s="27">
        <v>0</v>
      </c>
      <c r="AB38" s="27">
        <v>0</v>
      </c>
      <c r="AC38" s="27">
        <v>0</v>
      </c>
      <c r="AD38" s="27">
        <v>0</v>
      </c>
      <c r="AE38" s="27">
        <v>0</v>
      </c>
      <c r="AF38" s="27">
        <v>0</v>
      </c>
      <c r="AG38" s="27">
        <v>0</v>
      </c>
      <c r="AH38" s="27">
        <v>0</v>
      </c>
      <c r="AI38" s="27">
        <v>0</v>
      </c>
      <c r="AJ38" s="69">
        <v>0</v>
      </c>
      <c r="AK38" s="69">
        <v>0</v>
      </c>
      <c r="AL38" s="69">
        <v>0</v>
      </c>
    </row>
    <row r="39" spans="2:38">
      <c r="B39" s="1" t="s">
        <v>53</v>
      </c>
      <c r="C39" s="27">
        <v>31.7898</v>
      </c>
      <c r="D39" s="27">
        <v>39.358800000000002</v>
      </c>
      <c r="E39" s="27">
        <v>0</v>
      </c>
      <c r="F39" s="27">
        <v>4.641</v>
      </c>
      <c r="G39" s="27">
        <v>5.7460000000000004</v>
      </c>
      <c r="H39" s="27">
        <v>0</v>
      </c>
      <c r="I39" s="27">
        <v>0</v>
      </c>
      <c r="J39" s="27">
        <v>0</v>
      </c>
      <c r="K39" s="27">
        <v>0</v>
      </c>
      <c r="L39" s="27">
        <v>0</v>
      </c>
      <c r="M39" s="27">
        <v>0</v>
      </c>
      <c r="N39" s="27">
        <v>0</v>
      </c>
      <c r="O39" s="27">
        <v>0</v>
      </c>
      <c r="P39" s="27">
        <v>0</v>
      </c>
      <c r="Q39" s="27">
        <v>0</v>
      </c>
      <c r="R39" s="27">
        <v>0</v>
      </c>
      <c r="S39" s="27">
        <v>0</v>
      </c>
      <c r="T39" s="27">
        <v>0</v>
      </c>
      <c r="U39" s="27">
        <v>0</v>
      </c>
      <c r="V39" s="27">
        <v>0</v>
      </c>
      <c r="W39" s="27">
        <v>0</v>
      </c>
      <c r="X39" s="27">
        <v>0</v>
      </c>
      <c r="Y39" s="27">
        <v>0</v>
      </c>
      <c r="Z39" s="27">
        <v>0</v>
      </c>
      <c r="AA39" s="27">
        <v>0</v>
      </c>
      <c r="AB39" s="27">
        <v>0</v>
      </c>
      <c r="AC39" s="27">
        <v>0</v>
      </c>
      <c r="AD39" s="27">
        <v>0</v>
      </c>
      <c r="AE39" s="27">
        <v>0</v>
      </c>
      <c r="AF39" s="27">
        <v>0</v>
      </c>
      <c r="AG39" s="27">
        <v>0</v>
      </c>
      <c r="AH39" s="27">
        <v>0</v>
      </c>
      <c r="AI39" s="27">
        <v>0</v>
      </c>
      <c r="AJ39" s="69">
        <v>0</v>
      </c>
      <c r="AK39" s="69">
        <v>0</v>
      </c>
      <c r="AL39" s="69">
        <v>0</v>
      </c>
    </row>
    <row r="40" spans="2:38">
      <c r="B40" s="1" t="s">
        <v>116</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9">
        <v>0</v>
      </c>
      <c r="AK40" s="69">
        <v>0</v>
      </c>
      <c r="AL40" s="69">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9">
        <v>0</v>
      </c>
      <c r="AK41" s="69">
        <v>0</v>
      </c>
      <c r="AL41" s="69">
        <v>0</v>
      </c>
    </row>
    <row r="42" spans="2:38">
      <c r="B42" s="1" t="s">
        <v>117</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9">
        <v>0</v>
      </c>
      <c r="AK42" s="69">
        <v>0</v>
      </c>
      <c r="AL42" s="69">
        <v>0</v>
      </c>
    </row>
    <row r="43" spans="2:38">
      <c r="B43" s="1" t="s">
        <v>55</v>
      </c>
      <c r="C43" s="27">
        <v>0.78</v>
      </c>
      <c r="D43" s="27">
        <v>2.6040000000000001</v>
      </c>
      <c r="E43" s="27">
        <v>0</v>
      </c>
      <c r="F43" s="27">
        <v>0</v>
      </c>
      <c r="G43" s="27">
        <v>0</v>
      </c>
      <c r="H43" s="27">
        <v>0</v>
      </c>
      <c r="I43" s="27">
        <v>0</v>
      </c>
      <c r="J43" s="27">
        <v>0</v>
      </c>
      <c r="K43" s="27">
        <v>0</v>
      </c>
      <c r="L43" s="27">
        <v>0</v>
      </c>
      <c r="M43" s="27">
        <v>0</v>
      </c>
      <c r="N43" s="27">
        <v>0</v>
      </c>
      <c r="O43" s="27">
        <v>0</v>
      </c>
      <c r="P43" s="27">
        <v>0</v>
      </c>
      <c r="Q43" s="27">
        <v>0</v>
      </c>
      <c r="R43" s="27">
        <v>0</v>
      </c>
      <c r="S43" s="27">
        <v>0</v>
      </c>
      <c r="T43" s="27">
        <v>0</v>
      </c>
      <c r="U43" s="27">
        <v>0</v>
      </c>
      <c r="V43" s="27">
        <v>0</v>
      </c>
      <c r="W43" s="27">
        <v>0</v>
      </c>
      <c r="X43" s="27">
        <v>0</v>
      </c>
      <c r="Y43" s="27">
        <v>0</v>
      </c>
      <c r="Z43" s="27">
        <v>0</v>
      </c>
      <c r="AA43" s="27">
        <v>0</v>
      </c>
      <c r="AB43" s="27">
        <v>0</v>
      </c>
      <c r="AC43" s="27">
        <v>0</v>
      </c>
      <c r="AD43" s="27">
        <v>0</v>
      </c>
      <c r="AE43" s="27">
        <v>0</v>
      </c>
      <c r="AF43" s="27">
        <v>0</v>
      </c>
      <c r="AG43" s="27">
        <v>0</v>
      </c>
      <c r="AH43" s="27">
        <v>0</v>
      </c>
      <c r="AI43" s="27">
        <v>0</v>
      </c>
      <c r="AJ43" s="69">
        <v>0</v>
      </c>
      <c r="AK43" s="69">
        <v>0</v>
      </c>
      <c r="AL43" s="69">
        <v>0</v>
      </c>
    </row>
    <row r="44" spans="2:38">
      <c r="B44" s="1" t="s">
        <v>56</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9">
        <v>0</v>
      </c>
      <c r="AK44" s="69">
        <v>0</v>
      </c>
      <c r="AL44" s="69">
        <v>0</v>
      </c>
    </row>
    <row r="45" spans="2:38">
      <c r="B45" s="1" t="s">
        <v>119</v>
      </c>
      <c r="C45" s="27">
        <v>92.164749999999998</v>
      </c>
      <c r="D45" s="27">
        <v>92.164749999999998</v>
      </c>
      <c r="E45" s="27">
        <v>92.164749999999998</v>
      </c>
      <c r="F45" s="27">
        <v>86.089280000000002</v>
      </c>
      <c r="G45" s="27">
        <v>85.101280000000003</v>
      </c>
      <c r="H45" s="27">
        <v>86.089280000000002</v>
      </c>
      <c r="I45" s="27">
        <v>0</v>
      </c>
      <c r="J45" s="27">
        <v>0</v>
      </c>
      <c r="K45" s="27">
        <v>0</v>
      </c>
      <c r="L45" s="27">
        <v>0</v>
      </c>
      <c r="M45" s="27">
        <v>0</v>
      </c>
      <c r="N45" s="27">
        <v>0</v>
      </c>
      <c r="O45" s="27">
        <v>0</v>
      </c>
      <c r="P45" s="27">
        <v>0</v>
      </c>
      <c r="Q45" s="27">
        <v>0</v>
      </c>
      <c r="R45" s="27">
        <v>0</v>
      </c>
      <c r="S45" s="27">
        <v>0</v>
      </c>
      <c r="T45" s="27">
        <v>0</v>
      </c>
      <c r="U45" s="27">
        <v>0</v>
      </c>
      <c r="V45" s="27">
        <v>0</v>
      </c>
      <c r="W45" s="27">
        <v>0</v>
      </c>
      <c r="X45" s="27">
        <v>0</v>
      </c>
      <c r="Y45" s="27">
        <v>0</v>
      </c>
      <c r="Z45" s="27">
        <v>0</v>
      </c>
      <c r="AA45" s="27">
        <v>0</v>
      </c>
      <c r="AB45" s="27">
        <v>0</v>
      </c>
      <c r="AC45" s="27">
        <v>0</v>
      </c>
      <c r="AD45" s="27">
        <v>0</v>
      </c>
      <c r="AE45" s="27">
        <v>0</v>
      </c>
      <c r="AF45" s="27">
        <v>0</v>
      </c>
      <c r="AG45" s="27">
        <v>0</v>
      </c>
      <c r="AH45" s="27">
        <v>0</v>
      </c>
      <c r="AI45" s="27">
        <v>0</v>
      </c>
      <c r="AJ45" s="69">
        <v>0</v>
      </c>
      <c r="AK45" s="69">
        <v>0</v>
      </c>
      <c r="AL45" s="69">
        <v>0</v>
      </c>
    </row>
    <row r="46" spans="2:38">
      <c r="B46" s="1" t="s">
        <v>120</v>
      </c>
      <c r="C46" s="27">
        <v>204.04172</v>
      </c>
      <c r="D46" s="27">
        <v>280.64771999999999</v>
      </c>
      <c r="E46" s="27">
        <v>195.99347</v>
      </c>
      <c r="F46" s="27">
        <v>220.82272</v>
      </c>
      <c r="G46" s="27">
        <v>304.24671999999998</v>
      </c>
      <c r="H46" s="27">
        <v>218.79321999999999</v>
      </c>
      <c r="I46" s="27">
        <v>0</v>
      </c>
      <c r="J46" s="27">
        <v>0</v>
      </c>
      <c r="K46" s="27">
        <v>0</v>
      </c>
      <c r="L46" s="27">
        <v>0</v>
      </c>
      <c r="M46" s="27">
        <v>0</v>
      </c>
      <c r="N46" s="27">
        <v>0</v>
      </c>
      <c r="O46" s="27">
        <v>0</v>
      </c>
      <c r="P46" s="27">
        <v>0</v>
      </c>
      <c r="Q46" s="27">
        <v>0</v>
      </c>
      <c r="R46" s="27">
        <v>0</v>
      </c>
      <c r="S46" s="27">
        <v>0</v>
      </c>
      <c r="T46" s="27">
        <v>0</v>
      </c>
      <c r="U46" s="27">
        <v>0</v>
      </c>
      <c r="V46" s="27">
        <v>0</v>
      </c>
      <c r="W46" s="27">
        <v>0</v>
      </c>
      <c r="X46" s="27">
        <v>0</v>
      </c>
      <c r="Y46" s="27">
        <v>0</v>
      </c>
      <c r="Z46" s="27">
        <v>0</v>
      </c>
      <c r="AA46" s="27">
        <v>0</v>
      </c>
      <c r="AB46" s="27">
        <v>0</v>
      </c>
      <c r="AC46" s="27">
        <v>0</v>
      </c>
      <c r="AD46" s="27">
        <v>0</v>
      </c>
      <c r="AE46" s="27">
        <v>0</v>
      </c>
      <c r="AF46" s="27">
        <v>0</v>
      </c>
      <c r="AG46" s="27">
        <v>0</v>
      </c>
      <c r="AH46" s="27">
        <v>0</v>
      </c>
      <c r="AI46" s="27">
        <v>0</v>
      </c>
      <c r="AJ46" s="69">
        <v>0</v>
      </c>
      <c r="AK46" s="69">
        <v>0</v>
      </c>
      <c r="AL46" s="69">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00B050"/>
  </sheetPr>
  <dimension ref="B2:N21"/>
  <sheetViews>
    <sheetView zoomScale="80" zoomScaleNormal="80" workbookViewId="0">
      <selection activeCell="G22" sqref="G22"/>
    </sheetView>
  </sheetViews>
  <sheetFormatPr defaultRowHeight="15"/>
  <cols>
    <col min="1" max="1" width="9" customWidth="1"/>
    <col min="2" max="2" width="63" customWidth="1"/>
    <col min="3" max="3" width="11.140625" bestFit="1" customWidth="1"/>
    <col min="4" max="4" width="13.85546875" bestFit="1" customWidth="1"/>
    <col min="5" max="5" width="10.7109375" bestFit="1" customWidth="1"/>
    <col min="6" max="6" width="11.140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140625" bestFit="1" customWidth="1"/>
    <col min="18" max="18" width="13.85546875" bestFit="1" customWidth="1"/>
  </cols>
  <sheetData>
    <row r="2" spans="2:14">
      <c r="B2" s="6" t="s">
        <v>40</v>
      </c>
      <c r="C2" s="7">
        <v>43922</v>
      </c>
      <c r="D2" s="7">
        <v>43952</v>
      </c>
      <c r="E2" s="7">
        <v>43983</v>
      </c>
      <c r="F2" s="7">
        <v>44013</v>
      </c>
      <c r="G2" s="7">
        <v>44044</v>
      </c>
      <c r="H2" s="7">
        <v>44075</v>
      </c>
      <c r="I2" s="7">
        <v>44105</v>
      </c>
      <c r="J2" s="7">
        <v>44136</v>
      </c>
      <c r="K2" s="7">
        <v>44166</v>
      </c>
      <c r="L2" s="7">
        <v>44197</v>
      </c>
      <c r="M2" s="7">
        <v>44228</v>
      </c>
      <c r="N2" s="7">
        <v>44256</v>
      </c>
    </row>
    <row r="3" spans="2:14">
      <c r="B3" s="10" t="s">
        <v>139</v>
      </c>
      <c r="C3" s="39">
        <v>6.2069387300000001</v>
      </c>
      <c r="D3" s="39">
        <v>5.7014506700000007</v>
      </c>
      <c r="E3" s="39"/>
      <c r="F3" s="39"/>
      <c r="G3" s="39"/>
      <c r="H3" s="39"/>
      <c r="I3" s="39"/>
      <c r="J3" s="39"/>
      <c r="K3" s="39"/>
      <c r="L3" s="39"/>
      <c r="M3" s="39"/>
      <c r="N3" s="39"/>
    </row>
    <row r="4" spans="2:14">
      <c r="B4" s="1" t="s">
        <v>140</v>
      </c>
      <c r="C4" s="39">
        <v>1.5136489999999992E-2</v>
      </c>
      <c r="D4" s="39">
        <v>1.4178579999999998E-2</v>
      </c>
      <c r="E4" s="39"/>
      <c r="F4" s="39"/>
      <c r="G4" s="39"/>
      <c r="H4" s="39"/>
      <c r="I4" s="39"/>
      <c r="J4" s="39"/>
      <c r="K4" s="39"/>
      <c r="L4" s="39"/>
      <c r="M4" s="39"/>
      <c r="N4" s="39"/>
    </row>
    <row r="5" spans="2:14">
      <c r="B5" s="1" t="s">
        <v>141</v>
      </c>
      <c r="C5" s="39">
        <v>0</v>
      </c>
      <c r="D5" s="39">
        <v>0</v>
      </c>
      <c r="E5" s="39"/>
      <c r="F5" s="39"/>
      <c r="G5" s="39"/>
      <c r="H5" s="39"/>
      <c r="I5" s="39"/>
      <c r="J5" s="39"/>
      <c r="K5" s="39"/>
      <c r="L5" s="39"/>
      <c r="M5" s="39"/>
      <c r="N5" s="39"/>
    </row>
    <row r="6" spans="2:14">
      <c r="B6" s="1" t="s">
        <v>185</v>
      </c>
      <c r="C6" s="39">
        <v>9.4957199999999992E-2</v>
      </c>
      <c r="D6" s="39">
        <v>9.8122439999999991E-2</v>
      </c>
      <c r="E6" s="39"/>
      <c r="F6" s="39"/>
      <c r="G6" s="39"/>
      <c r="H6" s="39"/>
      <c r="I6" s="39"/>
      <c r="J6" s="39"/>
      <c r="K6" s="39"/>
      <c r="L6" s="39"/>
      <c r="M6" s="39"/>
      <c r="N6" s="39"/>
    </row>
    <row r="7" spans="2:14">
      <c r="B7" s="1" t="s">
        <v>59</v>
      </c>
      <c r="C7" s="39">
        <v>0</v>
      </c>
      <c r="D7" s="39">
        <v>0</v>
      </c>
      <c r="E7" s="39"/>
      <c r="F7" s="39"/>
      <c r="G7" s="39"/>
      <c r="H7" s="39"/>
      <c r="I7" s="39"/>
      <c r="J7" s="39"/>
      <c r="K7" s="39"/>
      <c r="L7" s="39"/>
      <c r="M7" s="39"/>
      <c r="N7" s="39"/>
    </row>
    <row r="10" spans="2:14">
      <c r="B10" s="1"/>
      <c r="C10" s="7">
        <v>43922</v>
      </c>
      <c r="D10" s="7">
        <v>43952</v>
      </c>
      <c r="E10" s="7">
        <v>43983</v>
      </c>
      <c r="F10" s="7">
        <v>44013</v>
      </c>
      <c r="G10" s="7">
        <v>44044</v>
      </c>
      <c r="H10" s="7">
        <v>44075</v>
      </c>
      <c r="I10" s="7">
        <v>44105</v>
      </c>
      <c r="J10" s="7">
        <v>44136</v>
      </c>
      <c r="K10" s="7">
        <v>44166</v>
      </c>
      <c r="L10" s="7">
        <v>44197</v>
      </c>
      <c r="M10" s="7">
        <v>44228</v>
      </c>
      <c r="N10" s="7">
        <v>44256</v>
      </c>
    </row>
    <row r="11" spans="2:14">
      <c r="B11" s="1" t="s">
        <v>60</v>
      </c>
      <c r="C11" s="63">
        <v>2731698.04</v>
      </c>
      <c r="D11" s="63">
        <v>2748293.34</v>
      </c>
      <c r="E11" s="63"/>
      <c r="F11" s="63"/>
      <c r="G11" s="20"/>
      <c r="H11" s="20"/>
      <c r="I11" s="20"/>
      <c r="J11" s="20"/>
      <c r="K11" s="20"/>
      <c r="L11" s="20"/>
      <c r="M11" s="20"/>
      <c r="N11" s="20"/>
    </row>
    <row r="12" spans="2:14">
      <c r="B12" s="19" t="s">
        <v>128</v>
      </c>
      <c r="C12" s="62">
        <v>1546.2773000000004</v>
      </c>
      <c r="D12" s="62">
        <v>1713.41</v>
      </c>
      <c r="E12" s="62"/>
      <c r="F12" s="62"/>
      <c r="G12" s="20"/>
      <c r="H12" s="20"/>
      <c r="I12" s="20"/>
      <c r="J12" s="20"/>
      <c r="K12" s="20"/>
      <c r="L12" s="20"/>
      <c r="M12" s="20"/>
      <c r="N12" s="20"/>
    </row>
    <row r="13" spans="2:14">
      <c r="B13" s="19" t="s">
        <v>58</v>
      </c>
      <c r="C13" s="20">
        <v>0</v>
      </c>
      <c r="D13" s="20">
        <v>0</v>
      </c>
      <c r="E13" s="20"/>
      <c r="F13" s="20"/>
      <c r="G13" s="20"/>
      <c r="H13" s="20"/>
      <c r="I13" s="20"/>
      <c r="J13" s="20"/>
      <c r="K13" s="20"/>
      <c r="L13" s="20"/>
      <c r="M13" s="20"/>
      <c r="N13" s="20"/>
    </row>
    <row r="14" spans="2:14">
      <c r="B14" s="19" t="s">
        <v>129</v>
      </c>
      <c r="C14" s="20">
        <v>0</v>
      </c>
      <c r="D14" s="20">
        <v>0</v>
      </c>
      <c r="E14" s="20"/>
      <c r="F14" s="20"/>
      <c r="G14" s="20"/>
      <c r="H14" s="20"/>
      <c r="I14" s="20"/>
      <c r="J14" s="20"/>
      <c r="K14" s="20"/>
      <c r="L14" s="20"/>
      <c r="M14" s="20"/>
      <c r="N14" s="20"/>
    </row>
    <row r="15" spans="2:14">
      <c r="C15" s="28">
        <v>2733244.3173000002</v>
      </c>
      <c r="D15" s="28">
        <v>2750006.75</v>
      </c>
      <c r="E15" s="28">
        <v>0</v>
      </c>
      <c r="F15" s="28">
        <v>0</v>
      </c>
      <c r="G15" s="28">
        <v>0</v>
      </c>
      <c r="H15" s="28">
        <v>0</v>
      </c>
      <c r="I15" s="28">
        <v>0</v>
      </c>
      <c r="J15" s="28">
        <v>0</v>
      </c>
      <c r="K15" s="28">
        <v>0</v>
      </c>
      <c r="L15" s="28">
        <v>0</v>
      </c>
      <c r="M15" s="28">
        <v>0</v>
      </c>
      <c r="N15" s="28">
        <v>0</v>
      </c>
    </row>
    <row r="18" spans="2:2">
      <c r="B18" t="s">
        <v>170</v>
      </c>
    </row>
    <row r="19" spans="2:2">
      <c r="B19" s="49">
        <v>2750006.75</v>
      </c>
    </row>
    <row r="21" spans="2:2">
      <c r="B21">
        <v>6.04</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00B050"/>
  </sheetPr>
  <dimension ref="B2:N9"/>
  <sheetViews>
    <sheetView zoomScale="110" zoomScaleNormal="110" workbookViewId="0">
      <selection activeCell="A10" sqref="A10"/>
    </sheetView>
  </sheetViews>
  <sheetFormatPr defaultRowHeight="15"/>
  <cols>
    <col min="1" max="1" width="9" customWidth="1"/>
    <col min="2" max="2" width="57.28515625" customWidth="1"/>
  </cols>
  <sheetData>
    <row r="2" spans="2:14">
      <c r="B2" s="6" t="s">
        <v>40</v>
      </c>
      <c r="C2" s="7">
        <v>43922</v>
      </c>
      <c r="D2" s="7">
        <v>43952</v>
      </c>
      <c r="E2" s="7">
        <v>43983</v>
      </c>
      <c r="F2" s="7">
        <v>44013</v>
      </c>
      <c r="G2" s="7">
        <v>44044</v>
      </c>
      <c r="H2" s="7">
        <v>44075</v>
      </c>
      <c r="I2" s="7">
        <v>44105</v>
      </c>
      <c r="J2" s="7">
        <v>44136</v>
      </c>
      <c r="K2" s="7">
        <v>44166</v>
      </c>
      <c r="L2" s="7">
        <v>44197</v>
      </c>
      <c r="M2" s="7">
        <v>44228</v>
      </c>
      <c r="N2" s="7">
        <v>44256</v>
      </c>
    </row>
    <row r="3" spans="2:14">
      <c r="B3" s="18" t="s">
        <v>94</v>
      </c>
      <c r="C3" s="39">
        <v>3.3776679499999998</v>
      </c>
      <c r="D3" s="39">
        <v>3.6399057700000008</v>
      </c>
      <c r="E3" s="39"/>
      <c r="F3" s="39"/>
      <c r="G3" s="39"/>
      <c r="H3" s="39"/>
      <c r="I3" s="39"/>
      <c r="J3" s="39"/>
      <c r="K3" s="39"/>
      <c r="L3" s="39"/>
      <c r="M3" s="39"/>
      <c r="N3" s="39"/>
    </row>
    <row r="4" spans="2:14">
      <c r="B4" s="18" t="s">
        <v>95</v>
      </c>
      <c r="C4" s="39">
        <v>4.9838400000000019E-2</v>
      </c>
      <c r="D4" s="39">
        <v>5.149968000000002E-2</v>
      </c>
      <c r="E4" s="39"/>
      <c r="F4" s="39"/>
      <c r="G4" s="39"/>
      <c r="H4" s="39"/>
      <c r="I4" s="39"/>
      <c r="J4" s="39"/>
      <c r="K4" s="39"/>
      <c r="L4" s="39"/>
      <c r="M4" s="39"/>
      <c r="N4" s="39"/>
    </row>
    <row r="5" spans="2:14">
      <c r="B5" s="17" t="s">
        <v>93</v>
      </c>
      <c r="C5" s="39">
        <v>0</v>
      </c>
      <c r="D5" s="39">
        <v>1.992006E-2</v>
      </c>
      <c r="E5" s="39"/>
      <c r="F5" s="39"/>
      <c r="G5" s="39"/>
      <c r="H5" s="39"/>
      <c r="I5" s="39"/>
      <c r="J5" s="39"/>
      <c r="K5" s="39"/>
      <c r="L5" s="39"/>
      <c r="M5" s="39"/>
      <c r="N5" s="39"/>
    </row>
    <row r="6" spans="2:14">
      <c r="B6" s="18" t="s">
        <v>96</v>
      </c>
      <c r="C6" s="39">
        <v>0</v>
      </c>
      <c r="D6" s="39">
        <v>0</v>
      </c>
      <c r="E6" s="39"/>
      <c r="F6" s="39"/>
      <c r="G6" s="39"/>
      <c r="H6" s="39"/>
      <c r="I6" s="39"/>
      <c r="J6" s="39"/>
      <c r="K6" s="39"/>
      <c r="L6" s="39"/>
      <c r="M6" s="39"/>
      <c r="N6" s="39"/>
    </row>
    <row r="7" spans="2:14">
      <c r="B7" s="17" t="s">
        <v>61</v>
      </c>
      <c r="C7" s="39">
        <v>0</v>
      </c>
      <c r="D7" s="39">
        <v>0</v>
      </c>
      <c r="E7" s="39"/>
      <c r="F7" s="39"/>
      <c r="G7" s="39"/>
      <c r="H7" s="39"/>
      <c r="I7" s="39"/>
      <c r="J7" s="39"/>
      <c r="K7" s="39"/>
      <c r="L7" s="39"/>
      <c r="M7" s="39"/>
      <c r="N7" s="39"/>
    </row>
    <row r="8" spans="2:14">
      <c r="B8" s="17" t="s">
        <v>62</v>
      </c>
      <c r="C8" s="39">
        <v>0</v>
      </c>
      <c r="D8" s="39">
        <v>0</v>
      </c>
      <c r="E8" s="39"/>
      <c r="F8" s="39"/>
      <c r="G8" s="39"/>
      <c r="H8" s="39"/>
      <c r="I8" s="39"/>
      <c r="J8" s="39"/>
      <c r="K8" s="39"/>
      <c r="L8" s="39"/>
      <c r="M8" s="39"/>
      <c r="N8" s="39"/>
    </row>
    <row r="9" spans="2:14">
      <c r="B9" s="18" t="s">
        <v>97</v>
      </c>
      <c r="C9" s="39">
        <v>0</v>
      </c>
      <c r="D9" s="39">
        <v>0</v>
      </c>
      <c r="E9" s="39"/>
      <c r="F9" s="39"/>
      <c r="G9" s="39"/>
      <c r="H9" s="39"/>
      <c r="I9" s="39"/>
      <c r="J9" s="39"/>
      <c r="K9" s="39"/>
      <c r="L9" s="39"/>
      <c r="M9" s="39"/>
      <c r="N9" s="39"/>
    </row>
  </sheetData>
  <phoneticPr fontId="62" type="noConversion"/>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00B050"/>
  </sheetPr>
  <dimension ref="B2:O19"/>
  <sheetViews>
    <sheetView zoomScale="80" zoomScaleNormal="80" workbookViewId="0">
      <selection activeCell="B24" sqref="B24"/>
    </sheetView>
  </sheetViews>
  <sheetFormatPr defaultRowHeight="15"/>
  <cols>
    <col min="1" max="1" width="9" customWidth="1"/>
    <col min="2" max="2" width="52.42578125" customWidth="1"/>
    <col min="3" max="3" width="10" bestFit="1" customWidth="1"/>
    <col min="4" max="4" width="10.140625" bestFit="1" customWidth="1"/>
    <col min="5" max="5" width="7.85546875" bestFit="1" customWidth="1"/>
    <col min="6" max="6" width="8.140625" bestFit="1" customWidth="1"/>
    <col min="7" max="8" width="8.28515625" bestFit="1" customWidth="1"/>
    <col min="9" max="9" width="7.85546875" bestFit="1" customWidth="1"/>
    <col min="10" max="10" width="8.140625" bestFit="1" customWidth="1"/>
    <col min="11" max="11" width="8.28515625" bestFit="1" customWidth="1"/>
    <col min="12" max="12" width="7.85546875" bestFit="1" customWidth="1"/>
    <col min="13" max="13" width="8.140625" bestFit="1" customWidth="1"/>
    <col min="14" max="14" width="8.28515625" bestFit="1" customWidth="1"/>
    <col min="16" max="16" width="12.5703125" bestFit="1" customWidth="1"/>
    <col min="17" max="17" width="53.42578125" bestFit="1" customWidth="1"/>
    <col min="18" max="18" width="8.140625" bestFit="1" customWidth="1"/>
    <col min="19" max="19" width="8.5703125" bestFit="1" customWidth="1"/>
    <col min="20" max="20" width="7.7109375" bestFit="1" customWidth="1"/>
    <col min="21" max="21" width="7.140625" bestFit="1" customWidth="1"/>
    <col min="22" max="23" width="7.85546875" bestFit="1" customWidth="1"/>
    <col min="24" max="24" width="7.7109375" bestFit="1" customWidth="1"/>
    <col min="25" max="26" width="8.140625" bestFit="1" customWidth="1"/>
    <col min="27" max="27" width="7.7109375" bestFit="1" customWidth="1"/>
    <col min="28" max="28" width="7.85546875" bestFit="1" customWidth="1"/>
    <col min="29" max="29" width="8.28515625" bestFit="1" customWidth="1"/>
  </cols>
  <sheetData>
    <row r="2" spans="2:15">
      <c r="B2" s="6" t="s">
        <v>40</v>
      </c>
      <c r="C2" s="7">
        <v>43922</v>
      </c>
      <c r="D2" s="7">
        <v>43952</v>
      </c>
      <c r="E2" s="7">
        <v>43983</v>
      </c>
      <c r="F2" s="7">
        <v>44013</v>
      </c>
      <c r="G2" s="7">
        <v>44044</v>
      </c>
      <c r="H2" s="7">
        <v>44075</v>
      </c>
      <c r="I2" s="7">
        <v>44105</v>
      </c>
      <c r="J2" s="7">
        <v>44136</v>
      </c>
      <c r="K2" s="7">
        <v>44166</v>
      </c>
      <c r="L2" s="7">
        <v>44197</v>
      </c>
      <c r="M2" s="7">
        <v>44228</v>
      </c>
      <c r="N2" s="7">
        <v>44256</v>
      </c>
      <c r="O2" s="21"/>
    </row>
    <row r="3" spans="2:15">
      <c r="B3" s="18" t="s">
        <v>99</v>
      </c>
      <c r="C3" s="39">
        <v>1.125001E-2</v>
      </c>
      <c r="D3" s="39">
        <v>3.2500010000000003E-2</v>
      </c>
      <c r="E3" s="39"/>
      <c r="F3" s="39"/>
      <c r="G3" s="39"/>
      <c r="H3" s="39"/>
      <c r="I3" s="39"/>
      <c r="J3" s="39"/>
      <c r="K3" s="39"/>
      <c r="L3" s="39"/>
      <c r="M3" s="39"/>
      <c r="N3" s="39"/>
      <c r="O3" s="5"/>
    </row>
    <row r="4" spans="2:15">
      <c r="B4" s="18" t="s">
        <v>98</v>
      </c>
      <c r="C4" s="39">
        <v>0</v>
      </c>
      <c r="D4" s="39">
        <v>0</v>
      </c>
      <c r="E4" s="39"/>
      <c r="F4" s="39"/>
      <c r="G4" s="39"/>
      <c r="H4" s="39"/>
      <c r="I4" s="39"/>
      <c r="J4" s="39"/>
      <c r="K4" s="39"/>
      <c r="L4" s="39"/>
      <c r="M4" s="39"/>
      <c r="N4" s="39"/>
      <c r="O4" s="5"/>
    </row>
    <row r="5" spans="2:15">
      <c r="B5" s="17" t="s">
        <v>101</v>
      </c>
      <c r="C5" s="39">
        <v>0</v>
      </c>
      <c r="D5" s="39">
        <v>0</v>
      </c>
      <c r="E5" s="39"/>
      <c r="F5" s="39"/>
      <c r="G5" s="39"/>
      <c r="H5" s="39"/>
      <c r="I5" s="39"/>
      <c r="J5" s="39"/>
      <c r="K5" s="39"/>
      <c r="L5" s="39"/>
      <c r="M5" s="39"/>
      <c r="N5" s="39"/>
      <c r="O5" s="5"/>
    </row>
    <row r="6" spans="2:15">
      <c r="B6" s="18" t="s">
        <v>100</v>
      </c>
      <c r="C6" s="39">
        <v>0</v>
      </c>
      <c r="D6" s="39">
        <v>0</v>
      </c>
      <c r="E6" s="39"/>
      <c r="F6" s="39"/>
      <c r="G6" s="39"/>
      <c r="H6" s="39"/>
      <c r="I6" s="39"/>
      <c r="J6" s="39"/>
      <c r="K6" s="39"/>
      <c r="L6" s="39"/>
      <c r="M6" s="39"/>
      <c r="N6" s="39"/>
      <c r="O6" s="5"/>
    </row>
    <row r="7" spans="2:15">
      <c r="B7" s="17" t="s">
        <v>104</v>
      </c>
      <c r="C7" s="39">
        <v>0.30286182000000023</v>
      </c>
      <c r="D7" s="39">
        <v>0.31237938000000026</v>
      </c>
      <c r="E7" s="39"/>
      <c r="F7" s="39"/>
      <c r="G7" s="39"/>
      <c r="H7" s="39"/>
      <c r="I7" s="39"/>
      <c r="J7" s="39"/>
      <c r="K7" s="39"/>
      <c r="L7" s="39"/>
      <c r="M7" s="39"/>
      <c r="N7" s="39"/>
      <c r="O7" s="5"/>
    </row>
    <row r="8" spans="2:15" ht="30">
      <c r="B8" s="18" t="s">
        <v>102</v>
      </c>
      <c r="C8" s="39">
        <v>0</v>
      </c>
      <c r="D8" s="39">
        <v>0</v>
      </c>
      <c r="E8" s="39"/>
      <c r="F8" s="39"/>
      <c r="G8" s="39"/>
      <c r="H8" s="39"/>
      <c r="I8" s="39"/>
      <c r="J8" s="39"/>
      <c r="K8" s="39"/>
      <c r="L8" s="39"/>
      <c r="M8" s="39"/>
      <c r="N8" s="39"/>
      <c r="O8" s="5"/>
    </row>
    <row r="9" spans="2:15">
      <c r="B9" s="18" t="s">
        <v>103</v>
      </c>
      <c r="C9" s="39">
        <v>1.4934322400000002</v>
      </c>
      <c r="D9" s="39">
        <v>2.2177319600000001</v>
      </c>
      <c r="E9" s="39"/>
      <c r="F9" s="39"/>
      <c r="G9" s="39"/>
      <c r="H9" s="39"/>
      <c r="I9" s="39"/>
      <c r="J9" s="39"/>
      <c r="K9" s="39"/>
      <c r="L9" s="39"/>
      <c r="M9" s="39"/>
      <c r="N9" s="39"/>
      <c r="O9" s="5"/>
    </row>
    <row r="12" spans="2:15" ht="15.75">
      <c r="B12" s="22"/>
      <c r="C12" s="23">
        <v>43922</v>
      </c>
      <c r="D12" s="23">
        <v>43952</v>
      </c>
      <c r="E12" s="23">
        <v>43983</v>
      </c>
      <c r="F12" s="23">
        <v>44013</v>
      </c>
      <c r="G12" s="23">
        <v>44044</v>
      </c>
      <c r="H12" s="23">
        <v>44075</v>
      </c>
      <c r="I12" s="23">
        <v>44105</v>
      </c>
      <c r="J12" s="23">
        <v>44136</v>
      </c>
      <c r="K12" s="23">
        <v>44166</v>
      </c>
      <c r="L12" s="23">
        <v>44197</v>
      </c>
      <c r="M12" s="23">
        <v>44228</v>
      </c>
      <c r="N12" s="23">
        <v>44256</v>
      </c>
    </row>
    <row r="13" spans="2:15" ht="15.75">
      <c r="B13" s="24" t="s">
        <v>106</v>
      </c>
      <c r="C13" s="59">
        <v>100466.85</v>
      </c>
      <c r="D13" s="59">
        <v>147297.9</v>
      </c>
      <c r="E13" s="59"/>
      <c r="F13" s="59"/>
      <c r="G13" s="59"/>
      <c r="H13" s="59"/>
      <c r="I13" s="59"/>
      <c r="J13" s="59"/>
      <c r="K13" s="59"/>
      <c r="L13" s="59"/>
      <c r="M13" s="59"/>
      <c r="N13" s="59"/>
    </row>
    <row r="14" spans="2:15" ht="15.75">
      <c r="B14" s="24" t="s">
        <v>105</v>
      </c>
      <c r="C14" s="59">
        <v>0</v>
      </c>
      <c r="D14" s="59">
        <v>0</v>
      </c>
      <c r="E14" s="59"/>
      <c r="F14" s="59"/>
      <c r="G14" s="59"/>
      <c r="H14" s="59"/>
      <c r="I14" s="59"/>
      <c r="J14" s="59"/>
      <c r="K14" s="59"/>
      <c r="L14" s="59"/>
      <c r="M14" s="59"/>
      <c r="N14" s="59"/>
    </row>
    <row r="15" spans="2:15" ht="15.75">
      <c r="B15" s="25" t="s">
        <v>107</v>
      </c>
      <c r="C15" s="59">
        <v>14</v>
      </c>
      <c r="D15" s="59">
        <v>13</v>
      </c>
      <c r="E15" s="59"/>
      <c r="F15" s="59"/>
      <c r="G15" s="59"/>
      <c r="H15" s="59"/>
      <c r="I15" s="59"/>
      <c r="J15" s="59"/>
      <c r="K15" s="59"/>
      <c r="L15" s="59"/>
      <c r="M15" s="59"/>
      <c r="N15" s="59"/>
    </row>
    <row r="16" spans="2:15" ht="15.75">
      <c r="B16" s="24" t="s">
        <v>108</v>
      </c>
      <c r="C16" s="59">
        <v>0</v>
      </c>
      <c r="D16" s="59">
        <v>0</v>
      </c>
      <c r="E16" s="59"/>
      <c r="F16" s="59"/>
      <c r="G16" s="59"/>
      <c r="H16" s="59"/>
      <c r="I16" s="59"/>
      <c r="J16" s="59"/>
      <c r="K16" s="59"/>
      <c r="L16" s="59"/>
      <c r="M16" s="59"/>
      <c r="N16" s="59"/>
    </row>
    <row r="17" spans="2:14" ht="15.75">
      <c r="B17" s="25" t="s">
        <v>110</v>
      </c>
      <c r="C17" s="59">
        <v>0</v>
      </c>
      <c r="D17" s="59">
        <v>0</v>
      </c>
      <c r="E17" s="59"/>
      <c r="F17" s="59"/>
      <c r="G17" s="59"/>
      <c r="H17" s="59"/>
      <c r="I17" s="59"/>
      <c r="J17" s="59"/>
      <c r="K17" s="59"/>
      <c r="L17" s="59"/>
      <c r="M17" s="59"/>
      <c r="N17" s="59"/>
    </row>
    <row r="18" spans="2:14" ht="15.75">
      <c r="B18" s="24" t="s">
        <v>109</v>
      </c>
      <c r="C18" s="72"/>
      <c r="D18" s="59"/>
      <c r="E18" s="59"/>
      <c r="F18" s="59"/>
      <c r="G18" s="59"/>
      <c r="H18" s="59"/>
      <c r="I18" s="59"/>
      <c r="J18" s="59"/>
      <c r="K18" s="59"/>
      <c r="L18" s="59"/>
      <c r="M18" s="59"/>
      <c r="N18" s="59"/>
    </row>
    <row r="19" spans="2:14" ht="15.75">
      <c r="B19" s="25" t="s">
        <v>111</v>
      </c>
      <c r="C19" s="59">
        <v>3</v>
      </c>
      <c r="D19" s="59">
        <v>6</v>
      </c>
      <c r="E19" s="59"/>
      <c r="F19" s="59"/>
      <c r="G19" s="59"/>
      <c r="H19" s="59"/>
      <c r="I19" s="59"/>
      <c r="J19" s="59"/>
      <c r="K19" s="59"/>
      <c r="L19" s="59"/>
      <c r="M19" s="59"/>
      <c r="N19" s="59"/>
    </row>
  </sheetData>
  <phoneticPr fontId="62"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00B050"/>
  </sheetPr>
  <dimension ref="B1:N5"/>
  <sheetViews>
    <sheetView tabSelected="1" zoomScale="110" zoomScaleNormal="110" workbookViewId="0">
      <selection activeCell="H5" sqref="H5"/>
    </sheetView>
  </sheetViews>
  <sheetFormatPr defaultRowHeight="15"/>
  <cols>
    <col min="1" max="1" width="9" customWidth="1"/>
    <col min="2" max="2" width="21.140625" bestFit="1" customWidth="1"/>
    <col min="3" max="3" width="13.85546875" bestFit="1" customWidth="1"/>
    <col min="4" max="4" width="17.42578125" bestFit="1" customWidth="1"/>
    <col min="5" max="6" width="13.5703125" bestFit="1" customWidth="1"/>
    <col min="7" max="8" width="13.85546875" bestFit="1" customWidth="1"/>
  </cols>
  <sheetData>
    <row r="1" spans="2:14">
      <c r="B1" t="s">
        <v>143</v>
      </c>
      <c r="C1" s="40">
        <v>43952</v>
      </c>
      <c r="D1" s="36">
        <v>43982</v>
      </c>
      <c r="E1" s="35">
        <v>43952</v>
      </c>
      <c r="F1" t="s">
        <v>146</v>
      </c>
      <c r="G1" t="s">
        <v>189</v>
      </c>
    </row>
    <row r="3" spans="2:14">
      <c r="B3" t="s">
        <v>1</v>
      </c>
      <c r="C3" s="37" t="s">
        <v>0</v>
      </c>
      <c r="D3" s="37" t="s">
        <v>2</v>
      </c>
      <c r="E3" s="37" t="s">
        <v>3</v>
      </c>
      <c r="F3" s="37" t="s">
        <v>4</v>
      </c>
      <c r="G3" s="37" t="s">
        <v>41</v>
      </c>
      <c r="H3" s="37"/>
      <c r="I3" s="37"/>
      <c r="J3" s="37"/>
      <c r="K3" s="37"/>
      <c r="L3" s="37"/>
      <c r="M3" s="37"/>
      <c r="N3" s="37"/>
    </row>
    <row r="4" spans="2:14">
      <c r="B4" s="47">
        <v>86.33212742249934</v>
      </c>
      <c r="C4" s="47">
        <v>24.449996955569684</v>
      </c>
      <c r="D4" s="47">
        <v>49.391117642600506</v>
      </c>
      <c r="E4" s="47">
        <v>-1.1131793069010002E-2</v>
      </c>
      <c r="F4" s="48">
        <v>2.6425938899999886</v>
      </c>
      <c r="G4" s="46">
        <v>162.80470411760052</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00B050"/>
  </sheetPr>
  <dimension ref="B2:N21"/>
  <sheetViews>
    <sheetView workbookViewId="0">
      <selection activeCell="B13" sqref="B13"/>
    </sheetView>
  </sheetViews>
  <sheetFormatPr defaultRowHeight="15"/>
  <cols>
    <col min="1" max="1" width="9" customWidth="1"/>
    <col min="2" max="2" width="31.140625" bestFit="1" customWidth="1"/>
  </cols>
  <sheetData>
    <row r="2" spans="2:14">
      <c r="B2" s="6" t="s">
        <v>40</v>
      </c>
      <c r="C2" s="3">
        <v>43951</v>
      </c>
      <c r="D2" s="3">
        <v>43982</v>
      </c>
      <c r="E2" s="3">
        <v>44012</v>
      </c>
      <c r="F2" s="3">
        <v>44043</v>
      </c>
      <c r="G2" s="3">
        <v>44074</v>
      </c>
      <c r="H2" s="3">
        <v>44104</v>
      </c>
      <c r="I2" s="3">
        <v>44135</v>
      </c>
      <c r="J2" s="3">
        <v>44165</v>
      </c>
      <c r="K2" s="3">
        <v>44196</v>
      </c>
      <c r="L2" s="3">
        <v>44227</v>
      </c>
      <c r="M2" s="3">
        <v>44255</v>
      </c>
      <c r="N2" s="3">
        <v>44286</v>
      </c>
    </row>
    <row r="3" spans="2:14">
      <c r="B3" s="6" t="s">
        <v>32</v>
      </c>
      <c r="C3" s="39">
        <v>4.5905539931857611</v>
      </c>
      <c r="D3" s="39">
        <v>3.0364604354835101</v>
      </c>
      <c r="E3" s="39"/>
      <c r="F3" s="39"/>
      <c r="G3" s="39"/>
      <c r="H3" s="39"/>
      <c r="I3" s="39"/>
      <c r="J3" s="39"/>
      <c r="K3" s="39"/>
      <c r="L3" s="39"/>
      <c r="M3" s="39"/>
      <c r="N3" s="39"/>
    </row>
    <row r="4" spans="2:14">
      <c r="B4" s="6" t="s">
        <v>63</v>
      </c>
      <c r="C4" s="39">
        <v>0</v>
      </c>
      <c r="D4" s="39">
        <v>0</v>
      </c>
      <c r="E4" s="39"/>
      <c r="F4" s="39"/>
      <c r="G4" s="39"/>
      <c r="H4" s="39"/>
      <c r="I4" s="39"/>
      <c r="J4" s="39"/>
      <c r="K4" s="39"/>
      <c r="L4" s="39"/>
      <c r="M4" s="39"/>
      <c r="N4" s="39"/>
    </row>
    <row r="5" spans="2:14">
      <c r="B5" s="6" t="s">
        <v>130</v>
      </c>
      <c r="C5" s="39">
        <v>1.1640000000000002E-5</v>
      </c>
      <c r="D5" s="39">
        <v>0</v>
      </c>
      <c r="E5" s="39"/>
      <c r="F5" s="39"/>
      <c r="G5" s="39"/>
      <c r="H5" s="39"/>
      <c r="I5" s="39"/>
      <c r="J5" s="39"/>
      <c r="K5" s="39"/>
      <c r="L5" s="39"/>
      <c r="M5" s="39"/>
      <c r="N5" s="39"/>
    </row>
    <row r="6" spans="2:14">
      <c r="B6" s="56" t="s">
        <v>142</v>
      </c>
      <c r="C6" s="39">
        <v>0.40709012600001082</v>
      </c>
      <c r="D6" s="39">
        <v>2.6425938899999886</v>
      </c>
      <c r="E6" s="39"/>
      <c r="F6" s="39"/>
      <c r="G6" s="39"/>
      <c r="H6" s="39"/>
      <c r="I6" s="39"/>
      <c r="J6" s="39"/>
      <c r="K6" s="39"/>
      <c r="L6" s="39"/>
      <c r="M6" s="39"/>
      <c r="N6" s="39"/>
    </row>
    <row r="7" spans="2:14">
      <c r="B7" s="42" t="s">
        <v>149</v>
      </c>
      <c r="C7" s="37">
        <v>-0.55857467000000049</v>
      </c>
      <c r="D7" s="37">
        <v>-0.66212219999999711</v>
      </c>
      <c r="E7" s="37"/>
      <c r="F7" s="37"/>
      <c r="G7" s="37"/>
      <c r="H7" s="37"/>
      <c r="I7" s="37"/>
      <c r="J7" s="37"/>
      <c r="K7" s="37"/>
      <c r="L7" s="37"/>
      <c r="M7" s="37"/>
      <c r="N7" s="37"/>
    </row>
    <row r="8" spans="2:14">
      <c r="B8" s="42" t="s">
        <v>152</v>
      </c>
      <c r="C8" s="37">
        <v>0.96566479600001132</v>
      </c>
      <c r="D8" s="37">
        <v>3.3047160899999857</v>
      </c>
      <c r="E8" s="37"/>
      <c r="F8" s="37"/>
      <c r="G8" s="37"/>
      <c r="H8" s="37"/>
      <c r="I8" s="37"/>
      <c r="J8" s="37"/>
      <c r="K8" s="37"/>
      <c r="L8" s="37"/>
      <c r="M8" s="37"/>
      <c r="N8" s="37"/>
    </row>
    <row r="21" spans="2:2">
      <c r="B21" t="s">
        <v>147</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dimension ref="B2:N41"/>
  <sheetViews>
    <sheetView zoomScale="70" zoomScaleNormal="70" workbookViewId="0">
      <selection activeCell="L16" sqref="L16"/>
    </sheetView>
  </sheetViews>
  <sheetFormatPr defaultRowHeight="15"/>
  <cols>
    <col min="1" max="1" width="6.85546875" customWidth="1"/>
    <col min="2" max="2" width="26.7109375" customWidth="1"/>
    <col min="3" max="3" width="16"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64</v>
      </c>
      <c r="C3" s="39">
        <v>12.474907089000002</v>
      </c>
      <c r="D3" s="39">
        <v>12.318633493</v>
      </c>
      <c r="E3" s="39"/>
      <c r="F3" s="39"/>
      <c r="G3" s="39"/>
      <c r="H3" s="39"/>
      <c r="I3" s="39"/>
      <c r="J3" s="39"/>
      <c r="K3" s="39"/>
      <c r="L3" s="39"/>
      <c r="M3" s="39"/>
      <c r="N3" s="39"/>
    </row>
    <row r="4" spans="2:14">
      <c r="B4" s="1" t="s">
        <v>145</v>
      </c>
      <c r="C4" s="39">
        <v>4.9456596249298501</v>
      </c>
      <c r="D4" s="39">
        <v>4.7950972111753707</v>
      </c>
      <c r="E4" s="39"/>
      <c r="F4" s="39"/>
      <c r="G4" s="39"/>
      <c r="H4" s="39"/>
      <c r="I4" s="39"/>
      <c r="J4" s="39"/>
      <c r="K4" s="39"/>
      <c r="L4" s="39"/>
      <c r="M4" s="39"/>
      <c r="N4" s="39"/>
    </row>
    <row r="5" spans="2:14">
      <c r="B5" s="1" t="s">
        <v>65</v>
      </c>
      <c r="C5" s="39">
        <v>2.3250348600000001</v>
      </c>
      <c r="D5" s="39">
        <v>-0.25814509999999918</v>
      </c>
      <c r="E5" s="39"/>
      <c r="F5" s="39"/>
      <c r="G5" s="39"/>
      <c r="H5" s="39"/>
      <c r="I5" s="39"/>
      <c r="J5" s="39"/>
      <c r="K5" s="39"/>
      <c r="L5" s="39"/>
      <c r="M5" s="39"/>
      <c r="N5" s="39"/>
    </row>
    <row r="6" spans="2:14">
      <c r="B6" s="1" t="s">
        <v>66</v>
      </c>
      <c r="C6" s="39">
        <v>66.599198891885592</v>
      </c>
      <c r="D6" s="39">
        <v>107.24579624343586</v>
      </c>
      <c r="E6" s="39"/>
      <c r="F6" s="39"/>
      <c r="G6" s="39"/>
      <c r="H6" s="39"/>
      <c r="I6" s="39"/>
      <c r="J6" s="39"/>
      <c r="K6" s="39"/>
      <c r="L6" s="39"/>
      <c r="M6" s="39"/>
      <c r="N6" s="39"/>
    </row>
    <row r="7" spans="2:14">
      <c r="B7" s="1" t="s">
        <v>150</v>
      </c>
      <c r="C7" s="39">
        <v>0.58428364723171011</v>
      </c>
      <c r="D7" s="39">
        <v>0.6224024518687199</v>
      </c>
      <c r="E7" s="39"/>
      <c r="F7" s="39"/>
      <c r="G7" s="39"/>
      <c r="H7" s="39"/>
      <c r="I7" s="39"/>
      <c r="J7" s="39"/>
      <c r="K7" s="39"/>
      <c r="L7" s="39"/>
      <c r="M7" s="39"/>
      <c r="N7" s="39"/>
    </row>
    <row r="8" spans="2:14">
      <c r="B8" s="1" t="s">
        <v>144</v>
      </c>
      <c r="C8" s="39">
        <v>7.2743047197084012</v>
      </c>
      <c r="D8" s="39">
        <v>7.8119580170966891</v>
      </c>
      <c r="E8" s="39"/>
      <c r="F8" s="39"/>
      <c r="G8" s="39"/>
      <c r="H8" s="39"/>
      <c r="I8" s="39"/>
      <c r="J8" s="39"/>
      <c r="K8" s="39"/>
      <c r="L8" s="39"/>
      <c r="M8" s="39"/>
      <c r="N8" s="39"/>
    </row>
    <row r="9" spans="2:14">
      <c r="B9" s="1" t="s">
        <v>67</v>
      </c>
      <c r="C9" s="39">
        <v>13.205701564578751</v>
      </c>
      <c r="D9" s="39">
        <v>8.6481163677131807</v>
      </c>
      <c r="E9" s="39"/>
      <c r="F9" s="39"/>
      <c r="G9" s="39"/>
      <c r="H9" s="39"/>
      <c r="I9" s="39"/>
      <c r="J9" s="39"/>
      <c r="K9" s="39"/>
      <c r="L9" s="39"/>
      <c r="M9" s="39"/>
      <c r="N9" s="39"/>
    </row>
    <row r="10" spans="2:14">
      <c r="B10" s="32" t="s">
        <v>148</v>
      </c>
      <c r="C10" s="39">
        <v>1.8075440700000003</v>
      </c>
      <c r="D10" s="39">
        <v>2.5626113499999996</v>
      </c>
      <c r="E10" s="39"/>
      <c r="F10" s="39"/>
      <c r="G10" s="39"/>
      <c r="H10" s="39"/>
      <c r="I10" s="39"/>
      <c r="J10" s="39"/>
      <c r="K10" s="39"/>
      <c r="L10" s="39"/>
      <c r="M10" s="39"/>
      <c r="N10" s="39"/>
    </row>
    <row r="11" spans="2:14">
      <c r="B11" s="45" t="s">
        <v>68</v>
      </c>
      <c r="C11" s="39">
        <v>6.3170324199999994</v>
      </c>
      <c r="D11" s="39">
        <v>5.8137516900000019</v>
      </c>
      <c r="E11" s="39"/>
      <c r="F11" s="39"/>
      <c r="G11" s="39"/>
      <c r="H11" s="39"/>
      <c r="I11" s="39"/>
      <c r="J11" s="39"/>
      <c r="K11" s="39"/>
      <c r="L11" s="39"/>
      <c r="M11" s="39"/>
      <c r="N11" s="39"/>
    </row>
    <row r="12" spans="2:14">
      <c r="B12" s="1" t="s">
        <v>70</v>
      </c>
      <c r="C12" s="39">
        <v>3.4275063500000003</v>
      </c>
      <c r="D12" s="39">
        <v>3.71132551</v>
      </c>
      <c r="E12" s="39"/>
      <c r="F12" s="39"/>
      <c r="G12" s="39"/>
      <c r="H12" s="39"/>
      <c r="I12" s="39"/>
      <c r="J12" s="39"/>
      <c r="K12" s="39"/>
      <c r="L12" s="39"/>
      <c r="M12" s="39"/>
      <c r="N12" s="39"/>
    </row>
    <row r="13" spans="2:14">
      <c r="B13" s="1" t="s">
        <v>69</v>
      </c>
      <c r="C13" s="39">
        <v>5.9095240915827807</v>
      </c>
      <c r="D13" s="39">
        <v>9.4415147302419271</v>
      </c>
      <c r="E13" s="39"/>
      <c r="F13" s="39"/>
      <c r="G13" s="39"/>
      <c r="H13" s="39"/>
      <c r="I13" s="39"/>
      <c r="J13" s="39"/>
      <c r="K13" s="39"/>
      <c r="L13" s="39"/>
      <c r="M13" s="39"/>
      <c r="N13" s="39"/>
    </row>
    <row r="14" spans="2:14">
      <c r="B14" s="45" t="s">
        <v>41</v>
      </c>
      <c r="C14" s="39">
        <v>124.87069732891709</v>
      </c>
      <c r="D14" s="39">
        <v>162.71306196453176</v>
      </c>
      <c r="E14" s="39">
        <v>0</v>
      </c>
      <c r="F14" s="39">
        <v>0</v>
      </c>
      <c r="G14" s="39">
        <v>0</v>
      </c>
      <c r="H14" s="39">
        <v>0</v>
      </c>
      <c r="I14" s="39">
        <v>0</v>
      </c>
      <c r="J14" s="39">
        <v>0</v>
      </c>
      <c r="K14" s="39">
        <v>0</v>
      </c>
      <c r="L14" s="39">
        <v>0</v>
      </c>
      <c r="M14" s="39">
        <v>0</v>
      </c>
      <c r="N14" s="39">
        <v>0</v>
      </c>
    </row>
    <row r="15" spans="2:14">
      <c r="B15" s="14"/>
    </row>
    <row r="17" spans="2:14">
      <c r="B17" s="2" t="s">
        <v>132</v>
      </c>
      <c r="C17" s="3">
        <v>43951</v>
      </c>
      <c r="D17" s="3">
        <v>43982</v>
      </c>
      <c r="E17" s="3">
        <v>44012</v>
      </c>
      <c r="F17" s="3">
        <v>44043</v>
      </c>
      <c r="G17" s="3">
        <v>44074</v>
      </c>
      <c r="H17" s="3">
        <v>44104</v>
      </c>
      <c r="I17" s="3">
        <v>44135</v>
      </c>
      <c r="J17" s="3">
        <v>44165</v>
      </c>
      <c r="K17" s="3">
        <v>44196</v>
      </c>
      <c r="L17" s="3">
        <v>44227</v>
      </c>
      <c r="M17" s="3">
        <v>44255</v>
      </c>
      <c r="N17" s="3">
        <v>44286</v>
      </c>
    </row>
    <row r="18" spans="2:14">
      <c r="B18" s="1" t="s">
        <v>64</v>
      </c>
      <c r="C18" s="20">
        <v>161944.85000000003</v>
      </c>
      <c r="D18" s="20">
        <v>254260.21499999997</v>
      </c>
      <c r="E18" s="20">
        <v>0</v>
      </c>
      <c r="F18" s="20">
        <v>0</v>
      </c>
      <c r="G18" s="20">
        <v>0</v>
      </c>
      <c r="H18" s="20">
        <v>0</v>
      </c>
      <c r="I18" s="20">
        <v>0</v>
      </c>
      <c r="J18" s="20">
        <v>0</v>
      </c>
      <c r="K18" s="20">
        <v>0</v>
      </c>
      <c r="L18" s="20">
        <v>0</v>
      </c>
      <c r="M18" s="20">
        <v>0</v>
      </c>
      <c r="N18" s="20">
        <v>0</v>
      </c>
    </row>
    <row r="19" spans="2:14">
      <c r="B19" s="1" t="s">
        <v>145</v>
      </c>
      <c r="C19" s="20">
        <v>747253.07100000023</v>
      </c>
      <c r="D19" s="20">
        <v>692829.36599999992</v>
      </c>
      <c r="E19" s="20">
        <v>0</v>
      </c>
      <c r="F19" s="20">
        <v>0</v>
      </c>
      <c r="G19" s="20">
        <v>0</v>
      </c>
      <c r="H19" s="20">
        <v>0</v>
      </c>
      <c r="I19" s="20">
        <v>0</v>
      </c>
      <c r="J19" s="20">
        <v>0</v>
      </c>
      <c r="K19" s="20">
        <v>0</v>
      </c>
      <c r="L19" s="20">
        <v>0</v>
      </c>
      <c r="M19" s="20">
        <v>0</v>
      </c>
      <c r="N19" s="20">
        <v>0</v>
      </c>
    </row>
    <row r="20" spans="2:14">
      <c r="B20" s="1" t="s">
        <v>168</v>
      </c>
      <c r="C20" s="20">
        <v>0</v>
      </c>
      <c r="D20" s="20">
        <v>529</v>
      </c>
      <c r="E20" s="20">
        <v>0</v>
      </c>
      <c r="F20" s="20">
        <v>0</v>
      </c>
      <c r="G20" s="20">
        <v>0</v>
      </c>
      <c r="H20" s="20">
        <v>0</v>
      </c>
      <c r="I20" s="20">
        <v>0</v>
      </c>
      <c r="J20" s="20">
        <v>0</v>
      </c>
      <c r="K20" s="20">
        <v>0</v>
      </c>
      <c r="L20" s="20">
        <v>0</v>
      </c>
      <c r="M20" s="20">
        <v>0</v>
      </c>
      <c r="N20" s="20">
        <v>0</v>
      </c>
    </row>
    <row r="21" spans="2:14">
      <c r="B21" s="1" t="s">
        <v>66</v>
      </c>
      <c r="C21" s="20">
        <v>1936883.5839999998</v>
      </c>
      <c r="D21" s="20">
        <v>2309930.0499999998</v>
      </c>
      <c r="E21" s="20">
        <v>0</v>
      </c>
      <c r="F21" s="20">
        <v>0</v>
      </c>
      <c r="G21" s="20">
        <v>0</v>
      </c>
      <c r="H21" s="20">
        <v>0</v>
      </c>
      <c r="I21" s="20">
        <v>0</v>
      </c>
      <c r="J21" s="20">
        <v>0</v>
      </c>
      <c r="K21" s="20">
        <v>0</v>
      </c>
      <c r="L21" s="20">
        <v>0</v>
      </c>
      <c r="M21" s="20">
        <v>0</v>
      </c>
      <c r="N21" s="20">
        <v>0</v>
      </c>
    </row>
    <row r="22" spans="2:14">
      <c r="B22" s="1" t="s">
        <v>131</v>
      </c>
      <c r="C22" s="20">
        <v>1883240.3120000002</v>
      </c>
      <c r="D22" s="20">
        <v>1952269.6869999997</v>
      </c>
      <c r="E22" s="20">
        <v>0</v>
      </c>
      <c r="F22" s="20">
        <v>0</v>
      </c>
      <c r="G22" s="20">
        <v>0</v>
      </c>
      <c r="H22" s="20">
        <v>0</v>
      </c>
      <c r="I22" s="20">
        <v>0</v>
      </c>
      <c r="J22" s="20">
        <v>0</v>
      </c>
      <c r="K22" s="20">
        <v>0</v>
      </c>
      <c r="L22" s="20">
        <v>0</v>
      </c>
      <c r="M22" s="20">
        <v>0</v>
      </c>
      <c r="N22" s="20">
        <v>0</v>
      </c>
    </row>
    <row r="23" spans="2:14">
      <c r="B23" s="1" t="s">
        <v>150</v>
      </c>
      <c r="C23" s="20">
        <v>-179008.58499999999</v>
      </c>
      <c r="D23" s="20">
        <v>-117323.15500000003</v>
      </c>
      <c r="E23" s="20">
        <v>0</v>
      </c>
      <c r="F23" s="20">
        <v>0</v>
      </c>
      <c r="G23" s="20">
        <v>0</v>
      </c>
      <c r="H23" s="20">
        <v>0</v>
      </c>
      <c r="I23" s="20">
        <v>0</v>
      </c>
      <c r="J23" s="20">
        <v>0</v>
      </c>
      <c r="K23" s="20">
        <v>0</v>
      </c>
      <c r="L23" s="20">
        <v>0</v>
      </c>
      <c r="M23" s="20">
        <v>0</v>
      </c>
      <c r="N23" s="20">
        <v>0</v>
      </c>
    </row>
    <row r="24" spans="2:14">
      <c r="B24" s="1" t="s">
        <v>169</v>
      </c>
      <c r="C24" s="20">
        <v>20891.868000000002</v>
      </c>
      <c r="D24" s="20">
        <v>20505.090000000004</v>
      </c>
      <c r="E24" s="20">
        <v>0</v>
      </c>
      <c r="F24" s="20">
        <v>0</v>
      </c>
      <c r="G24" s="20">
        <v>0</v>
      </c>
      <c r="H24" s="20">
        <v>0</v>
      </c>
      <c r="I24" s="20">
        <v>0</v>
      </c>
      <c r="J24" s="20">
        <v>0</v>
      </c>
      <c r="K24" s="20">
        <v>0</v>
      </c>
      <c r="L24" s="20">
        <v>0</v>
      </c>
      <c r="M24" s="20">
        <v>0</v>
      </c>
      <c r="N24" s="20">
        <v>0</v>
      </c>
    </row>
    <row r="25" spans="2:14">
      <c r="B25" s="1" t="s">
        <v>133</v>
      </c>
      <c r="C25" s="20">
        <v>101006.07299999999</v>
      </c>
      <c r="D25" s="20">
        <v>67473.980999999985</v>
      </c>
      <c r="E25" s="20">
        <v>0</v>
      </c>
      <c r="F25" s="20">
        <v>0</v>
      </c>
      <c r="G25" s="20">
        <v>0</v>
      </c>
      <c r="H25" s="20">
        <v>0</v>
      </c>
      <c r="I25" s="20">
        <v>0</v>
      </c>
      <c r="J25" s="20">
        <v>0</v>
      </c>
      <c r="K25" s="20">
        <v>0</v>
      </c>
      <c r="L25" s="20">
        <v>0</v>
      </c>
      <c r="M25" s="20">
        <v>0</v>
      </c>
      <c r="N25" s="20">
        <v>0</v>
      </c>
    </row>
    <row r="26" spans="2:14">
      <c r="B26" s="1" t="s">
        <v>69</v>
      </c>
      <c r="C26" s="20">
        <v>-123349.643</v>
      </c>
      <c r="D26" s="20">
        <v>-37485.064999999981</v>
      </c>
      <c r="E26" s="20">
        <v>0</v>
      </c>
      <c r="F26" s="20">
        <v>0</v>
      </c>
      <c r="G26" s="20">
        <v>0</v>
      </c>
      <c r="H26" s="20">
        <v>0</v>
      </c>
      <c r="I26" s="20">
        <v>0</v>
      </c>
      <c r="J26" s="20">
        <v>0</v>
      </c>
      <c r="K26" s="20">
        <v>0</v>
      </c>
      <c r="L26" s="20">
        <v>0</v>
      </c>
      <c r="M26" s="20">
        <v>0</v>
      </c>
      <c r="N26" s="20">
        <v>0</v>
      </c>
    </row>
    <row r="30" spans="2:14">
      <c r="B30" t="s">
        <v>170</v>
      </c>
    </row>
    <row r="31" spans="2:14">
      <c r="B31" s="1" t="s">
        <v>64</v>
      </c>
      <c r="C31" s="13">
        <v>12.318633493</v>
      </c>
    </row>
    <row r="32" spans="2:14">
      <c r="B32" s="1" t="s">
        <v>145</v>
      </c>
      <c r="C32" s="13">
        <v>4.7950972111753707</v>
      </c>
    </row>
    <row r="33" spans="2:12">
      <c r="B33" s="1" t="s">
        <v>65</v>
      </c>
      <c r="C33" s="13">
        <v>-0.25814509999999918</v>
      </c>
      <c r="L33" s="13"/>
    </row>
    <row r="34" spans="2:12">
      <c r="B34" s="1" t="s">
        <v>66</v>
      </c>
      <c r="C34" s="13">
        <v>107.24579624343586</v>
      </c>
    </row>
    <row r="35" spans="2:12">
      <c r="B35" s="1" t="s">
        <v>150</v>
      </c>
      <c r="C35" s="13">
        <v>0.6224024518687199</v>
      </c>
    </row>
    <row r="36" spans="2:12">
      <c r="B36" s="1" t="s">
        <v>144</v>
      </c>
      <c r="C36" s="13">
        <v>7.8119580170966891</v>
      </c>
    </row>
    <row r="37" spans="2:12">
      <c r="B37" s="1" t="s">
        <v>67</v>
      </c>
      <c r="C37" s="13">
        <v>8.6481163677131807</v>
      </c>
    </row>
    <row r="38" spans="2:12">
      <c r="B38" s="32" t="s">
        <v>148</v>
      </c>
      <c r="C38" s="13">
        <v>2.5626113499999996</v>
      </c>
    </row>
    <row r="39" spans="2:12">
      <c r="B39" s="45" t="s">
        <v>68</v>
      </c>
      <c r="C39" s="13">
        <v>5.8137516900000019</v>
      </c>
    </row>
    <row r="40" spans="2:12">
      <c r="B40" s="1" t="s">
        <v>70</v>
      </c>
      <c r="C40" s="13">
        <v>3.71132551</v>
      </c>
    </row>
    <row r="41" spans="2:12">
      <c r="B41" s="1" t="s">
        <v>69</v>
      </c>
      <c r="C41" s="13">
        <v>9.4415147302419271</v>
      </c>
    </row>
  </sheetData>
  <phoneticPr fontId="62"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A76D-37EA-47F9-82B9-81DA095AEC4E}">
  <dimension ref="B2:N46"/>
  <sheetViews>
    <sheetView zoomScale="80" zoomScaleNormal="80" workbookViewId="0">
      <selection activeCell="G25" sqref="G25"/>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64</v>
      </c>
      <c r="C3" s="77">
        <v>12.474907089000002</v>
      </c>
      <c r="D3" s="77">
        <v>12.318633492999998</v>
      </c>
      <c r="E3" s="77"/>
      <c r="F3" s="77"/>
      <c r="G3" s="77"/>
      <c r="H3" s="77"/>
      <c r="I3" s="77"/>
      <c r="J3" s="77"/>
      <c r="K3" s="77"/>
      <c r="L3" s="77"/>
      <c r="M3" s="77"/>
      <c r="N3" s="77"/>
    </row>
    <row r="4" spans="2:14">
      <c r="B4" s="1" t="s">
        <v>145</v>
      </c>
      <c r="C4" s="77">
        <v>4.945659624929851</v>
      </c>
      <c r="D4" s="77">
        <v>4.7950972111753689</v>
      </c>
      <c r="E4" s="77"/>
      <c r="F4" s="77"/>
      <c r="G4" s="77"/>
      <c r="H4" s="77"/>
      <c r="I4" s="77"/>
      <c r="J4" s="77"/>
      <c r="K4" s="77"/>
      <c r="L4" s="77"/>
      <c r="M4" s="77"/>
      <c r="N4" s="77"/>
    </row>
    <row r="5" spans="2:14">
      <c r="B5" s="1" t="s">
        <v>65</v>
      </c>
      <c r="C5" s="77">
        <v>2.3250348600000001</v>
      </c>
      <c r="D5" s="77">
        <v>-0.25814509999999918</v>
      </c>
      <c r="E5" s="77"/>
      <c r="F5" s="77"/>
      <c r="G5" s="77"/>
      <c r="H5" s="77"/>
      <c r="I5" s="77"/>
      <c r="J5" s="77"/>
      <c r="K5" s="77"/>
      <c r="L5" s="77"/>
      <c r="M5" s="77"/>
      <c r="N5" s="77"/>
    </row>
    <row r="6" spans="2:14">
      <c r="B6" s="1" t="s">
        <v>193</v>
      </c>
      <c r="C6" s="77">
        <v>13.144083067573931</v>
      </c>
      <c r="D6" s="77">
        <v>13.750259204139894</v>
      </c>
      <c r="E6" s="77"/>
      <c r="F6" s="77"/>
      <c r="G6" s="77"/>
      <c r="H6" s="77"/>
      <c r="I6" s="77"/>
      <c r="J6" s="77"/>
      <c r="K6" s="77"/>
      <c r="L6" s="77"/>
      <c r="M6" s="77"/>
      <c r="N6" s="77"/>
    </row>
    <row r="7" spans="2:14">
      <c r="B7" s="1" t="s">
        <v>194</v>
      </c>
      <c r="C7" s="77">
        <v>1.0924956853096202</v>
      </c>
      <c r="D7" s="77">
        <v>15.03566625068893</v>
      </c>
      <c r="E7" s="77"/>
      <c r="F7" s="77"/>
      <c r="G7" s="77"/>
      <c r="H7" s="77"/>
      <c r="I7" s="77"/>
      <c r="J7" s="77"/>
      <c r="K7" s="77"/>
      <c r="L7" s="77"/>
      <c r="M7" s="77"/>
      <c r="N7" s="77"/>
    </row>
    <row r="8" spans="2:14">
      <c r="B8" s="1" t="s">
        <v>195</v>
      </c>
      <c r="C8" s="77">
        <v>4.0646544814168193</v>
      </c>
      <c r="D8" s="77">
        <v>2.1212789257365507</v>
      </c>
      <c r="E8" s="77"/>
      <c r="F8" s="77"/>
      <c r="G8" s="77"/>
      <c r="H8" s="77"/>
      <c r="I8" s="77"/>
      <c r="J8" s="77"/>
      <c r="K8" s="77"/>
      <c r="L8" s="77"/>
      <c r="M8" s="77"/>
      <c r="N8" s="77"/>
    </row>
    <row r="9" spans="2:14">
      <c r="B9" s="1" t="s">
        <v>196</v>
      </c>
      <c r="C9" s="77">
        <v>0.37627958551999996</v>
      </c>
      <c r="D9" s="77">
        <v>19.157297016704046</v>
      </c>
      <c r="E9" s="77"/>
      <c r="F9" s="77"/>
      <c r="G9" s="77"/>
      <c r="H9" s="77"/>
      <c r="I9" s="77"/>
      <c r="J9" s="77"/>
      <c r="K9" s="77"/>
      <c r="L9" s="77"/>
      <c r="M9" s="77"/>
      <c r="N9" s="77"/>
    </row>
    <row r="10" spans="2:14">
      <c r="B10" s="1" t="s">
        <v>197</v>
      </c>
      <c r="C10" s="77">
        <v>37.214352092065035</v>
      </c>
      <c r="D10" s="77">
        <v>41.501817779166139</v>
      </c>
      <c r="E10" s="77"/>
      <c r="F10" s="77"/>
      <c r="G10" s="77"/>
      <c r="H10" s="77"/>
      <c r="I10" s="77"/>
      <c r="J10" s="77"/>
      <c r="K10" s="77"/>
      <c r="L10" s="77"/>
      <c r="M10" s="77"/>
      <c r="N10" s="77"/>
    </row>
    <row r="11" spans="2:14">
      <c r="B11" s="1" t="s">
        <v>198</v>
      </c>
      <c r="C11" s="77">
        <v>10.707333979999998</v>
      </c>
      <c r="D11" s="77">
        <v>15.679477067000001</v>
      </c>
      <c r="E11" s="77"/>
      <c r="F11" s="77"/>
      <c r="G11" s="77"/>
      <c r="H11" s="77"/>
      <c r="I11" s="77"/>
      <c r="J11" s="77"/>
      <c r="K11" s="77"/>
      <c r="L11" s="77"/>
      <c r="M11" s="77"/>
      <c r="N11" s="77"/>
    </row>
    <row r="12" spans="2:14">
      <c r="B12" s="1" t="s">
        <v>150</v>
      </c>
      <c r="C12" s="77">
        <v>0.58428364723171</v>
      </c>
      <c r="D12" s="77">
        <v>0.6224024518687199</v>
      </c>
      <c r="E12" s="77"/>
      <c r="F12" s="77"/>
      <c r="G12" s="77"/>
      <c r="H12" s="77"/>
      <c r="I12" s="77"/>
      <c r="J12" s="77"/>
      <c r="K12" s="77"/>
      <c r="L12" s="77"/>
      <c r="M12" s="77"/>
      <c r="N12" s="77"/>
    </row>
    <row r="13" spans="2:14">
      <c r="B13" s="1" t="s">
        <v>144</v>
      </c>
      <c r="C13" s="77">
        <v>7.2743047197083994</v>
      </c>
      <c r="D13" s="77">
        <v>7.8119580170966909</v>
      </c>
      <c r="E13" s="77"/>
      <c r="F13" s="77"/>
      <c r="G13" s="77"/>
      <c r="H13" s="77"/>
      <c r="I13" s="77"/>
      <c r="J13" s="77"/>
      <c r="K13" s="77"/>
      <c r="L13" s="77"/>
      <c r="M13" s="77"/>
      <c r="N13" s="77"/>
    </row>
    <row r="14" spans="2:14">
      <c r="B14" s="1" t="s">
        <v>67</v>
      </c>
      <c r="C14" s="77">
        <v>13.205701564578751</v>
      </c>
      <c r="D14" s="77">
        <v>8.6481163677131807</v>
      </c>
      <c r="E14" s="77"/>
      <c r="F14" s="77"/>
      <c r="G14" s="77"/>
      <c r="H14" s="77"/>
      <c r="I14" s="77"/>
      <c r="J14" s="77"/>
      <c r="K14" s="77"/>
      <c r="L14" s="77"/>
      <c r="M14" s="77"/>
      <c r="N14" s="77"/>
    </row>
    <row r="15" spans="2:14">
      <c r="B15" s="32" t="s">
        <v>148</v>
      </c>
      <c r="C15" s="77">
        <v>1.8075440700000003</v>
      </c>
      <c r="D15" s="77">
        <v>2.5626113499999996</v>
      </c>
      <c r="E15" s="77"/>
      <c r="F15" s="77"/>
      <c r="G15" s="77"/>
      <c r="H15" s="77"/>
      <c r="I15" s="77"/>
      <c r="J15" s="77"/>
      <c r="K15" s="77"/>
      <c r="L15" s="77"/>
      <c r="M15" s="77"/>
      <c r="N15" s="77"/>
    </row>
    <row r="16" spans="2:14">
      <c r="B16" s="1" t="s">
        <v>68</v>
      </c>
      <c r="C16" s="77">
        <v>6.3170324199999994</v>
      </c>
      <c r="D16" s="77">
        <v>5.8137516900000019</v>
      </c>
      <c r="E16" s="77"/>
      <c r="F16" s="77"/>
      <c r="G16" s="77"/>
      <c r="H16" s="77"/>
      <c r="I16" s="77"/>
      <c r="J16" s="77"/>
      <c r="K16" s="77"/>
      <c r="L16" s="77"/>
      <c r="M16" s="77"/>
      <c r="N16" s="77"/>
    </row>
    <row r="17" spans="2:14">
      <c r="B17" s="1" t="s">
        <v>70</v>
      </c>
      <c r="C17" s="77">
        <v>3.4275063500000003</v>
      </c>
      <c r="D17" s="77">
        <v>3.71132551</v>
      </c>
      <c r="E17" s="77"/>
      <c r="F17" s="77"/>
      <c r="G17" s="77"/>
      <c r="H17" s="77"/>
      <c r="I17" s="77"/>
      <c r="J17" s="77"/>
      <c r="K17" s="77"/>
      <c r="L17" s="77"/>
      <c r="M17" s="77"/>
      <c r="N17" s="77"/>
    </row>
    <row r="18" spans="2:14">
      <c r="B18" s="1" t="s">
        <v>69</v>
      </c>
      <c r="C18" s="77">
        <v>5.9095240915827842</v>
      </c>
      <c r="D18" s="77">
        <v>9.4383617302419367</v>
      </c>
      <c r="E18" s="77"/>
      <c r="F18" s="77"/>
      <c r="G18" s="77"/>
      <c r="H18" s="77"/>
      <c r="I18" s="77"/>
      <c r="J18" s="77"/>
      <c r="K18" s="77"/>
      <c r="L18" s="77"/>
      <c r="M18" s="77"/>
      <c r="N18" s="77"/>
    </row>
    <row r="19" spans="2:14">
      <c r="B19" s="1" t="s">
        <v>41</v>
      </c>
      <c r="C19" s="77">
        <v>124.8706973289169</v>
      </c>
      <c r="D19" s="77">
        <v>162.70990896453145</v>
      </c>
      <c r="E19" s="77">
        <v>0</v>
      </c>
      <c r="F19" s="77">
        <v>0</v>
      </c>
      <c r="G19" s="77">
        <v>0</v>
      </c>
      <c r="H19" s="77">
        <v>0</v>
      </c>
      <c r="I19" s="77">
        <v>0</v>
      </c>
      <c r="J19" s="77">
        <v>0</v>
      </c>
      <c r="K19" s="77">
        <v>0</v>
      </c>
      <c r="L19" s="77">
        <v>0</v>
      </c>
      <c r="M19" s="77">
        <v>0</v>
      </c>
      <c r="N19" s="77">
        <v>0</v>
      </c>
    </row>
    <row r="20" spans="2:14">
      <c r="B20" s="14"/>
    </row>
    <row r="22" spans="2:14">
      <c r="B22" s="78"/>
      <c r="C22" s="79"/>
      <c r="D22" s="79"/>
      <c r="E22" s="79"/>
      <c r="F22" s="79"/>
      <c r="G22" s="79"/>
      <c r="H22" s="79"/>
      <c r="I22" s="79"/>
      <c r="J22" s="79"/>
      <c r="K22" s="79"/>
      <c r="L22" s="79"/>
      <c r="M22" s="79"/>
      <c r="N22" s="79"/>
    </row>
    <row r="23" spans="2:14">
      <c r="C23" s="28"/>
      <c r="D23" s="28"/>
      <c r="E23" s="28"/>
      <c r="F23" s="28"/>
      <c r="G23" s="28"/>
      <c r="H23" s="28"/>
      <c r="I23" s="28"/>
      <c r="J23" s="28"/>
      <c r="K23" s="28"/>
      <c r="L23" s="28"/>
      <c r="M23" s="28"/>
      <c r="N23" s="28"/>
    </row>
    <row r="24" spans="2:14">
      <c r="C24" s="28"/>
      <c r="D24" s="28"/>
      <c r="E24" s="28"/>
      <c r="F24" s="28"/>
      <c r="G24" s="28"/>
      <c r="H24" s="28"/>
      <c r="I24" s="28"/>
      <c r="J24" s="28"/>
      <c r="K24" s="28"/>
      <c r="L24" s="28"/>
      <c r="M24" s="28"/>
      <c r="N24" s="28"/>
    </row>
    <row r="25" spans="2:14">
      <c r="C25" s="28"/>
      <c r="D25" s="28"/>
      <c r="E25" s="28"/>
      <c r="F25" s="28"/>
      <c r="G25" s="28"/>
      <c r="H25" s="28"/>
      <c r="I25" s="28"/>
      <c r="J25" s="28"/>
      <c r="K25" s="28"/>
      <c r="L25" s="28"/>
      <c r="M25" s="28"/>
      <c r="N25" s="28"/>
    </row>
    <row r="26" spans="2:14">
      <c r="C26" s="28"/>
      <c r="D26" s="28"/>
      <c r="E26" s="28"/>
      <c r="F26" s="28"/>
      <c r="G26" s="28"/>
      <c r="H26" s="28"/>
      <c r="I26" s="28"/>
      <c r="J26" s="28"/>
      <c r="K26" s="28"/>
      <c r="L26" s="28"/>
      <c r="M26" s="28"/>
      <c r="N26" s="28"/>
    </row>
    <row r="27" spans="2:14">
      <c r="C27" s="28"/>
      <c r="D27" s="28"/>
      <c r="E27" s="28"/>
      <c r="F27" s="28"/>
      <c r="G27" s="28"/>
      <c r="H27" s="28"/>
      <c r="I27" s="28"/>
      <c r="J27" s="28"/>
      <c r="K27" s="28"/>
      <c r="L27" s="28"/>
      <c r="M27" s="28"/>
      <c r="N27" s="28"/>
    </row>
    <row r="28" spans="2:14">
      <c r="C28" s="28"/>
      <c r="D28" s="28"/>
      <c r="E28" s="28"/>
      <c r="F28" s="28"/>
      <c r="G28" s="28"/>
      <c r="H28" s="28"/>
      <c r="I28" s="28"/>
      <c r="J28" s="28"/>
      <c r="K28" s="28"/>
      <c r="L28" s="28"/>
      <c r="M28" s="28"/>
      <c r="N28" s="28"/>
    </row>
    <row r="29" spans="2:14">
      <c r="C29" s="28"/>
      <c r="D29" s="28"/>
      <c r="E29" s="28"/>
      <c r="F29" s="28"/>
      <c r="G29" s="28"/>
      <c r="H29" s="28"/>
      <c r="I29" s="28"/>
      <c r="J29" s="28"/>
      <c r="K29" s="28"/>
      <c r="L29" s="28"/>
      <c r="M29" s="28"/>
      <c r="N29" s="28"/>
    </row>
    <row r="30" spans="2:14">
      <c r="C30" s="28"/>
      <c r="D30" s="28"/>
      <c r="E30" s="28"/>
      <c r="F30" s="28"/>
      <c r="G30" s="28"/>
      <c r="H30" s="28"/>
      <c r="I30" s="28"/>
      <c r="J30" s="28"/>
      <c r="K30" s="28"/>
      <c r="L30" s="28"/>
      <c r="M30" s="28"/>
      <c r="N30" s="28"/>
    </row>
    <row r="31" spans="2:14">
      <c r="C31" s="28"/>
      <c r="D31" s="28"/>
      <c r="E31" s="28"/>
      <c r="F31" s="28"/>
      <c r="G31" s="28"/>
      <c r="H31" s="28"/>
      <c r="I31" s="28"/>
      <c r="J31" s="28"/>
      <c r="K31" s="28"/>
      <c r="L31" s="28"/>
      <c r="M31" s="28"/>
      <c r="N31" s="28"/>
    </row>
    <row r="36" spans="3:12">
      <c r="C36" s="13"/>
    </row>
    <row r="37" spans="3:12">
      <c r="C37" s="13"/>
    </row>
    <row r="38" spans="3:12">
      <c r="C38" s="13"/>
      <c r="L38" s="13"/>
    </row>
    <row r="39" spans="3:12">
      <c r="C39" s="13"/>
    </row>
    <row r="40" spans="3:12">
      <c r="C40" s="13"/>
    </row>
    <row r="41" spans="3:12">
      <c r="C41" s="13"/>
    </row>
    <row r="42" spans="3:12">
      <c r="C42" s="13"/>
    </row>
    <row r="43" spans="3:12">
      <c r="C43" s="13"/>
    </row>
    <row r="44" spans="3:12">
      <c r="C44" s="13"/>
    </row>
    <row r="45" spans="3:12">
      <c r="C45" s="13"/>
    </row>
    <row r="46" spans="3:12">
      <c r="C46" s="13"/>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dimension ref="B1:R29"/>
  <sheetViews>
    <sheetView zoomScale="80" zoomScaleNormal="80" workbookViewId="0">
      <selection activeCell="E15" sqref="E15"/>
    </sheetView>
  </sheetViews>
  <sheetFormatPr defaultRowHeight="15"/>
  <cols>
    <col min="1" max="1" width="9" customWidth="1"/>
    <col min="2" max="2" width="33.140625" customWidth="1"/>
    <col min="3" max="3" width="17.5703125" customWidth="1"/>
    <col min="4" max="4" width="12.28515625" bestFit="1" customWidth="1"/>
    <col min="5" max="5" width="13.140625" bestFit="1" customWidth="1"/>
    <col min="6" max="6" width="12.28515625" bestFit="1" customWidth="1"/>
    <col min="7" max="7" width="12.5703125" bestFit="1" customWidth="1"/>
    <col min="8" max="8" width="13.140625" bestFit="1" customWidth="1"/>
    <col min="9" max="12" width="12.140625" bestFit="1" customWidth="1"/>
    <col min="13" max="13" width="13.140625" bestFit="1" customWidth="1"/>
    <col min="14" max="14" width="12.5703125" bestFit="1" customWidth="1"/>
    <col min="16" max="19" width="10.7109375" customWidth="1"/>
  </cols>
  <sheetData>
    <row r="1" spans="2:14">
      <c r="C1" s="36">
        <v>43951</v>
      </c>
      <c r="D1" s="36">
        <v>43982</v>
      </c>
      <c r="E1" s="36">
        <v>44012</v>
      </c>
      <c r="F1" s="36">
        <v>44043</v>
      </c>
      <c r="G1" s="36">
        <v>44074</v>
      </c>
      <c r="H1" s="36">
        <v>44104</v>
      </c>
      <c r="I1" s="36">
        <v>44135</v>
      </c>
      <c r="J1" s="36">
        <v>44165</v>
      </c>
      <c r="K1" s="36">
        <v>44196</v>
      </c>
      <c r="L1" s="36">
        <v>44227</v>
      </c>
      <c r="M1" s="36">
        <v>44255</v>
      </c>
      <c r="N1" s="36">
        <v>44286</v>
      </c>
    </row>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71</v>
      </c>
      <c r="C3" s="39">
        <v>12.491434796000002</v>
      </c>
      <c r="D3" s="39">
        <v>12.313815298</v>
      </c>
      <c r="E3" s="39"/>
      <c r="F3" s="39"/>
      <c r="G3" s="39"/>
      <c r="H3" s="39"/>
      <c r="I3" s="39"/>
      <c r="J3" s="39"/>
      <c r="K3" s="39"/>
      <c r="L3" s="39"/>
      <c r="M3" s="39"/>
      <c r="N3" s="39"/>
    </row>
    <row r="4" spans="2:14">
      <c r="B4" s="32" t="s">
        <v>153</v>
      </c>
      <c r="C4" s="39">
        <v>2.8166584130802699</v>
      </c>
      <c r="D4" s="39">
        <v>2.9863352409868398</v>
      </c>
      <c r="E4" s="39"/>
      <c r="F4" s="39"/>
      <c r="G4" s="39"/>
      <c r="H4" s="39"/>
      <c r="I4" s="39"/>
      <c r="J4" s="39"/>
      <c r="K4" s="39"/>
      <c r="L4" s="39"/>
      <c r="M4" s="39"/>
      <c r="N4" s="39"/>
    </row>
    <row r="5" spans="2:14">
      <c r="B5" s="32" t="s">
        <v>79</v>
      </c>
      <c r="C5" s="39">
        <v>0</v>
      </c>
      <c r="D5" s="39">
        <v>4.1490390000000002E-2</v>
      </c>
      <c r="E5" s="39"/>
      <c r="F5" s="39"/>
      <c r="G5" s="39"/>
      <c r="H5" s="39"/>
      <c r="I5" s="39"/>
      <c r="J5" s="39"/>
      <c r="K5" s="39"/>
      <c r="L5" s="39"/>
      <c r="M5" s="39"/>
      <c r="N5" s="39"/>
    </row>
    <row r="6" spans="2:14">
      <c r="B6" s="32" t="s">
        <v>29</v>
      </c>
      <c r="C6" s="39">
        <v>2.1131719257353905</v>
      </c>
      <c r="D6" s="39">
        <v>2.3787250926652201</v>
      </c>
      <c r="E6" s="39"/>
      <c r="F6" s="39"/>
      <c r="G6" s="39"/>
      <c r="H6" s="39"/>
      <c r="I6" s="39"/>
      <c r="J6" s="39"/>
      <c r="K6" s="39"/>
      <c r="L6" s="39"/>
      <c r="M6" s="39"/>
      <c r="N6" s="39"/>
    </row>
    <row r="7" spans="2:14">
      <c r="B7" s="32" t="s">
        <v>30</v>
      </c>
      <c r="C7" s="39">
        <v>34.890949553498793</v>
      </c>
      <c r="D7" s="39">
        <v>43.372762322607009</v>
      </c>
      <c r="E7" s="39"/>
      <c r="F7" s="39"/>
      <c r="G7" s="39"/>
      <c r="H7" s="39"/>
      <c r="I7" s="39"/>
      <c r="J7" s="39"/>
      <c r="K7" s="39"/>
      <c r="L7" s="39"/>
      <c r="M7" s="39"/>
      <c r="N7" s="39"/>
    </row>
    <row r="8" spans="2:14">
      <c r="B8" s="32" t="s">
        <v>72</v>
      </c>
      <c r="C8" s="39">
        <v>1.4916887003096202</v>
      </c>
      <c r="D8" s="39">
        <v>17.12403895504837</v>
      </c>
      <c r="E8" s="39"/>
      <c r="F8" s="39"/>
      <c r="G8" s="39"/>
      <c r="H8" s="39"/>
      <c r="I8" s="39"/>
      <c r="J8" s="39"/>
      <c r="K8" s="39"/>
      <c r="L8" s="39"/>
      <c r="M8" s="39"/>
      <c r="N8" s="39"/>
    </row>
    <row r="9" spans="2:14">
      <c r="B9" s="32" t="s">
        <v>31</v>
      </c>
      <c r="C9" s="39">
        <v>5.0682432704168194</v>
      </c>
      <c r="D9" s="39">
        <v>3.1077945913219702</v>
      </c>
      <c r="E9" s="39"/>
      <c r="F9" s="39"/>
      <c r="G9" s="39"/>
      <c r="H9" s="39"/>
      <c r="I9" s="39"/>
      <c r="J9" s="39"/>
      <c r="K9" s="39"/>
      <c r="L9" s="39"/>
      <c r="M9" s="39"/>
      <c r="N9" s="39"/>
    </row>
    <row r="10" spans="2:14">
      <c r="B10" s="32" t="s">
        <v>113</v>
      </c>
      <c r="C10" s="39">
        <v>0.16345450812666001</v>
      </c>
      <c r="D10" s="39">
        <v>8.634573157651998E-2</v>
      </c>
      <c r="E10" s="39"/>
      <c r="F10" s="39"/>
      <c r="G10" s="39"/>
      <c r="H10" s="39"/>
      <c r="I10" s="39"/>
      <c r="J10" s="39"/>
      <c r="K10" s="39"/>
      <c r="L10" s="39"/>
      <c r="M10" s="39"/>
      <c r="N10" s="39"/>
    </row>
    <row r="11" spans="2:14">
      <c r="B11" s="32" t="s">
        <v>154</v>
      </c>
      <c r="C11" s="39">
        <v>0.40951694970840008</v>
      </c>
      <c r="D11" s="39">
        <v>0.3781467070966899</v>
      </c>
      <c r="E11" s="39"/>
      <c r="F11" s="39"/>
      <c r="G11" s="39"/>
      <c r="H11" s="39"/>
      <c r="I11" s="39"/>
      <c r="J11" s="39"/>
      <c r="K11" s="39"/>
      <c r="L11" s="39"/>
      <c r="M11" s="39"/>
      <c r="N11" s="39"/>
    </row>
    <row r="12" spans="2:14">
      <c r="B12" s="32" t="s">
        <v>27</v>
      </c>
      <c r="C12" s="39">
        <v>2.1955693445787596</v>
      </c>
      <c r="D12" s="39">
        <v>1.5062126577131802</v>
      </c>
      <c r="E12" s="39"/>
      <c r="F12" s="39"/>
      <c r="G12" s="39"/>
      <c r="H12" s="39"/>
      <c r="I12" s="39"/>
      <c r="J12" s="39"/>
      <c r="K12" s="39"/>
      <c r="L12" s="39"/>
      <c r="M12" s="39"/>
      <c r="N12" s="39"/>
    </row>
    <row r="13" spans="2:14">
      <c r="B13" s="1" t="s">
        <v>32</v>
      </c>
      <c r="C13" s="39">
        <v>4.5905539931857611</v>
      </c>
      <c r="D13" s="39">
        <v>3.0364604354835101</v>
      </c>
      <c r="E13" s="39"/>
      <c r="F13" s="39"/>
      <c r="G13" s="39"/>
      <c r="H13" s="39"/>
      <c r="I13" s="39"/>
      <c r="J13" s="39"/>
      <c r="K13" s="39"/>
      <c r="L13" s="39"/>
      <c r="M13" s="39"/>
      <c r="N13" s="39"/>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132</v>
      </c>
      <c r="C18" s="3">
        <v>43951</v>
      </c>
      <c r="D18" s="3">
        <v>43982</v>
      </c>
      <c r="E18" s="3">
        <v>44012</v>
      </c>
      <c r="F18" s="3">
        <v>44043</v>
      </c>
      <c r="G18" s="3">
        <v>44074</v>
      </c>
      <c r="H18" s="3">
        <v>44104</v>
      </c>
      <c r="I18" s="3">
        <v>44135</v>
      </c>
      <c r="J18" s="3">
        <v>44165</v>
      </c>
      <c r="K18" s="3">
        <v>44196</v>
      </c>
      <c r="L18" s="3">
        <v>44227</v>
      </c>
      <c r="M18" s="3">
        <v>44255</v>
      </c>
      <c r="N18" s="3">
        <v>44286</v>
      </c>
    </row>
    <row r="19" spans="2:18">
      <c r="B19" s="1" t="s">
        <v>71</v>
      </c>
      <c r="C19" s="20">
        <v>162445.50900000005</v>
      </c>
      <c r="D19" s="20">
        <v>254836.663</v>
      </c>
      <c r="E19" s="20">
        <v>0</v>
      </c>
      <c r="F19" s="20">
        <v>0</v>
      </c>
      <c r="G19" s="20">
        <v>0</v>
      </c>
      <c r="H19" s="20">
        <v>0</v>
      </c>
      <c r="I19" s="20">
        <v>0</v>
      </c>
      <c r="J19" s="20">
        <v>0</v>
      </c>
      <c r="K19" s="20">
        <v>0</v>
      </c>
      <c r="L19" s="20">
        <v>0</v>
      </c>
      <c r="M19" s="20">
        <v>0</v>
      </c>
      <c r="N19" s="20">
        <v>0</v>
      </c>
      <c r="P19" s="29"/>
      <c r="Q19" s="30"/>
      <c r="R19" s="30"/>
    </row>
    <row r="20" spans="2:18">
      <c r="B20" s="32" t="s">
        <v>153</v>
      </c>
      <c r="C20" s="20">
        <v>64418.160999999993</v>
      </c>
      <c r="D20" s="20">
        <v>91488.575999999986</v>
      </c>
      <c r="E20" s="20">
        <v>0</v>
      </c>
      <c r="F20" s="20">
        <v>0</v>
      </c>
      <c r="G20" s="20">
        <v>0</v>
      </c>
      <c r="H20" s="20">
        <v>0</v>
      </c>
      <c r="I20" s="20">
        <v>0</v>
      </c>
      <c r="J20" s="20">
        <v>0</v>
      </c>
      <c r="K20" s="20">
        <v>0</v>
      </c>
      <c r="L20" s="20">
        <v>0</v>
      </c>
      <c r="M20" s="20">
        <v>0</v>
      </c>
      <c r="N20" s="20">
        <v>0</v>
      </c>
      <c r="P20" s="29"/>
      <c r="Q20" s="30"/>
      <c r="R20" s="30"/>
    </row>
    <row r="21" spans="2:18">
      <c r="B21" s="32" t="s">
        <v>79</v>
      </c>
      <c r="C21" s="20">
        <v>0</v>
      </c>
      <c r="D21" s="20">
        <v>529</v>
      </c>
      <c r="E21" s="20">
        <v>0</v>
      </c>
      <c r="F21" s="20">
        <v>0</v>
      </c>
      <c r="G21" s="20">
        <v>0</v>
      </c>
      <c r="H21" s="20">
        <v>0</v>
      </c>
      <c r="I21" s="20">
        <v>0</v>
      </c>
      <c r="J21" s="20">
        <v>0</v>
      </c>
      <c r="K21" s="20">
        <v>0</v>
      </c>
      <c r="L21" s="20">
        <v>0</v>
      </c>
      <c r="M21" s="20">
        <v>0</v>
      </c>
      <c r="N21" s="20">
        <v>0</v>
      </c>
      <c r="P21" s="29"/>
      <c r="Q21" s="30"/>
      <c r="R21" s="30"/>
    </row>
    <row r="22" spans="2:18">
      <c r="B22" s="32" t="s">
        <v>29</v>
      </c>
      <c r="C22" s="20">
        <v>676469.91000000015</v>
      </c>
      <c r="D22" s="20">
        <v>600653.7899999998</v>
      </c>
      <c r="E22" s="20">
        <v>0</v>
      </c>
      <c r="F22" s="20">
        <v>0</v>
      </c>
      <c r="G22" s="20">
        <v>0</v>
      </c>
      <c r="H22" s="20">
        <v>0</v>
      </c>
      <c r="I22" s="20">
        <v>0</v>
      </c>
      <c r="J22" s="20">
        <v>0</v>
      </c>
      <c r="K22" s="20">
        <v>0</v>
      </c>
      <c r="L22" s="20">
        <v>0</v>
      </c>
      <c r="M22" s="20">
        <v>0</v>
      </c>
      <c r="N22" s="20">
        <v>0</v>
      </c>
      <c r="P22" s="29"/>
      <c r="Q22" s="30"/>
      <c r="R22" s="30"/>
    </row>
    <row r="23" spans="2:18">
      <c r="B23" s="32" t="s">
        <v>30</v>
      </c>
      <c r="C23" s="20">
        <v>1856229.9169999997</v>
      </c>
      <c r="D23" s="20">
        <v>2131312.1150000002</v>
      </c>
      <c r="E23" s="20">
        <v>0</v>
      </c>
      <c r="F23" s="20">
        <v>0</v>
      </c>
      <c r="G23" s="20">
        <v>0</v>
      </c>
      <c r="H23" s="20">
        <v>0</v>
      </c>
      <c r="I23" s="20">
        <v>0</v>
      </c>
      <c r="J23" s="20">
        <v>0</v>
      </c>
      <c r="K23" s="20">
        <v>0</v>
      </c>
      <c r="L23" s="20">
        <v>0</v>
      </c>
      <c r="M23" s="20">
        <v>0</v>
      </c>
      <c r="N23" s="20">
        <v>0</v>
      </c>
      <c r="P23" s="29"/>
      <c r="Q23" s="30"/>
      <c r="R23" s="30"/>
    </row>
    <row r="24" spans="2:18">
      <c r="B24" s="32" t="s">
        <v>72</v>
      </c>
      <c r="C24" s="20">
        <v>12932.804999999998</v>
      </c>
      <c r="D24" s="20">
        <v>139958.27300000002</v>
      </c>
      <c r="E24" s="20">
        <v>0</v>
      </c>
      <c r="F24" s="20">
        <v>0</v>
      </c>
      <c r="G24" s="20">
        <v>0</v>
      </c>
      <c r="H24" s="20">
        <v>0</v>
      </c>
      <c r="I24" s="20">
        <v>0</v>
      </c>
      <c r="J24" s="20">
        <v>0</v>
      </c>
      <c r="K24" s="20">
        <v>0</v>
      </c>
      <c r="L24" s="20">
        <v>0</v>
      </c>
      <c r="M24" s="20">
        <v>0</v>
      </c>
      <c r="N24" s="20">
        <v>0</v>
      </c>
      <c r="P24" s="29"/>
      <c r="Q24" s="30"/>
      <c r="R24" s="30"/>
    </row>
    <row r="25" spans="2:18">
      <c r="B25" s="32" t="s">
        <v>31</v>
      </c>
      <c r="C25" s="20">
        <v>67720.861999999994</v>
      </c>
      <c r="D25" s="20">
        <v>38659.661999999997</v>
      </c>
      <c r="E25" s="20">
        <v>0</v>
      </c>
      <c r="F25" s="20">
        <v>0</v>
      </c>
      <c r="G25" s="20">
        <v>0</v>
      </c>
      <c r="H25" s="20">
        <v>0</v>
      </c>
      <c r="I25" s="20">
        <v>0</v>
      </c>
      <c r="J25" s="20">
        <v>0</v>
      </c>
      <c r="K25" s="20">
        <v>0</v>
      </c>
      <c r="L25" s="20">
        <v>0</v>
      </c>
      <c r="M25" s="20">
        <v>0</v>
      </c>
      <c r="N25" s="20">
        <v>0</v>
      </c>
      <c r="P25" s="29"/>
      <c r="Q25" s="30"/>
      <c r="R25" s="30"/>
    </row>
    <row r="26" spans="2:18">
      <c r="B26" s="32" t="s">
        <v>113</v>
      </c>
      <c r="C26" s="20">
        <v>-45873.085000000006</v>
      </c>
      <c r="D26" s="20">
        <v>-16882.987000000001</v>
      </c>
      <c r="E26" s="20">
        <v>0</v>
      </c>
      <c r="F26" s="20">
        <v>0</v>
      </c>
      <c r="G26" s="20">
        <v>0</v>
      </c>
      <c r="H26" s="20">
        <v>0</v>
      </c>
      <c r="I26" s="20">
        <v>0</v>
      </c>
      <c r="J26" s="20">
        <v>0</v>
      </c>
      <c r="K26" s="20">
        <v>0</v>
      </c>
      <c r="L26" s="20">
        <v>0</v>
      </c>
      <c r="M26" s="20">
        <v>0</v>
      </c>
      <c r="N26" s="20">
        <v>0</v>
      </c>
      <c r="P26" s="29"/>
      <c r="Q26" s="30"/>
      <c r="R26" s="30"/>
    </row>
    <row r="27" spans="2:18">
      <c r="B27" s="32" t="s">
        <v>154</v>
      </c>
      <c r="C27" s="20">
        <v>20891.868000000002</v>
      </c>
      <c r="D27" s="20">
        <v>20505.090000000004</v>
      </c>
      <c r="E27" s="20">
        <v>0</v>
      </c>
      <c r="F27" s="20">
        <v>0</v>
      </c>
      <c r="G27" s="20">
        <v>0</v>
      </c>
      <c r="H27" s="20">
        <v>0</v>
      </c>
      <c r="I27" s="20">
        <v>0</v>
      </c>
      <c r="J27" s="20">
        <v>0</v>
      </c>
      <c r="K27" s="20">
        <v>0</v>
      </c>
      <c r="L27" s="20">
        <v>0</v>
      </c>
      <c r="M27" s="20">
        <v>0</v>
      </c>
      <c r="N27" s="20">
        <v>0</v>
      </c>
      <c r="P27" s="29"/>
      <c r="Q27" s="30"/>
      <c r="R27" s="30"/>
    </row>
    <row r="28" spans="2:18">
      <c r="B28" s="32" t="s">
        <v>27</v>
      </c>
      <c r="C28" s="20">
        <v>101006.07299999999</v>
      </c>
      <c r="D28" s="20">
        <v>67473.980999999985</v>
      </c>
      <c r="E28" s="20">
        <v>0</v>
      </c>
      <c r="F28" s="20">
        <v>0</v>
      </c>
      <c r="G28" s="20">
        <v>0</v>
      </c>
      <c r="H28" s="20">
        <v>0</v>
      </c>
      <c r="I28" s="20">
        <v>0</v>
      </c>
      <c r="J28" s="20">
        <v>0</v>
      </c>
      <c r="K28" s="20">
        <v>0</v>
      </c>
      <c r="L28" s="20">
        <v>0</v>
      </c>
      <c r="M28" s="20">
        <v>0</v>
      </c>
      <c r="N28" s="20">
        <v>0</v>
      </c>
      <c r="P28" s="29"/>
      <c r="Q28" s="30"/>
      <c r="R28" s="30"/>
    </row>
    <row r="29" spans="2:18">
      <c r="B29" s="1" t="s">
        <v>32</v>
      </c>
      <c r="C29" s="20">
        <v>-122848.98400000001</v>
      </c>
      <c r="D29" s="20">
        <v>-38135.084999999985</v>
      </c>
      <c r="E29" s="20">
        <v>0</v>
      </c>
      <c r="F29" s="20">
        <v>0</v>
      </c>
      <c r="G29" s="20">
        <v>0</v>
      </c>
      <c r="H29" s="20">
        <v>0</v>
      </c>
      <c r="I29" s="20">
        <v>0</v>
      </c>
      <c r="J29" s="20">
        <v>0</v>
      </c>
      <c r="K29" s="20">
        <v>0</v>
      </c>
      <c r="L29" s="20">
        <v>0</v>
      </c>
      <c r="M29" s="20">
        <v>0</v>
      </c>
      <c r="N29" s="20">
        <v>0</v>
      </c>
    </row>
  </sheetData>
  <phoneticPr fontId="62"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theme="2"/>
  </sheetPr>
  <dimension ref="B2:N42"/>
  <sheetViews>
    <sheetView zoomScaleNormal="100" workbookViewId="0">
      <selection activeCell="E22" sqref="E22"/>
    </sheetView>
  </sheetViews>
  <sheetFormatPr defaultRowHeight="15"/>
  <cols>
    <col min="1" max="1" width="9" customWidth="1"/>
    <col min="2" max="2" width="33" customWidth="1"/>
    <col min="3" max="3" width="8.140625" bestFit="1" customWidth="1"/>
    <col min="4" max="4" width="8.42578125" bestFit="1" customWidth="1"/>
    <col min="5" max="5" width="9.28515625" customWidth="1"/>
    <col min="6" max="6" width="6.42578125" bestFit="1" customWidth="1"/>
    <col min="7" max="7" width="10" customWidth="1"/>
    <col min="8" max="8" width="9.28515625" customWidth="1"/>
    <col min="9" max="9" width="8.85546875" customWidth="1"/>
    <col min="10" max="10" width="8.7109375" customWidth="1"/>
    <col min="11" max="11" width="9.85546875" customWidth="1"/>
    <col min="12" max="12" width="8.140625" customWidth="1"/>
    <col min="13" max="13" width="8.5703125" customWidth="1"/>
    <col min="14" max="14" width="9.140625" customWidth="1"/>
    <col min="17" max="17" width="24.5703125" bestFit="1" customWidth="1"/>
  </cols>
  <sheetData>
    <row r="2" spans="2:14">
      <c r="B2" s="2" t="s">
        <v>6</v>
      </c>
      <c r="C2" s="3">
        <v>43922</v>
      </c>
      <c r="D2" s="3">
        <v>43952</v>
      </c>
      <c r="E2" s="3">
        <v>43983</v>
      </c>
      <c r="F2" s="3">
        <v>44013</v>
      </c>
      <c r="G2" s="3">
        <v>44044</v>
      </c>
      <c r="H2" s="3">
        <v>44075</v>
      </c>
      <c r="I2" s="3">
        <v>44105</v>
      </c>
      <c r="J2" s="3">
        <v>44136</v>
      </c>
      <c r="K2" s="3">
        <v>44166</v>
      </c>
      <c r="L2" s="3">
        <v>44197</v>
      </c>
      <c r="M2" s="3">
        <v>44228</v>
      </c>
      <c r="N2" s="3">
        <v>44256</v>
      </c>
    </row>
    <row r="3" spans="2:14">
      <c r="B3" s="4" t="s">
        <v>7</v>
      </c>
      <c r="C3" s="39">
        <v>11.01013221999999</v>
      </c>
      <c r="D3" s="39">
        <v>7.1419037099999994</v>
      </c>
      <c r="E3" s="39"/>
      <c r="F3" s="39"/>
      <c r="G3" s="39"/>
      <c r="H3" s="39"/>
      <c r="I3" s="39"/>
      <c r="J3" s="39"/>
      <c r="K3" s="39"/>
      <c r="L3" s="39"/>
      <c r="M3" s="39"/>
      <c r="N3" s="39"/>
    </row>
    <row r="4" spans="2:14">
      <c r="B4" s="4" t="s">
        <v>8</v>
      </c>
      <c r="C4" s="39">
        <v>6.8647877700000013</v>
      </c>
      <c r="D4" s="39">
        <v>7.4338113099999994</v>
      </c>
      <c r="E4" s="39"/>
      <c r="F4" s="39"/>
      <c r="G4" s="39"/>
      <c r="H4" s="39"/>
      <c r="I4" s="39"/>
      <c r="J4" s="39"/>
      <c r="K4" s="39"/>
      <c r="L4" s="39"/>
      <c r="M4" s="39"/>
      <c r="N4" s="39"/>
    </row>
    <row r="5" spans="2:14">
      <c r="B5" s="4" t="s">
        <v>9</v>
      </c>
      <c r="C5" s="39">
        <v>2.3250348600000001</v>
      </c>
      <c r="D5" s="39">
        <v>-0.29963549000000017</v>
      </c>
      <c r="E5" s="39"/>
      <c r="F5" s="39"/>
      <c r="G5" s="39"/>
      <c r="H5" s="39"/>
      <c r="I5" s="39"/>
      <c r="J5" s="39"/>
      <c r="K5" s="39"/>
      <c r="L5" s="39"/>
      <c r="M5" s="39"/>
      <c r="N5" s="39"/>
    </row>
    <row r="6" spans="2:14">
      <c r="B6" s="4" t="s">
        <v>10</v>
      </c>
      <c r="C6" s="39">
        <v>1.8075440700000003</v>
      </c>
      <c r="D6" s="39">
        <v>2.5626113499999996</v>
      </c>
      <c r="E6" s="39"/>
      <c r="F6" s="39"/>
      <c r="G6" s="39"/>
      <c r="H6" s="39"/>
      <c r="I6" s="39"/>
      <c r="J6" s="39"/>
      <c r="K6" s="39"/>
      <c r="L6" s="39"/>
      <c r="M6" s="39"/>
      <c r="N6" s="39"/>
    </row>
    <row r="7" spans="2:14">
      <c r="B7" s="52" t="s">
        <v>11</v>
      </c>
      <c r="C7" s="39">
        <v>3.4275063500000003</v>
      </c>
      <c r="D7" s="39">
        <v>3.71132551</v>
      </c>
      <c r="E7" s="39"/>
      <c r="F7" s="39"/>
      <c r="G7" s="39"/>
      <c r="H7" s="39"/>
      <c r="I7" s="39"/>
      <c r="J7" s="39"/>
      <c r="K7" s="39"/>
      <c r="L7" s="39"/>
      <c r="M7" s="39"/>
      <c r="N7" s="39"/>
    </row>
    <row r="8" spans="2:14">
      <c r="B8" s="52" t="s">
        <v>12</v>
      </c>
      <c r="C8" s="39">
        <v>6.3170324199999994</v>
      </c>
      <c r="D8" s="39">
        <v>5.8137516900000001</v>
      </c>
      <c r="E8" s="39"/>
      <c r="F8" s="39"/>
      <c r="G8" s="39"/>
      <c r="H8" s="39"/>
      <c r="I8" s="39"/>
      <c r="J8" s="39"/>
      <c r="K8" s="39"/>
      <c r="L8" s="39"/>
      <c r="M8" s="39"/>
      <c r="N8" s="39"/>
    </row>
    <row r="9" spans="2:14">
      <c r="B9" s="52" t="s">
        <v>13</v>
      </c>
      <c r="C9" s="39">
        <v>0.37627958551999996</v>
      </c>
      <c r="D9" s="39">
        <v>19.157297016704046</v>
      </c>
      <c r="E9" s="39"/>
      <c r="F9" s="39"/>
      <c r="G9" s="39"/>
      <c r="H9" s="39"/>
      <c r="I9" s="39"/>
      <c r="J9" s="39"/>
      <c r="K9" s="39"/>
      <c r="L9" s="39"/>
      <c r="M9" s="39"/>
      <c r="N9" s="39"/>
    </row>
    <row r="10" spans="2:14">
      <c r="B10" s="52" t="s">
        <v>14</v>
      </c>
      <c r="C10" s="39">
        <v>0.91323774839701355</v>
      </c>
      <c r="D10" s="39">
        <v>0.75275793282745074</v>
      </c>
      <c r="E10" s="39"/>
      <c r="F10" s="39"/>
      <c r="G10" s="39"/>
      <c r="H10" s="39"/>
      <c r="I10" s="39"/>
      <c r="J10" s="39"/>
      <c r="K10" s="39"/>
      <c r="L10" s="39"/>
      <c r="M10" s="39"/>
      <c r="N10" s="39"/>
    </row>
    <row r="11" spans="2:14">
      <c r="B11" s="4" t="s">
        <v>15</v>
      </c>
      <c r="C11" s="39">
        <v>1.1640000000000002E-5</v>
      </c>
      <c r="D11" s="39">
        <v>0</v>
      </c>
      <c r="E11" s="39"/>
      <c r="F11" s="39"/>
      <c r="G11" s="39"/>
      <c r="H11" s="39"/>
      <c r="I11" s="39"/>
      <c r="J11" s="39"/>
      <c r="K11" s="39"/>
      <c r="L11" s="39"/>
      <c r="M11" s="39"/>
      <c r="N11" s="39"/>
    </row>
    <row r="12" spans="2:14">
      <c r="B12" s="4" t="s">
        <v>16</v>
      </c>
      <c r="C12" s="39">
        <v>0.13213056000000001</v>
      </c>
      <c r="D12" s="39">
        <v>3.0256524599999999</v>
      </c>
      <c r="E12" s="39"/>
      <c r="F12" s="39"/>
      <c r="G12" s="39"/>
      <c r="H12" s="39"/>
      <c r="I12" s="39"/>
      <c r="J12" s="39"/>
      <c r="K12" s="39"/>
      <c r="L12" s="39"/>
      <c r="M12" s="39"/>
      <c r="N12" s="39"/>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43922</v>
      </c>
      <c r="D15" s="3">
        <v>43952</v>
      </c>
      <c r="E15" s="3">
        <v>43983</v>
      </c>
      <c r="F15" s="3">
        <v>44013</v>
      </c>
      <c r="G15" s="3">
        <v>44044</v>
      </c>
      <c r="H15" s="3">
        <v>44075</v>
      </c>
      <c r="I15" s="3">
        <v>44105</v>
      </c>
      <c r="J15" s="3">
        <v>44136</v>
      </c>
      <c r="K15" s="3">
        <v>44166</v>
      </c>
      <c r="L15" s="3">
        <v>44197</v>
      </c>
      <c r="M15" s="3">
        <v>44228</v>
      </c>
      <c r="N15" s="3">
        <v>44256</v>
      </c>
    </row>
    <row r="16" spans="2:14">
      <c r="B16" s="1" t="s">
        <v>17</v>
      </c>
      <c r="C16" s="39">
        <v>7.6899735700000003</v>
      </c>
      <c r="D16" s="39">
        <v>6.7175724799999994</v>
      </c>
      <c r="E16" s="39"/>
      <c r="F16" s="39"/>
      <c r="G16" s="39"/>
      <c r="H16" s="39"/>
      <c r="I16" s="39"/>
      <c r="J16" s="39"/>
      <c r="K16" s="39"/>
      <c r="L16" s="39"/>
      <c r="M16" s="39"/>
      <c r="N16" s="39"/>
    </row>
    <row r="17" spans="2:14">
      <c r="B17" s="1" t="s">
        <v>18</v>
      </c>
      <c r="C17" s="39">
        <v>19.175302083917011</v>
      </c>
      <c r="D17" s="39">
        <v>36.577758939531506</v>
      </c>
      <c r="E17" s="39"/>
      <c r="F17" s="39"/>
      <c r="G17" s="39"/>
      <c r="H17" s="39"/>
      <c r="I17" s="39"/>
      <c r="J17" s="39"/>
      <c r="K17" s="39"/>
      <c r="L17" s="39"/>
      <c r="M17" s="39"/>
      <c r="N17" s="39"/>
    </row>
    <row r="18" spans="2:14">
      <c r="B18" s="1" t="s">
        <v>20</v>
      </c>
      <c r="C18" s="39">
        <v>5.9828260300000009</v>
      </c>
      <c r="D18" s="39">
        <v>3.0590019699999997</v>
      </c>
      <c r="E18" s="39"/>
      <c r="F18" s="39"/>
      <c r="G18" s="39"/>
      <c r="H18" s="39"/>
      <c r="I18" s="39"/>
      <c r="J18" s="39"/>
      <c r="K18" s="39"/>
      <c r="L18" s="39"/>
      <c r="M18" s="39"/>
      <c r="N18" s="39"/>
    </row>
    <row r="19" spans="2:14">
      <c r="B19" s="1" t="s">
        <v>19</v>
      </c>
      <c r="C19" s="39">
        <v>0.13214220000000002</v>
      </c>
      <c r="D19" s="39">
        <v>3.0256524599999999</v>
      </c>
      <c r="E19" s="39"/>
      <c r="F19" s="39"/>
      <c r="G19" s="39"/>
      <c r="H19" s="39"/>
      <c r="I19" s="39"/>
      <c r="J19" s="39"/>
      <c r="K19" s="39"/>
      <c r="L19" s="39"/>
      <c r="M19" s="39"/>
      <c r="N19" s="39"/>
    </row>
    <row r="22" spans="2:14">
      <c r="C22" s="76"/>
    </row>
    <row r="25" spans="2:14"/>
    <row r="41" spans="2:2">
      <c r="B41" s="44" t="s">
        <v>163</v>
      </c>
    </row>
    <row r="42" spans="2:2">
      <c r="B42" t="s">
        <v>190</v>
      </c>
    </row>
  </sheetData>
  <phoneticPr fontId="62" type="noConversion"/>
  <pageMargins left="0.7" right="0.7" top="0.75" bottom="0.75" header="0.3" footer="0.3"/>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B2:P10"/>
  <sheetViews>
    <sheetView topLeftCell="N1" zoomScaleNormal="100" workbookViewId="0">
      <selection activeCell="Y1" sqref="Y1:Z1048576"/>
    </sheetView>
  </sheetViews>
  <sheetFormatPr defaultRowHeight="15"/>
  <cols>
    <col min="1" max="1" width="9" customWidth="1"/>
    <col min="2" max="2" width="35.42578125" bestFit="1" customWidth="1"/>
    <col min="3" max="3" width="9.85546875" bestFit="1" customWidth="1"/>
    <col min="4" max="4" width="9.28515625" bestFit="1" customWidth="1"/>
    <col min="6" max="6" width="10" bestFit="1" customWidth="1"/>
    <col min="16" max="16" width="11.5703125" bestFit="1" customWidth="1"/>
    <col min="21" max="21" width="14.42578125" customWidth="1"/>
  </cols>
  <sheetData>
    <row r="2" spans="2:16">
      <c r="B2" s="2" t="s">
        <v>124</v>
      </c>
      <c r="C2" s="3">
        <v>43922</v>
      </c>
      <c r="D2" s="3">
        <v>43952</v>
      </c>
      <c r="E2" s="3">
        <v>43983</v>
      </c>
      <c r="F2" s="3">
        <v>44013</v>
      </c>
      <c r="G2" s="3">
        <v>44044</v>
      </c>
      <c r="H2" s="3">
        <v>44075</v>
      </c>
      <c r="I2" s="3">
        <v>44105</v>
      </c>
      <c r="J2" s="3">
        <v>44136</v>
      </c>
      <c r="K2" s="3">
        <v>44166</v>
      </c>
      <c r="L2" s="3">
        <v>44197</v>
      </c>
      <c r="M2" s="3">
        <v>44228</v>
      </c>
      <c r="N2" s="3">
        <v>44256</v>
      </c>
      <c r="P2" t="s">
        <v>170</v>
      </c>
    </row>
    <row r="3" spans="2:16">
      <c r="B3" s="4" t="s">
        <v>126</v>
      </c>
      <c r="C3" s="53">
        <v>164805</v>
      </c>
      <c r="D3" s="54">
        <v>177907</v>
      </c>
      <c r="E3" s="54"/>
      <c r="F3" s="54"/>
      <c r="G3" s="54"/>
      <c r="H3" s="54"/>
      <c r="I3" s="54"/>
      <c r="J3" s="54"/>
      <c r="K3" s="54"/>
      <c r="L3" s="54"/>
      <c r="M3" s="54"/>
      <c r="N3" s="54"/>
      <c r="P3" s="49">
        <v>956278.1</v>
      </c>
    </row>
    <row r="4" spans="2:16">
      <c r="B4" s="4" t="s">
        <v>127</v>
      </c>
      <c r="C4" s="53">
        <v>826502.5</v>
      </c>
      <c r="D4" s="54">
        <v>778371.1</v>
      </c>
      <c r="E4" s="54"/>
      <c r="F4" s="54"/>
      <c r="G4" s="54"/>
      <c r="H4" s="54"/>
      <c r="I4" s="54"/>
      <c r="J4" s="54"/>
      <c r="K4" s="54"/>
      <c r="L4" s="54"/>
      <c r="M4" s="54"/>
      <c r="N4" s="54"/>
      <c r="P4" s="13"/>
    </row>
    <row r="5" spans="2:16">
      <c r="B5" s="4" t="s">
        <v>134</v>
      </c>
      <c r="C5" s="54">
        <v>991307.5</v>
      </c>
      <c r="D5" s="54">
        <v>956278.1</v>
      </c>
      <c r="E5" s="54">
        <v>0</v>
      </c>
      <c r="F5" s="54">
        <v>0</v>
      </c>
      <c r="G5" s="54">
        <v>0</v>
      </c>
      <c r="H5" s="54">
        <v>0</v>
      </c>
      <c r="I5" s="54">
        <v>0</v>
      </c>
      <c r="J5" s="54">
        <v>0</v>
      </c>
      <c r="K5" s="54">
        <v>0</v>
      </c>
      <c r="L5" s="54">
        <v>0</v>
      </c>
      <c r="M5" s="54">
        <v>0</v>
      </c>
      <c r="N5" s="54">
        <v>0</v>
      </c>
    </row>
    <row r="6" spans="2:16">
      <c r="B6" s="33"/>
      <c r="C6" s="34"/>
      <c r="D6" s="34"/>
      <c r="E6" s="34"/>
      <c r="F6" s="34"/>
      <c r="G6" s="34"/>
      <c r="H6" s="34"/>
      <c r="I6" s="34"/>
      <c r="J6" s="34"/>
      <c r="K6" s="34"/>
      <c r="L6" s="34"/>
      <c r="M6" s="34"/>
      <c r="N6" s="34"/>
    </row>
    <row r="7" spans="2:16">
      <c r="C7" s="28"/>
    </row>
    <row r="8" spans="2:16">
      <c r="B8" s="2" t="s">
        <v>125</v>
      </c>
      <c r="C8" s="3">
        <v>43922</v>
      </c>
      <c r="D8" s="3">
        <v>43952</v>
      </c>
      <c r="E8" s="3">
        <v>43983</v>
      </c>
      <c r="F8" s="3">
        <v>44013</v>
      </c>
      <c r="G8" s="3">
        <v>44044</v>
      </c>
      <c r="H8" s="3">
        <v>44075</v>
      </c>
      <c r="I8" s="3">
        <v>44105</v>
      </c>
      <c r="J8" s="3">
        <v>44136</v>
      </c>
      <c r="K8" s="3">
        <v>44166</v>
      </c>
      <c r="L8" s="3">
        <v>44197</v>
      </c>
      <c r="M8" s="3">
        <v>44228</v>
      </c>
      <c r="N8" s="3">
        <v>44256</v>
      </c>
    </row>
    <row r="9" spans="2:16">
      <c r="B9" s="4" t="s">
        <v>136</v>
      </c>
      <c r="C9" s="11">
        <v>2.3562114421058502</v>
      </c>
      <c r="D9" s="12">
        <v>1.69820747170558</v>
      </c>
      <c r="E9" s="12"/>
      <c r="F9" s="12"/>
      <c r="G9" s="12"/>
      <c r="H9" s="12"/>
      <c r="I9" s="12"/>
      <c r="J9" s="12"/>
      <c r="K9" s="12"/>
      <c r="L9" s="12"/>
      <c r="M9" s="12"/>
      <c r="N9" s="12"/>
    </row>
    <row r="10" spans="2:16">
      <c r="B10" s="4" t="s">
        <v>137</v>
      </c>
      <c r="C10" s="11">
        <v>24.433129939649699</v>
      </c>
      <c r="D10" s="12">
        <v>22.751789483864098</v>
      </c>
      <c r="E10" s="12"/>
      <c r="F10" s="12"/>
      <c r="G10" s="12"/>
      <c r="H10" s="12"/>
      <c r="I10" s="12"/>
      <c r="J10" s="12"/>
      <c r="K10" s="12"/>
      <c r="L10" s="12"/>
      <c r="M10" s="12"/>
      <c r="N10" s="12"/>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00B050"/>
  </sheetPr>
  <dimension ref="B2:O34"/>
  <sheetViews>
    <sheetView zoomScale="85" zoomScaleNormal="85" workbookViewId="0">
      <selection activeCell="K15" sqref="K15"/>
    </sheetView>
  </sheetViews>
  <sheetFormatPr defaultRowHeight="15"/>
  <cols>
    <col min="1" max="1" width="11.28515625" customWidth="1"/>
    <col min="2" max="2" width="46.85546875" customWidth="1"/>
    <col min="3" max="3" width="6.42578125" bestFit="1" customWidth="1"/>
    <col min="4" max="4" width="6.85546875" bestFit="1" customWidth="1"/>
    <col min="5" max="5" width="6.5703125" bestFit="1" customWidth="1"/>
    <col min="6" max="6" width="5.7109375" bestFit="1" customWidth="1"/>
    <col min="7" max="7" width="6.7109375" bestFit="1" customWidth="1"/>
    <col min="8" max="8" width="9" customWidth="1"/>
    <col min="9" max="9" width="6.28515625" bestFit="1" customWidth="1"/>
    <col min="10" max="10" width="6.7109375" bestFit="1" customWidth="1"/>
    <col min="11" max="11" width="10.5703125" customWidth="1"/>
    <col min="12" max="12" width="8.85546875" customWidth="1"/>
    <col min="13" max="13" width="8.7109375" customWidth="1"/>
    <col min="14" max="14" width="6.7109375" bestFit="1" customWidth="1"/>
    <col min="15" max="15" width="18.28515625" bestFit="1" customWidth="1"/>
    <col min="16" max="16" width="5.85546875" bestFit="1" customWidth="1"/>
    <col min="17" max="17" width="18.28515625" bestFit="1" customWidth="1"/>
  </cols>
  <sheetData>
    <row r="2" spans="2:15">
      <c r="B2" s="2" t="s">
        <v>6</v>
      </c>
      <c r="C2" s="3">
        <v>43922</v>
      </c>
      <c r="D2" s="3">
        <v>43952</v>
      </c>
      <c r="E2" s="3">
        <v>43983</v>
      </c>
      <c r="F2" s="3">
        <v>44013</v>
      </c>
      <c r="G2" s="3">
        <v>44044</v>
      </c>
      <c r="H2" s="3">
        <v>44075</v>
      </c>
      <c r="I2" s="3">
        <v>44105</v>
      </c>
      <c r="J2" s="3">
        <v>44136</v>
      </c>
      <c r="K2" s="3">
        <v>44166</v>
      </c>
      <c r="L2" s="3">
        <v>44197</v>
      </c>
      <c r="M2" s="3">
        <v>44228</v>
      </c>
      <c r="N2" s="3">
        <v>44256</v>
      </c>
    </row>
    <row r="3" spans="2:15">
      <c r="B3" s="4" t="s">
        <v>74</v>
      </c>
      <c r="C3" s="53">
        <v>3.1940151199999898</v>
      </c>
      <c r="D3" s="53">
        <v>3.2617228600000008</v>
      </c>
      <c r="E3" s="53"/>
      <c r="F3" s="54"/>
      <c r="G3" s="54"/>
      <c r="H3" s="54"/>
      <c r="I3" s="54"/>
      <c r="J3" s="54"/>
      <c r="K3" s="54"/>
      <c r="L3" s="54"/>
      <c r="M3" s="54"/>
      <c r="N3" s="54"/>
      <c r="O3">
        <v>0</v>
      </c>
    </row>
    <row r="4" spans="2:15">
      <c r="B4" s="4" t="s">
        <v>75</v>
      </c>
      <c r="C4" s="53">
        <v>1.6825346199999995</v>
      </c>
      <c r="D4" s="53">
        <v>-1.0590863400000001</v>
      </c>
      <c r="E4" s="53"/>
      <c r="F4" s="54"/>
      <c r="G4" s="54"/>
      <c r="H4" s="54"/>
      <c r="I4" s="54"/>
      <c r="J4" s="54"/>
      <c r="K4" s="54"/>
      <c r="L4" s="54"/>
      <c r="M4" s="54"/>
      <c r="N4" s="54"/>
    </row>
    <row r="5" spans="2:15">
      <c r="B5" s="4" t="s">
        <v>76</v>
      </c>
      <c r="C5" s="53">
        <v>0.96178258999999988</v>
      </c>
      <c r="D5" s="53">
        <v>0.79372957999999993</v>
      </c>
      <c r="E5" s="53"/>
      <c r="F5" s="54"/>
      <c r="G5" s="54"/>
      <c r="H5" s="54"/>
      <c r="I5" s="54"/>
      <c r="J5" s="54"/>
      <c r="K5" s="54"/>
      <c r="L5" s="54"/>
      <c r="M5" s="54"/>
      <c r="N5" s="54"/>
    </row>
    <row r="8" spans="2:15">
      <c r="B8" s="2" t="s">
        <v>6</v>
      </c>
      <c r="C8" s="3">
        <v>43922</v>
      </c>
      <c r="D8" s="3">
        <v>43952</v>
      </c>
      <c r="E8" s="3">
        <v>43983</v>
      </c>
      <c r="F8" s="3">
        <v>44013</v>
      </c>
      <c r="G8" s="3">
        <v>44044</v>
      </c>
      <c r="H8" s="3">
        <v>44075</v>
      </c>
      <c r="I8" s="3">
        <v>44105</v>
      </c>
      <c r="J8" s="3">
        <v>44136</v>
      </c>
      <c r="K8" s="3">
        <v>44166</v>
      </c>
      <c r="L8" s="3">
        <v>44197</v>
      </c>
      <c r="M8" s="3">
        <v>44228</v>
      </c>
      <c r="N8" s="3">
        <v>44256</v>
      </c>
    </row>
    <row r="9" spans="2:15">
      <c r="B9" s="4" t="s">
        <v>77</v>
      </c>
      <c r="C9" s="31">
        <v>5.8383323299999885</v>
      </c>
      <c r="D9" s="31">
        <v>2.9963661000000004</v>
      </c>
      <c r="E9" s="31"/>
      <c r="F9" s="31"/>
      <c r="G9" s="31"/>
      <c r="H9" s="31"/>
      <c r="I9" s="31"/>
      <c r="J9" s="31"/>
      <c r="K9" s="31"/>
      <c r="L9" s="31"/>
      <c r="M9" s="31"/>
      <c r="N9" s="31"/>
    </row>
    <row r="10" spans="2:15">
      <c r="B10" s="4" t="s">
        <v>78</v>
      </c>
      <c r="C10" s="31">
        <v>26.241056295519993</v>
      </c>
      <c r="D10" s="31">
        <v>42.313742996704008</v>
      </c>
      <c r="E10" s="31"/>
      <c r="F10" s="31"/>
      <c r="G10" s="31"/>
      <c r="H10" s="31"/>
      <c r="I10" s="31"/>
      <c r="J10" s="31"/>
      <c r="K10" s="31"/>
      <c r="L10" s="31"/>
      <c r="M10" s="31"/>
      <c r="N10" s="31"/>
    </row>
    <row r="11" spans="2:15">
      <c r="B11" s="4" t="s">
        <v>138</v>
      </c>
      <c r="C11" s="31">
        <v>0.91323774839701355</v>
      </c>
      <c r="D11" s="31">
        <v>0.75275793282745074</v>
      </c>
      <c r="E11" s="31"/>
      <c r="F11" s="31"/>
      <c r="G11" s="31"/>
      <c r="H11" s="31"/>
      <c r="I11" s="31"/>
      <c r="J11" s="31"/>
      <c r="K11" s="31"/>
      <c r="L11" s="31"/>
      <c r="M11" s="31"/>
      <c r="N11" s="31"/>
    </row>
    <row r="12" spans="2:15">
      <c r="B12" s="4" t="s">
        <v>73</v>
      </c>
      <c r="C12" s="31">
        <v>1.1640000000000002E-5</v>
      </c>
      <c r="D12" s="31">
        <v>0</v>
      </c>
      <c r="E12" s="31"/>
      <c r="F12" s="31"/>
      <c r="G12" s="31"/>
      <c r="H12" s="31"/>
      <c r="I12" s="31"/>
      <c r="J12" s="31"/>
      <c r="K12" s="31"/>
      <c r="L12" s="31"/>
      <c r="M12" s="31"/>
      <c r="N12" s="31"/>
    </row>
    <row r="21" spans="11:11">
      <c r="K21" s="76"/>
    </row>
    <row r="33" spans="2:2">
      <c r="B33" t="s">
        <v>163</v>
      </c>
    </row>
    <row r="34" spans="2:2">
      <c r="B34" t="s">
        <v>191</v>
      </c>
    </row>
  </sheetData>
  <phoneticPr fontId="62" type="noConversion"/>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00B050"/>
  </sheetPr>
  <dimension ref="B1:N13"/>
  <sheetViews>
    <sheetView zoomScale="70" zoomScaleNormal="70" workbookViewId="0">
      <selection activeCell="G26" sqref="G26"/>
    </sheetView>
  </sheetViews>
  <sheetFormatPr defaultRowHeight="15"/>
  <cols>
    <col min="1" max="1" width="9" customWidth="1"/>
    <col min="2" max="2" width="47" bestFit="1" customWidth="1"/>
    <col min="3" max="3" width="12" customWidth="1"/>
    <col min="4" max="4" width="13.5703125" customWidth="1"/>
    <col min="5" max="6" width="13.28515625" customWidth="1"/>
    <col min="7" max="7" width="12.140625" customWidth="1"/>
    <col min="8" max="8" width="11.5703125" customWidth="1"/>
    <col min="9" max="9" width="11.85546875" customWidth="1"/>
    <col min="10" max="10" width="12.42578125" customWidth="1"/>
    <col min="11" max="11" width="12.140625" customWidth="1"/>
    <col min="12" max="12" width="11.5703125" customWidth="1"/>
    <col min="13" max="13" width="14" customWidth="1"/>
    <col min="14" max="14" width="13" customWidth="1"/>
  </cols>
  <sheetData>
    <row r="1" spans="2:14">
      <c r="C1" s="36">
        <v>43951</v>
      </c>
      <c r="D1" s="36">
        <v>43982</v>
      </c>
      <c r="E1" s="36">
        <v>44012</v>
      </c>
      <c r="F1" s="36">
        <v>44043</v>
      </c>
      <c r="G1" s="36">
        <v>44074</v>
      </c>
      <c r="H1" s="36">
        <v>44104</v>
      </c>
      <c r="I1" s="36">
        <v>44135</v>
      </c>
      <c r="J1" s="36">
        <v>44165</v>
      </c>
      <c r="K1" s="36">
        <v>44196</v>
      </c>
      <c r="L1" s="36">
        <v>44227</v>
      </c>
      <c r="M1" s="36">
        <v>44255</v>
      </c>
      <c r="N1" s="36">
        <v>44286</v>
      </c>
    </row>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22</v>
      </c>
      <c r="C3" s="39">
        <v>-1.6527706999999999E-2</v>
      </c>
      <c r="D3" s="39">
        <v>4.8181949999999991E-3</v>
      </c>
      <c r="E3" s="39"/>
      <c r="F3" s="39"/>
      <c r="G3" s="39"/>
      <c r="H3" s="39"/>
      <c r="I3" s="39"/>
      <c r="J3" s="39"/>
      <c r="K3" s="39"/>
      <c r="L3" s="39"/>
      <c r="M3" s="39"/>
      <c r="N3" s="39"/>
    </row>
    <row r="4" spans="2:14">
      <c r="B4" s="1" t="s">
        <v>23</v>
      </c>
      <c r="C4" s="39">
        <v>0</v>
      </c>
      <c r="D4" s="39">
        <v>0</v>
      </c>
      <c r="E4" s="39"/>
      <c r="F4" s="39"/>
      <c r="G4" s="39"/>
      <c r="H4" s="39"/>
      <c r="I4" s="39"/>
      <c r="J4" s="39"/>
      <c r="K4" s="39"/>
      <c r="L4" s="39"/>
      <c r="M4" s="39"/>
      <c r="N4" s="39"/>
    </row>
    <row r="5" spans="2:14">
      <c r="B5" s="1" t="s">
        <v>24</v>
      </c>
      <c r="C5" s="39">
        <v>0</v>
      </c>
      <c r="D5" s="39">
        <v>0</v>
      </c>
      <c r="E5" s="39"/>
      <c r="F5" s="39"/>
      <c r="G5" s="39"/>
      <c r="H5" s="39"/>
      <c r="I5" s="39"/>
      <c r="J5" s="39"/>
      <c r="K5" s="39"/>
      <c r="L5" s="39"/>
      <c r="M5" s="39"/>
      <c r="N5" s="39"/>
    </row>
    <row r="6" spans="2:14">
      <c r="B6" s="1" t="s">
        <v>33</v>
      </c>
      <c r="C6" s="39">
        <v>0</v>
      </c>
      <c r="D6" s="39">
        <v>0</v>
      </c>
      <c r="E6" s="39"/>
      <c r="F6" s="39"/>
      <c r="G6" s="39"/>
      <c r="H6" s="39"/>
      <c r="I6" s="39"/>
      <c r="J6" s="39"/>
      <c r="K6" s="39"/>
      <c r="L6" s="39"/>
      <c r="M6" s="39"/>
      <c r="N6" s="39"/>
    </row>
    <row r="7" spans="2:14">
      <c r="B7" s="1" t="s">
        <v>25</v>
      </c>
      <c r="C7" s="39">
        <v>0</v>
      </c>
      <c r="D7" s="39">
        <v>0</v>
      </c>
      <c r="E7" s="39"/>
      <c r="F7" s="39"/>
      <c r="G7" s="39"/>
      <c r="H7" s="39"/>
      <c r="I7" s="39"/>
      <c r="J7" s="39"/>
      <c r="K7" s="39"/>
      <c r="L7" s="39"/>
      <c r="M7" s="39"/>
      <c r="N7" s="39"/>
    </row>
    <row r="8" spans="2:14">
      <c r="B8" s="1" t="s">
        <v>26</v>
      </c>
      <c r="C8" s="39">
        <v>-0.13349997599999999</v>
      </c>
      <c r="D8" s="39">
        <v>-1.5949988069010001E-2</v>
      </c>
      <c r="E8" s="39"/>
      <c r="F8" s="39"/>
      <c r="G8" s="39"/>
      <c r="H8" s="39"/>
      <c r="I8" s="39"/>
      <c r="J8" s="39"/>
      <c r="K8" s="39"/>
      <c r="L8" s="39"/>
      <c r="M8" s="39"/>
      <c r="N8" s="39"/>
    </row>
    <row r="9" spans="2:14">
      <c r="B9" s="1" t="s">
        <v>184</v>
      </c>
      <c r="C9" s="39">
        <v>0</v>
      </c>
      <c r="D9" s="39">
        <v>0</v>
      </c>
      <c r="E9" s="39"/>
      <c r="F9" s="39"/>
      <c r="G9" s="39"/>
      <c r="H9" s="39"/>
      <c r="I9" s="39"/>
      <c r="J9" s="39"/>
      <c r="K9" s="39"/>
      <c r="L9" s="39"/>
      <c r="M9" s="39"/>
      <c r="N9" s="39"/>
    </row>
    <row r="10" spans="2:14">
      <c r="B10" s="1" t="s">
        <v>21</v>
      </c>
      <c r="C10" s="39">
        <v>0.91323774839701355</v>
      </c>
      <c r="D10" s="39">
        <v>0.75275793282745074</v>
      </c>
      <c r="E10" s="39"/>
      <c r="F10" s="39"/>
      <c r="G10" s="39"/>
      <c r="H10" s="39"/>
      <c r="I10" s="39"/>
      <c r="J10" s="39"/>
      <c r="K10" s="39"/>
      <c r="L10" s="39"/>
      <c r="M10" s="39"/>
      <c r="N10" s="39"/>
    </row>
    <row r="11" spans="2:14">
      <c r="C11" s="39">
        <v>0.76321006539701353</v>
      </c>
      <c r="D11" s="39">
        <v>0.74162613975844072</v>
      </c>
      <c r="E11" s="39">
        <v>0</v>
      </c>
      <c r="F11" s="39">
        <v>0</v>
      </c>
      <c r="G11" s="39">
        <v>0</v>
      </c>
      <c r="H11" s="39">
        <v>0</v>
      </c>
      <c r="I11" s="39">
        <v>0</v>
      </c>
      <c r="J11" s="39">
        <v>0</v>
      </c>
      <c r="K11" s="39">
        <v>0</v>
      </c>
      <c r="L11" s="39">
        <v>0</v>
      </c>
      <c r="M11" s="39">
        <v>0</v>
      </c>
      <c r="N11" s="39">
        <v>0</v>
      </c>
    </row>
    <row r="12" spans="2:14">
      <c r="B12" t="s">
        <v>170</v>
      </c>
    </row>
    <row r="13" spans="2:14">
      <c r="B13" s="47">
        <v>0.74162613975844072</v>
      </c>
    </row>
  </sheetData>
  <phoneticPr fontId="62"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Main</vt: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Cristian</cp:lastModifiedBy>
  <dcterms:created xsi:type="dcterms:W3CDTF">2018-05-15T13:35:38Z</dcterms:created>
  <dcterms:modified xsi:type="dcterms:W3CDTF">2020-06-30T17:49:19Z</dcterms:modified>
</cp:coreProperties>
</file>