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https://nationalgridplc.sharepoint.com/sites/GRP-INT-UK-CodeAdministrator/GRID CODE/2. Grid Code Review Panel (GCRP)/2023 GCRP Meetings/7. July/Special Grid Code Panel - GC0156 (12 July 2023)/"/>
    </mc:Choice>
  </mc:AlternateContent>
  <xr:revisionPtr revIDLastSave="543" documentId="13_ncr:1_{10F9A475-DC15-441C-B5CB-DC5235D03BCA}" xr6:coauthVersionLast="47" xr6:coauthVersionMax="47" xr10:uidLastSave="{3C6C5361-338F-498C-9C1C-E68A006D1070}"/>
  <bookViews>
    <workbookView xWindow="-28920" yWindow="-120" windowWidth="29040" windowHeight="15840" activeTab="1" xr2:uid="{037D45A7-AC1C-42E1-B41F-135A9D902764}"/>
  </bookViews>
  <sheets>
    <sheet name="Summary of remaining review" sheetId="3" r:id="rId1"/>
    <sheet name="Full info" sheetId="1" r:id="rId2"/>
  </sheets>
  <definedNames>
    <definedName name="_xlnm._FilterDatabase" localSheetId="1" hidden="1">'Full info'!$A$1:$Y$81</definedName>
    <definedName name="_xlnm._FilterDatabase" localSheetId="0" hidden="1">'Summary of remaining review'!$A$1:$F$1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0" i="3" l="1"/>
  <c r="E7" i="3"/>
  <c r="F7" i="3"/>
  <c r="E17" i="3"/>
  <c r="F17" i="3"/>
  <c r="E16" i="3"/>
  <c r="F16" i="3"/>
  <c r="E15" i="3"/>
  <c r="F15" i="3"/>
  <c r="E12" i="3"/>
  <c r="F12" i="3"/>
  <c r="E9" i="3"/>
  <c r="F9" i="3"/>
  <c r="E10" i="3"/>
  <c r="F10" i="3"/>
  <c r="E8" i="3"/>
  <c r="F8" i="3"/>
  <c r="E11" i="3"/>
  <c r="F11" i="3"/>
  <c r="E13" i="3"/>
  <c r="F13" i="3"/>
  <c r="E14" i="3"/>
  <c r="F14" i="3"/>
  <c r="E4" i="3"/>
  <c r="F4" i="3"/>
  <c r="E5" i="3"/>
  <c r="F5" i="3"/>
  <c r="E20" i="3"/>
  <c r="F20" i="3"/>
  <c r="E21" i="3"/>
  <c r="F21" i="3"/>
  <c r="E18" i="3"/>
  <c r="F18" i="3"/>
  <c r="E19" i="3"/>
  <c r="F19" i="3"/>
  <c r="E6" i="3"/>
  <c r="F6" i="3"/>
  <c r="E22" i="3"/>
  <c r="F22" i="3"/>
  <c r="E3" i="3"/>
  <c r="F3" i="3"/>
  <c r="C19" i="3"/>
  <c r="D19" i="3"/>
  <c r="C6" i="3"/>
  <c r="D6" i="3"/>
  <c r="C22" i="3"/>
  <c r="D22" i="3"/>
  <c r="C3" i="3"/>
  <c r="D3" i="3"/>
  <c r="B19" i="3"/>
  <c r="B22" i="3"/>
  <c r="B3" i="3"/>
  <c r="C7" i="3"/>
  <c r="C17" i="3"/>
  <c r="C16" i="3"/>
  <c r="C15" i="3"/>
  <c r="C12" i="3"/>
  <c r="C9" i="3"/>
  <c r="C10" i="3"/>
  <c r="C8" i="3"/>
  <c r="C11" i="3"/>
  <c r="C13" i="3"/>
  <c r="C14" i="3"/>
  <c r="C4" i="3"/>
  <c r="C5" i="3"/>
  <c r="C20" i="3"/>
  <c r="C21" i="3"/>
  <c r="C18" i="3"/>
  <c r="C2" i="3"/>
  <c r="B2" i="3"/>
  <c r="D7" i="3"/>
  <c r="D17" i="3"/>
  <c r="D16" i="3"/>
  <c r="D15" i="3"/>
  <c r="D12" i="3"/>
  <c r="D9" i="3"/>
  <c r="D10" i="3"/>
  <c r="D8" i="3"/>
  <c r="D11" i="3"/>
  <c r="D13" i="3"/>
  <c r="D14" i="3"/>
  <c r="D4" i="3"/>
  <c r="D5" i="3"/>
  <c r="D20" i="3"/>
  <c r="D21" i="3"/>
  <c r="D18" i="3"/>
  <c r="D2" i="3"/>
  <c r="F2" i="3"/>
  <c r="E2" i="3"/>
  <c r="B7" i="3"/>
  <c r="B17" i="3"/>
  <c r="B16" i="3"/>
  <c r="B15" i="3"/>
  <c r="B12" i="3"/>
  <c r="B9" i="3"/>
  <c r="B10" i="3"/>
  <c r="B8" i="3"/>
  <c r="B11" i="3"/>
  <c r="B13" i="3"/>
  <c r="B14" i="3"/>
  <c r="B4" i="3"/>
  <c r="B5" i="3"/>
  <c r="B21" i="3"/>
  <c r="B18"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tc={72B879AF-27AB-4E60-A542-CD48B6ECBFB2}</author>
    <author>tc={90E7C180-2B19-4234-8EB0-84A0939D3E86}</author>
    <author>tc={C05F2B8D-57F1-40AB-A799-D423424010E2}</author>
  </authors>
  <commentList>
    <comment ref="H73" authorId="0" shapeId="0" xr:uid="{72B879AF-27AB-4E60-A542-CD48B6ECBFB2}">
      <text>
        <t>[Threaded comment]
Your version of Excel allows you to read this threaded comment; however, any edits to it will get removed if the file is opened in a newer version of Excel. Learn more: https://go.microsoft.com/fwlink/?linkid=870924
Comment:
    Updated comment and action taken</t>
      </text>
    </comment>
    <comment ref="B80" authorId="1" shapeId="0" xr:uid="{90E7C180-2B19-4234-8EB0-84A0939D3E86}">
      <text>
        <t>[Threaded comment]
Your version of Excel allows you to read this threaded comment; however, any edits to it will get removed if the file is opened in a newer version of Excel. Learn more: https://go.microsoft.com/fwlink/?linkid=870924
Comment:
    Updated from Distribution Code Administratir</t>
      </text>
    </comment>
    <comment ref="L81" authorId="2" shapeId="0" xr:uid="{C05F2B8D-57F1-40AB-A799-D423424010E2}">
      <text>
        <t>[Threaded comment]
Your version of Excel allows you to read this threaded comment; however, any edits to it will get removed if the file is opened in a newer version of Excel. Learn more: https://go.microsoft.com/fwlink/?linkid=870924
Comment:
    Response from DCode</t>
      </text>
    </comment>
  </commentList>
</comments>
</file>

<file path=xl/sharedStrings.xml><?xml version="1.0" encoding="utf-8"?>
<sst xmlns="http://schemas.openxmlformats.org/spreadsheetml/2006/main" count="793" uniqueCount="360">
  <si>
    <t>Provision</t>
  </si>
  <si>
    <t>Consulted text</t>
  </si>
  <si>
    <t>Query</t>
  </si>
  <si>
    <t>OC9.2.5</t>
  </si>
  <si>
    <t>To describe the role that The Company, Relevant Transmission Licensees, Network Operators and Restoration Contractors may have in the restoration processes as detailed in the relevant OC9 De-Synchronised Island Procedures, Local Joint Restoration Plans and Distribution Restoration Zone Plans.</t>
  </si>
  <si>
    <t>Wasn't the title of this section changed to avoid using the term De-Synchronised?</t>
  </si>
  <si>
    <t>No</t>
  </si>
  <si>
    <t>OC9.4.7.4</t>
  </si>
  <si>
    <r>
      <t xml:space="preserve">Transmission Licensees in Scotland may issue instructions (which shall be deemed to be Emergency Instructions) to relevant Scottish Network Operators to activate one or more Distribution Restoration Zone Plans. The </t>
    </r>
    <r>
      <rPr>
        <strike/>
        <sz val="11"/>
        <color rgb="FF0000FF"/>
        <rFont val="Calibri"/>
        <family val="2"/>
        <scheme val="minor"/>
      </rPr>
      <t xml:space="preserve"> </t>
    </r>
    <r>
      <rPr>
        <sz val="11"/>
        <color theme="1"/>
        <rFont val="Calibri"/>
        <family val="2"/>
        <scheme val="minor"/>
      </rPr>
      <t>Network Operator</t>
    </r>
    <r>
      <rPr>
        <sz val="11"/>
        <color rgb="FF0000FF"/>
        <rFont val="Calibri"/>
        <family val="2"/>
        <scheme val="minor"/>
      </rPr>
      <t>s</t>
    </r>
    <r>
      <rPr>
        <sz val="11"/>
        <color theme="1"/>
        <rFont val="Calibri"/>
        <family val="2"/>
        <scheme val="minor"/>
      </rPr>
      <t xml:space="preserve"> in Scotland will be responsible for the operation of the Distribution Restoration Zone which will take into account the capabilities of Restoration Contractors’ Plant and Apparatus and other Plant and Apparatus within the Network Operator’s System. A Restoration Contractor may reject an Emergency Instruction but only on safety grounds (relating to personnel or plant) and this must be notified to the Scottish Network Operator immediately.  Such instructions shall be pursuant to the terms of the Distribution Restoration Zone Plan.</t>
    </r>
  </si>
  <si>
    <t>The relevant Network Operator....
there is more than one DNO in Scotland.</t>
  </si>
  <si>
    <t>Yes</t>
  </si>
  <si>
    <t xml:space="preserve">Updated to have correct references to multiple Scottish DNOs
</t>
  </si>
  <si>
    <t>OC9.4.7.6.1 h</t>
  </si>
  <si>
    <t>Restoration Plans will allow for one of several Restoration Contractors to take the single role of Anchor Generator within the Restoration Plan and for others to provide Top-Up Restoration Capabilities. When the Restoration Plan is activated, one of the first tasks shall be the designation of the Anchor Generator and confirmation of which parties are acting as Top Up Restoration Contractors.</t>
  </si>
  <si>
    <t>Should this be very similar to the text in  OC9.4.5.2.2 ?</t>
  </si>
  <si>
    <t>OC9.4.7.6.3</t>
  </si>
  <si>
    <t>the Restoration Plan has been successfully implemented and the resulting Power Island hasis ready to been synchronised to another Power Island following instruction from The Company. In this case, the arrangements for synchronising the Power Island to the System will be set out in the Restoration Plan; or</t>
  </si>
  <si>
    <t>Is this paragraph i)?</t>
  </si>
  <si>
    <t>Updated to clarify it is paragraph i)</t>
  </si>
  <si>
    <t>OC9.4.7.7.1</t>
  </si>
  <si>
    <t xml:space="preserve">Where The Company, as part of a System Restoration, has given an instruction to a Restoration Contractor to initiate Start-Up, the relevant Restoration Contractor will prepare to Start-Up their Plant in accordance with the Local Joint Restoration Plan. </t>
  </si>
  <si>
    <t>Delete the 'a' before System Restoration</t>
  </si>
  <si>
    <t>Updated to remove 'a'</t>
  </si>
  <si>
    <t xml:space="preserve">OC9.4.7.7.5 </t>
  </si>
  <si>
    <r>
      <t xml:space="preserve">Operation in accordance with the Local Joint Restoration Plan will be terminated by The Company or relevant Transmission Licensee in Scotland (by notifying the Network Operator and relevant Restoration Contractors) immediately after successfully connecting the Power Island to </t>
    </r>
    <r>
      <rPr>
        <sz val="11"/>
        <color rgb="FF0000FF"/>
        <rFont val="Calibri"/>
        <family val="2"/>
        <scheme val="minor"/>
      </rPr>
      <t>an</t>
    </r>
    <r>
      <rPr>
        <sz val="11"/>
        <color theme="1"/>
        <rFont val="Calibri"/>
        <family val="2"/>
        <scheme val="minor"/>
      </rPr>
      <t>other Power Island</t>
    </r>
    <r>
      <rPr>
        <strike/>
        <sz val="11"/>
        <color rgb="FF0000FF"/>
        <rFont val="Calibri"/>
        <family val="2"/>
        <scheme val="minor"/>
      </rPr>
      <t>s</t>
    </r>
    <r>
      <rPr>
        <sz val="11"/>
        <color theme="1"/>
        <rFont val="Calibri"/>
        <family val="2"/>
        <scheme val="minor"/>
      </rPr>
      <t xml:space="preserve">, or to the User System of another Network Operator, or to the synchronising of Gensets at other Power Stations (which are not owned and operated by Restoration Contractors) or HVDC Systems or DC Converter Stations. Operation in accordance with the Local Joint Restoration Plan will also terminate in the circumstances provided for in OC9.4.7.6.3(d) if an agreement is not reached or if The Company states that it does not wish the remainder of the Local Joint Restoration Plan to apply. Users will then comply with the Bid-Offer Acceptances or Emergency Instructions of The Company. </t>
    </r>
  </si>
  <si>
    <t>...connecting the Power Island to another Power Island....
The Power Island formed by the LJRP can only be connected to one other Power Island, can't it?</t>
  </si>
  <si>
    <t xml:space="preserve">Updated to 'another Power Island'
</t>
  </si>
  <si>
    <t>OC9.4.7.8.1</t>
  </si>
  <si>
    <t>Where The Company wishes a Network Operator to activate a Distribution Restoration Zone Plan, The Company will issue an Emergency Instruction to that Network Operator for it to activate the relevant Distribution Restoration Zone Plan whilst also informing the Relevant Transmission Licensee.  In Scotland the instruction to a Scottish Network Operator to activate a Scottish Distribution Restoration Zone Plan would be given by the relevant Scottish Transmission Licensee.  For the avoidance of doubt, The Company will issue instructions to initiate System Restoration in Scotland via STCP 06-1 which includes arrangements for the activation of Scottish Distribution Restoration Zone Plans.</t>
  </si>
  <si>
    <t>In Scotland the instruction to a  Network Operator ....
Elsewhere in this section the NO is not prefixed by Scottish
and…
...activate a Distribution Restoration....</t>
  </si>
  <si>
    <t>OC9.4.7.8.6</t>
  </si>
  <si>
    <t>The Network Operator shall inform The Company (and the Relevant Scottish Transmission Licensee in the case of a Scottish Distribution Restoration Zone) and Transmission Licensees where they are party to the Distribution Restoration Zone Plan advising that it has contacted the appropriate Restoration Contractors in accordance with the Distribution Restoration Zone Plan and the expected time when the Anchor Generator energises the Distribution Restoration Zone.</t>
  </si>
  <si>
    <t>should Restoration Contractor be plural?
And
...the Anchor Generator will energise the  Distribution Restoration Zone ....
Missing word 'will'</t>
  </si>
  <si>
    <t>OC9.4.7.8.10</t>
  </si>
  <si>
    <t xml:space="preserve">The Restoration Contractor shall contact the Network Operator once their Anchor Plant is ready to re-energise the network. The Network Operator shall then assess their network status, the estimated re-energisation time as detailed in OC9.4.7.8.8 and if conditions are suitable, the Network Operator will issue an instruction to the Anchor Restoration Contractor (by manual or automatic means) to re-energise the Distribution Restoration Zone (or part thereof).  </t>
  </si>
  <si>
    <t>...re-energisation time as established in OC9.4.7.8.8 ....</t>
  </si>
  <si>
    <t>OC9.4.7.8.12</t>
  </si>
  <si>
    <t>Demand within the Distribution Restoration Zone can be restored by manual or remote controlled switching, or automatically by a Distribution Restoration Zone Control System.  If during the Demand restoration process, any relevant Restoration Contractor’s Plant or Apparatus cannot keep within its safe operating parameters, because of the nature of the Demand being supplied, the relevant Restoration Contractor shall inform the Network Operator without undue delay who in turn shall inform The Company.  In the case of a Distribution Restoration Zone in Scotland, the Scottish Network Operator shall inform the relevant Scottish Transmission Licensee.</t>
  </si>
  <si>
    <t>..the Scottish Network Operator shall ...
Scottish Network Operator isn't a defined term.</t>
  </si>
  <si>
    <t>Updated to not show Scottish in bold</t>
  </si>
  <si>
    <t>OC9.5.1 d</t>
  </si>
  <si>
    <t>The provisions of this OC9.5 shall also apply during System Restoration to the Re-Synchronising of parts of the System following a Total or Partial Shutdown, as indicated in OC9.4.  In such cases, the provisions of OC9.5 shall apply when the relevant Restoration Plan(s) referred to in OC9.4.7.6.3(d) are completed or terminated.</t>
  </si>
  <si>
    <t>...are terminated.
OC9.4.7.6.3d refers to plans being terminated.</t>
  </si>
  <si>
    <t>Updated to remove 'completed or'</t>
  </si>
  <si>
    <t xml:space="preserve">Page number </t>
  </si>
  <si>
    <t>OC9 25 of 22</t>
  </si>
  <si>
    <t>Check page numbering.  May be OK with changes accepted.</t>
  </si>
  <si>
    <t>No issues where not displaying mark ups</t>
  </si>
  <si>
    <t>OC9.5.2.3</t>
  </si>
  <si>
    <t>The Company will work with Network Operators involved in the wider System Restoration process to help balance generation and demand, and it does not have a destabilising effect on the Total System.</t>
  </si>
  <si>
    <t>...demand, and help ensure that it does not have a destabilising ....
missing words</t>
  </si>
  <si>
    <t xml:space="preserve">Updated to include 'help ensure that'.  The word "Demand" has also been placed in bold </t>
  </si>
  <si>
    <t>GC Contents</t>
  </si>
  <si>
    <t>GC.16 SIGNIFICANT CODE REVIEW ................................................ Error! Bookmark not defined.</t>
  </si>
  <si>
    <t>Resolve</t>
  </si>
  <si>
    <t>Error resolved</t>
  </si>
  <si>
    <t>ANNEX TO THE GENERAL CONDITIONS</t>
  </si>
  <si>
    <t xml:space="preserve">Distribution Restoration Zone Control System High Level Functional Requirements </t>
  </si>
  <si>
    <t xml:space="preserve">The title of the document in the CAC is:
 DISTRIBUTION RESTORATION ZONE CONTROL System (DRZCS) 
FUNCTIONAL AND NON-FUNCTIONAL REQUIREMENTS  </t>
  </si>
  <si>
    <t>Propose to change title of RES document</t>
  </si>
  <si>
    <t>DRC contents</t>
  </si>
  <si>
    <t>SCHEDULE 16 - BLACK START INFORMATION .............................. Error! Bookmark not defined.</t>
  </si>
  <si>
    <t>DRC shedule 16 Part 1 page 2 Block loading capability</t>
  </si>
  <si>
    <t xml:space="preserve">The time between each incremental step shall also be provided. In addition data should be provided from 0MW to Registered Capacity of each BM Unit was running immediately prior to the Shutdown) and at time intervals of 12 hours, 24 hours, 36 hours, 48 hours and 72 hours after the BM Unit had been Shutdown. </t>
  </si>
  <si>
    <t>There are one or more words missing from here</t>
  </si>
  <si>
    <t>DRC shedule 16 Part 2 page 1 of 1</t>
  </si>
  <si>
    <t>PART III</t>
  </si>
  <si>
    <t>Part II</t>
  </si>
  <si>
    <t xml:space="preserve">Updated to show part II, Page numbering removed </t>
  </si>
  <si>
    <t>DRC shedule 16 Part 2 page 1 of 1 distribution restoration zone information</t>
  </si>
  <si>
    <t>Where a Network Operator has a Distribution Restoration Zone Plan in place, the following data specified shall be submitted by Network Operators, Restoration Service Providers party to a Distribution Restoration Zone Plan.</t>
  </si>
  <si>
    <t>..Operators and Restoration ....
....restoration Contractors.....</t>
  </si>
  <si>
    <t>Updated to include 'and' and Restoration Contractors instead of Service Providers</t>
  </si>
  <si>
    <t>DRC shedule 16 Part 2 page 1 of 1 opposite the expected time for each…</t>
  </si>
  <si>
    <t>blank cells</t>
  </si>
  <si>
    <t>Tabular or Graphical
and
DPD II</t>
  </si>
  <si>
    <t>Updated to show Tabular or Graphical and DPD II</t>
  </si>
  <si>
    <t>DRC shedule 16 Part 2 page 1 of 1 block loading capability</t>
  </si>
  <si>
    <t>Provide estimated Block Loading Capability from 0MW to Registered Capacity and the time between each incremental stepof each Restoration Contractor’s Plant and Apparatus was running immediately prior to the Shutdown) and at time intervals of 12 hours, 24 hours, 36 hours, 48 hours and 72 hours after the BM Unit had been Shutdown. The data should identify any required ‘hold’ points.</t>
  </si>
  <si>
    <t xml:space="preserve">step of
and
There are one or more words missing from here.
</t>
  </si>
  <si>
    <r>
      <t>Updated to read '</t>
    </r>
    <r>
      <rPr>
        <i/>
        <sz val="11"/>
        <color theme="1"/>
        <rFont val="Calibri"/>
        <family val="2"/>
        <scheme val="minor"/>
      </rPr>
      <t>Provide estimated Block Loading Capability from 0MW to Registered Capacity and the time between each incremental step of each Restoration Contractor’s Plant and Apparatus which was running immediately prior to the Shutdown) and at time intervals of 12 hours, 24 hours, 36 hours, 48 hours and 72 hours after</t>
    </r>
    <r>
      <rPr>
        <sz val="11"/>
        <color theme="1"/>
        <rFont val="Calibri"/>
        <family val="2"/>
        <scheme val="minor"/>
      </rPr>
      <t xml:space="preserve"> </t>
    </r>
    <r>
      <rPr>
        <i/>
        <sz val="11"/>
        <color theme="1"/>
        <rFont val="Calibri"/>
        <family val="2"/>
        <scheme val="minor"/>
      </rPr>
      <t>the BM Unit had been Shutdown. The data should identify any required ‘hold’ points.'</t>
    </r>
  </si>
  <si>
    <t xml:space="preserve">I would have expected these descriptions to be the same as those in the previous LJRP related table
</t>
  </si>
  <si>
    <t>DRC shedule 16 Part 2 page 1 of 1 Governor setting information</t>
  </si>
  <si>
    <t>From 2025 onwards, Restoration Contractors, Generators, HVDC System Owners and DC Converter owners, shall supply the governor setting information in accordance with the applicable requirements of CC.6.3.7(g), (h) and (i) or ECC.6.3.7.3.8.</t>
  </si>
  <si>
    <t xml:space="preserve">Provision of information is in CC.6.3.7 (h) only
</t>
  </si>
  <si>
    <t>missing Tabular or Graphical</t>
  </si>
  <si>
    <t>Updated to show Tabular or Graphical</t>
  </si>
  <si>
    <t>DRC shedule 16 Part 4 page 1 of 1 title</t>
  </si>
  <si>
    <t>PAGE 1 OF 1
PART IV</t>
  </si>
  <si>
    <t>This runs across several pages so needs to be referenced page 1 of n, 2 of n etc.
PART III</t>
  </si>
  <si>
    <t>Updated to show Part III and page 1 of 4  - Pages numbering on top of DRZ schedule 16 removed throughout due to tables overlapping pages</t>
  </si>
  <si>
    <t>DRC shedule 16 Part 4 page 1 of 1 summary</t>
  </si>
  <si>
    <t>All Users and Restoration Contractors are required to confirm annually they comply with the applicable requirements of OC5.7. In the case of Generators, HVDC System Owners, DC Converter owners, Non-Embedded Customers, and Network Operators this confirmation shall be provided in their Week 24 submission.</t>
  </si>
  <si>
    <t>Agree that there are obligations in OC5.7 - but this table cites assurance activities that are not include in OC5.7, so this introductory parag should be expanded.</t>
  </si>
  <si>
    <t>Still need to check that the assurance / testing intervals in this summary table are consistent with obligations in the rest of the GCode.  A couple of examples below.</t>
  </si>
  <si>
    <t>DRC shedule 16 Part 3 (when numbering corrected)</t>
  </si>
  <si>
    <t>Thus would be Not applicable in the second and third years of a three year assurance obligation
Change to (Y/N/Not Applicable)</t>
  </si>
  <si>
    <t>DRC shedule 16 Part 3 (when numbering corrected) System restoration Power island review</t>
  </si>
  <si>
    <t>System Restoration Power Island review</t>
  </si>
  <si>
    <t>I didn't follow the 'Power island' words here as they don't see, to relate to the two GC refs.
Suggest delete 'Power Island'</t>
  </si>
  <si>
    <t>OC9.4.7.6.1
OC5.7.4(iv)</t>
  </si>
  <si>
    <t>Should this be OC5.7.4.2 (iv)?</t>
  </si>
  <si>
    <t>DRC shedule 16 Part 3 (when numbering corrected)System Restoration Power Island availability assessment</t>
  </si>
  <si>
    <t>System Restoration Power Island availability assessment</t>
  </si>
  <si>
    <t>Ditto re Power Island</t>
  </si>
  <si>
    <t>DRC shedule 16 Part 3 (when numbering corrected) Resilience to Partial Shutdown or Total Shutdown of Restoration Contractor</t>
  </si>
  <si>
    <t>OC9.4.7.6.2
OC5.7.4.2(iv)</t>
  </si>
  <si>
    <t xml:space="preserve">Looking at OC9.4.7.6.2 and OC5.7.4.2 (iv)I'm not convinced it relates to  Resilience to Partial Shutdown or Total Shutdown of Restoration Contractor   rather it relates more generally to be sure that the Restoration Plan will work.  This aspect is covered in the  
"Restoration Procedure review" assurace activity later in the table.  </t>
  </si>
  <si>
    <t>DRC shedule 16 Part 3 (when numbering corrected) Distribution Restoration Zone Control System test</t>
  </si>
  <si>
    <t>Electrical Standard -
Distribution Restoration Zone Control System High Level Functional Specification</t>
  </si>
  <si>
    <t>This isn't the correct title of the RES document</t>
  </si>
  <si>
    <t>DRC shedule 16 Part 3 (when numbering corrected) Remote Synchronisation test -Restoration Contractor</t>
  </si>
  <si>
    <t>The ordering of some of these activities could be better - eg this should be adjacent to the Remote Synchronization TO/DNO test.</t>
  </si>
  <si>
    <t xml:space="preserve">DRC shedule 16 Part 3 (when numbering corrected) Critical Tools and Facilities control systems resilience demonstration –power resilience including power resilience demonstration &amp; connectivity and alarm event handling </t>
  </si>
  <si>
    <t>OC5.7.2.6</t>
  </si>
  <si>
    <t>The OC5.7.2.6 tests are every 3 years not annual.</t>
  </si>
  <si>
    <t>CC.7.10
ECC.7.10</t>
  </si>
  <si>
    <t>Check there are no obligations in CCs or ECCs for annual assurance activities.</t>
  </si>
  <si>
    <t>Yearly</t>
  </si>
  <si>
    <t>But OC5.7.5 says every 3 years.....</t>
  </si>
  <si>
    <t>DRC shedule 16 Part 3 (when numbering corrected) Control systems resilience demonstration – diagram &amp; topology</t>
  </si>
  <si>
    <t>OC5.7.2.6
OC.5.7.4.2(iii)
OC5.7.4.2(ix)</t>
  </si>
  <si>
    <t>OC5.7.2.6 isn't annual (its 3 years) and the DRCRES doesn't refer to 'diagram' or topology'</t>
  </si>
  <si>
    <t>DRC shedule 16 Part 3 (when numbering corrected) Cyber-Security</t>
  </si>
  <si>
    <t>CC.7.10.6
ECC.7.10.6
OC.5.7.4.2(iii)
OC5.7.4.2(x)</t>
  </si>
  <si>
    <t>DRC shedule 16 Part 3 (when numbering corrected) Telephony services test per month as per CC/ECC.6.5.4.</t>
  </si>
  <si>
    <t>Telephony services Test per month as per CC/ECC.6.5.4.</t>
  </si>
  <si>
    <t>Change to Telephony services testing.
There is no obligation to test monthly on CC6.5.4</t>
  </si>
  <si>
    <t>Change to 'as agreed'.  CC.6.5.1-6.5.5 doesn't require annual testing just that it can't be more often than monthly</t>
  </si>
  <si>
    <t>SCHEDULE 17 - ACCESS PERIOD DATA heading</t>
  </si>
  <si>
    <t>Heading should be on the next page</t>
  </si>
  <si>
    <t>Updated to be on new page</t>
  </si>
  <si>
    <t>CC.6.1.4</t>
  </si>
  <si>
    <t>Voltages on the 275kV and 132kV parts of the National Electricity Transmission System at each Connection Site with a User, Restoration Service Provider (and in the case of OTSDUW Plant and Apparatus, a Transmission Interface Point) will normally remain within the limits 10% of the nominal value unless abnormal conditions for examplesuch as but not limited to, situations such as during a System Restoration event prevail. At nominal System voltages below 132kV the voltage of the National Electricity Transmission System at each Connection Site with a User, Restoration Service Provider (and in the case of OTSDUW Plant and Apparatus, a Transmission Interface Point) will normally remain within the limits 6% of the nominal value unless abnormal conditions prevail.</t>
  </si>
  <si>
    <t>Should this example also apply to the similar 400kV text and 132kV text for completeness?</t>
  </si>
  <si>
    <t>CC.6.2.2.6.2</t>
  </si>
  <si>
    <t>Subject to the requirements of CC.6.2.2.6.1, any changes to the schemes and settings, defined in CC.6.2.2.6.1, of the different control devices of the Generating Unit or Power Park Module or Restoration Contractor’s Plant and Apparatus or DC Converter shall be coordinated and agreed between, the Relevant Transmission Licensee, the GB Generator, Restoration Contractor and DC Converter owner.</t>
  </si>
  <si>
    <t xml:space="preserve">Should the list of parties to agree here be the same as in the first sentence of CC.6.2.2.6.1?
</t>
  </si>
  <si>
    <t>delete the comma after 'between'</t>
  </si>
  <si>
    <t>CC.6.3.5.1</t>
  </si>
  <si>
    <t xml:space="preserve">For the avoidance of doubt, a GBGF-I designed with a Black Start Capability will also be required In the case of Restoration Contractors who are party to have a Distribution Restoration Zone Plan, The Company shall agree the requirements with the relevant Network Operator and Restoration Contractors Grid Forming Capability in accordance with the requirements of ECC.6.3.19. </t>
  </si>
  <si>
    <t>Check is there is a full stop missing at the end of this sentence.</t>
  </si>
  <si>
    <t>CC.6.3.7</t>
  </si>
  <si>
    <t>Frequency control device (or speed governor) requirements during System Restoration</t>
  </si>
  <si>
    <t>This sentence sits uncomfortably here - is it a heading?</t>
  </si>
  <si>
    <t>CC.6.4.5.2</t>
  </si>
  <si>
    <t>Network Operators shall have secure, robust and power resilient communications systems between their Control Centres and the point at which Restoration Contractor’s Plant and Apparatus is connected to the Network Operator’s System as provided for in CC.7.10 and CC.7.11.</t>
  </si>
  <si>
    <t>Is this paragraph section (c)?
And
delete comma after robust</t>
  </si>
  <si>
    <t>In Annex 16 there is green highlighted text suggesting that it was included in GC0148 which is not included in this draft of the CC which also has GC0148 legal text highlighted in green.  I'm confused.</t>
  </si>
  <si>
    <t>CC.7.10.4</t>
  </si>
  <si>
    <t>Where a Network Operator installs a Distribution Restoration Zone Control System to facilitate operation of a Distribution Restoration Zone Plan, the high level functional requirements of the Distribution Restoration Zone Control System shall be specified in accordance with the requirements of the applicable electrical standard listed in the annex to the General Conditions.</t>
  </si>
  <si>
    <t>Reading through the introductory paragraphs of the DRZCS RES doesn't this document provide guidance rather than set out requirements?
Change to: ...in accordance with the guidance provided in the applicable....</t>
  </si>
  <si>
    <t>CC.7.10.8</t>
  </si>
  <si>
    <t xml:space="preserve">Where an Offshore Generator is connected to an Offshore Transmission System and the Offshore Transmission Licensee does not have Critical Tools and Facilities installed on its Offshore Transmission System, The Company will make an allowance for the Critical Tools and Facilities required to be installed by the Offshore Generator.  </t>
  </si>
  <si>
    <t>Clarify that these reduced requirements shall be agreed and recorded (in the BCA?) between The Company and the Offshore Generator</t>
  </si>
  <si>
    <t>CC.7.11.2</t>
  </si>
  <si>
    <t xml:space="preserve">.  For GB Code Users where they believe this requirement is cost prohibitive or technically impossible, such GB Code Users shall discuss the issue with The Company, and The Company shall inform The Authority of the details agreed.  Where such an issue cannot be agreed by The Company, following all reasonable attempts, or where the capability provided by the GB Code User cannot be agreed by The Company as being sufficient after examining all reasonable alternative solutions through the Compliance Processes, the GB Code User may apply for a derogation from the Grid Code. </t>
  </si>
  <si>
    <t>Should there be extra words here to the effect that The Company and the GB Code User should try to come to an agreement, and where they do so then The Company shall inform The Authority of the details of that agreement?</t>
  </si>
  <si>
    <t>CC.7.11.3</t>
  </si>
  <si>
    <t>The requirements of CC.7.11.1 and CC.7.11.2 shall apply for a period of total loss of supplies to The Company’s operational sites or a GB Code User’s Site or Restoration Contractor’s site of up to 72 hours.  GB Code Users and Restoration Contractors shall confirm to The Company that the total loss of supplies to their Site for a period of up to 72 hours shall not result in damage to Plant and Apparatus such that it would then be unable to run upon the restoration of electrical supplies to the site.</t>
  </si>
  <si>
    <t xml:space="preserve">change 'run' to 'operate' as this requirement also applies to TOs and DNOs - their equipment doesn't 'run' (eg like a generator) but it does 'operate'
</t>
  </si>
  <si>
    <t>Updated to read as  'operate' - CC/ECC.7.11.3 Updated</t>
  </si>
  <si>
    <t>CC.7.11.4</t>
  </si>
  <si>
    <t xml:space="preserve">Network Operators shall ensure that in coordination with The Company and relevant Transmission Licensees, they have the capability to switch Demand at sufficient speed to support The Company in satisfying the requirements of the Electricity System Restoration Standard.  This requirement assumes:
•	the successful implementation of Restoration Plans,
•	the successful delivery of the obligations of Restoration Contractors who are parties to these plans; and 
•	the further requirements of OC9. </t>
  </si>
  <si>
    <t>clarify what is assumed about the further requirements of OC9 eg that they are implemented by relevant parties as appropriate?</t>
  </si>
  <si>
    <t>PC.A.5.7.1</t>
  </si>
  <si>
    <t xml:space="preserve">The expected time for each BM Unit to be Synchronised following a Total Shutdown or Partial Shutdown.  The assessment should include the Power Stations or HVDC Systems or DC Converter Stations ability to re-synchronise all BM Units, if all were running immediately prior to the Total Shutdown or Partial Shutdown once auxiliary supplies have been restored, or supplies have been restored to the User’s Site where the Plant was running immediately prior to the Shutdown) and at time intervals of 12 hours, 24 hours, 36 hours, 48 hours and 72 hours before the BM Unit had been Shutdown. Additionally this should highlight any specific issues (i.e. those that would have an impact on the BM Unit’s time to be Synchronised) that may arise, as time progresses without external supplies being restored or the availability of primary fuel supplies.  In submitting this data, Generators, HVDC System Owners and DC Converter Station owners shouldbe aware of the requirements in CC.7.11 or ECC.7.11.  </t>
  </si>
  <si>
    <t>...the BM Unit was ...
consistency with later in the sentence</t>
  </si>
  <si>
    <t>PC.A.5.7.3</t>
  </si>
  <si>
    <t>From 31 December 2026 onwards,</t>
  </si>
  <si>
    <t>Consistent use of ordinals after the date</t>
  </si>
  <si>
    <t>Updated to say 31st December 2026</t>
  </si>
  <si>
    <t>PC.A.5.7.4</t>
  </si>
  <si>
    <t>From 1st January 2024 until 31st December 2026, evidence to support the work Generators, HVDC System Owners, DC Converter owners, Non-Embedded Customers, and Network Operators are making to how they will achieve these requirements on or after31 December 2026 shall be provided in their Week 24 submission.</t>
  </si>
  <si>
    <t xml:space="preserve">...are carrying out to achieve... </t>
  </si>
  <si>
    <t>From 1st Janaury 2025 onwards,</t>
  </si>
  <si>
    <t>Updated to correct spelling of January</t>
  </si>
  <si>
    <t xml:space="preserve">OC5.7.2.4 </t>
  </si>
  <si>
    <t>immediatley</t>
  </si>
  <si>
    <t>Typo: immediately</t>
  </si>
  <si>
    <t>Updated to correct spelling of immediately</t>
  </si>
  <si>
    <t>The tests shall be in accordance with the requirements of the Distribution Restoration Zone Control System standard as specified in the Electrical Standard listed in the annex to the General Conditions</t>
  </si>
  <si>
    <t>Is it clear that the DRZC RES has requirements for testing (rather than guidance on testing)?</t>
  </si>
  <si>
    <t>OC5.7.4.2</t>
  </si>
  <si>
    <t>and tests at the specified frequencies defined in Part IV of DRC Schedule 16</t>
  </si>
  <si>
    <t>Is this not Part III?</t>
  </si>
  <si>
    <t>Updated to Part III</t>
  </si>
  <si>
    <t>The Company in coordination with Users and Restoration Contractors will undertake desk top and computer exercises and tests at the specified frequencies defined in Part III of DRC Schedule 16 to confirm:-</t>
  </si>
  <si>
    <t>Presumably the annual / 3 year cycle (as set out in Schedule 16) commences on the implementation date of the GCode mods (10 days after the Authority Approval)?</t>
  </si>
  <si>
    <t>Respondent felt that the CAC document implied within "Analysis of effects of GC0156 on Parties" clause a.3 implies a mandatory requirement which is not reflected in the legal text. The response is based on the legal text rather than the CAC document.</t>
  </si>
  <si>
    <t>Glossary and Definitions</t>
  </si>
  <si>
    <t>Missing Output Usable or OU and Network Gas Supply Emergency from baseline text</t>
  </si>
  <si>
    <t>Yes - included as baseline</t>
  </si>
  <si>
    <t>This was a baselining issue and has been rectified, there are not believed to be any impacts on the ESRS provisions</t>
  </si>
  <si>
    <t>European Connection Conditions</t>
  </si>
  <si>
    <t>Missing additional wording amends from GC0141:
ECC.6.3.15.1.2
ECC.6.3.15.9.2.1
a iv)
b iv)</t>
  </si>
  <si>
    <t>Missing additional wording from GC0157:
ECC.6.3.8.4.1</t>
  </si>
  <si>
    <t>Planning Code</t>
  </si>
  <si>
    <t>Missing additional wording from GC0141:
PC.3.8
PC.3.9
PC.A.5.3.2 
c) Excitation Control System parameters
d) Governor Parameters
g) Generating Unit Mechanical Parameters
PC.A.5.4.2
b)
g)
PC.A.5.4.3.2
a) 
b)
PC.A.9 CONTROL SYSTEM MODEL REQUIREMENTS FOR USERS</t>
  </si>
  <si>
    <t xml:space="preserve">Balancing Code 2 </t>
  </si>
  <si>
    <t>Missing additional wording from GC0160:
BC2.5.1 (Accuracy Of Physical Notifications)</t>
  </si>
  <si>
    <t>Offshore Local Joint Restoration Plan defintion and Local Joint Restoration Plan definitions</t>
  </si>
  <si>
    <t xml:space="preserve">Grid Code Glossary and Definitions which refers to the term “Distribution Zone Restoration Plan” instead of “Distribution Restoration Zone Plan”. </t>
  </si>
  <si>
    <t xml:space="preserve">Updated the instances where “Distribution Zone Restoration Plan” appear to “Distribution Restoration Zone Plan”. </t>
  </si>
  <si>
    <t>WAGCM1 CC.7.11.3</t>
  </si>
  <si>
    <t>To improve the accuracy of the estimated operational timescales Generators, DC Converter owners who are not Restoration Contractors shall prepare a plan detailing how the site will be re-energised and returned to operation, which they will and start to submit to The Company as part of their year 2025 Week 24 submission on schedule 16.</t>
  </si>
  <si>
    <t xml:space="preserve">...will start to....
Something not quite correct in this sentence. </t>
  </si>
  <si>
    <t>WAGCM1 CC.7.11.4</t>
  </si>
  <si>
    <t>The requirements of ECC.7.11.1 and ECC.7.11.2 shall apply for a period of total loss of supplies to The Company’s operational sites or an GB Code User’s Site or Restoration Contractor’s site of up to 72 hours. Restoration Service Contractors shall confirm to The Company that the total loss of supplies to their Site for a period of up to 72 hours shall not result in damage to Plant and Apparatus such that it would then be unable to run upon restoration of site supplies. The estimated restart times for GB Code User’s shall be as per the schedule submitted in CC.7.11.3.</t>
  </si>
  <si>
    <t>...CC.7.11.1 and CC.7.11.2 ...</t>
  </si>
  <si>
    <t>WAGCM1 Glossary and Definitions Top Up Restoration Capability</t>
  </si>
  <si>
    <t>For the avoidance of doubt a Restoration Contractor with a Top Up Restoration Capability shall have sufficent Auxiliary Energy Supplies to be capable of delivering the service they have agreed to supply as soon as their Connection Point or User System Entry Point is energised.
This was deleted.</t>
  </si>
  <si>
    <t>Wouldn't this be OK where there is a Restoration Contract in place?</t>
  </si>
  <si>
    <t>This deletion was to allow more parties to be able to provide top-up services, without having to install their own independent site power systems to get their units up and running ready to connect once their connection is energized. Thus permitting sites to use grid power to start their units and then connect.</t>
  </si>
  <si>
    <t>WAGCM1 DRC</t>
  </si>
  <si>
    <t>Yes in Part</t>
  </si>
  <si>
    <t>Same comments as per DRC above</t>
  </si>
  <si>
    <t xml:space="preserve">OC9.4.7.4 (a) </t>
  </si>
  <si>
    <t xml:space="preserve">It seemed possible that the reference to BC2.9.2.2(iv) in the second paragraph of OC9.4.7.4 (a) should read BC2.9.2.2(iii) instead?  </t>
  </si>
  <si>
    <t>OC9.4.7.4 (a) relates to System Restorations following a Total Shutdown or Partial Shutdown where the Balancing Mechanism has been suspended, whereas the reference to BC2.9.2.2(iv) (fifth line of the second paragraph) relates to System Restorations where the Balancing Mechanism has not been suspended</t>
  </si>
  <si>
    <t xml:space="preserve">OC9.4.7.4 (b) </t>
  </si>
  <si>
    <t xml:space="preserve">Likewise, OC9.4.7.4 (b) - System Restoration following a Partial Shutdown where the Balancing Mechanism has not been suspended, refers (in the third line) to BC2.9.2.2(iii) but this latter reference relates to System Restorations where the Balancing Mechanism has been suspended. </t>
  </si>
  <si>
    <t xml:space="preserve">BC2.9.2.6 </t>
  </si>
  <si>
    <t>it might also be worth asking their view on whether ‘by a Generator’ in the first line of BC2.9.2.6 be either deleted or expanded given the new arrangements</t>
  </si>
  <si>
    <t>The new 2025 governor data requirement asks for this data from Restoration Providers amongst others, but in the header in part ii Restoration service providers</t>
  </si>
  <si>
    <t>PC.A.5.7.1(a)</t>
  </si>
  <si>
    <t xml:space="preserve">The expected time for each BM Unit to be Synchronised following a Total Shutdown or Partial Shutdown.  The assessment should include the Power Stations or HVDC Systems or DC Converter Stations ability to re-synchronise all BM Units, if all were running immediately prior to the Total Shutdown or Partial Shutdown once auxiliary supplies have been restored, or supplies have been restored to the User’s Site where the Plant was running immediately prior to the Shutdown) and at time intervals of 12 hours, 24 hours, 36 hours, 48 hours and 72 hours before the BM Unit had been Shutdown. Additionally this should highlight any specific issues (i.e. those that would have an impact on the BM Unit’s time to be Synchronised) that may arise, as time progresses without external supplies being restored or the availability of primary fuel supplies.  In submitting this data, Generators, HVDC System Owners and DC Converter Station owners should be aware of the requirements in CC.7.11 or ECC.7.11.  </t>
  </si>
  <si>
    <t>Note System Restoration is one defined term and Power Island  is another defined term so when you merg the two they will all be in bold.</t>
  </si>
  <si>
    <t xml:space="preserve">Updated to remove (g) and (i) as have the references to (g) and (h) in the table above for HVDC Converters and DC Converters </t>
  </si>
  <si>
    <t>Updated to read OC5.7.4.2(iv), OC9.4.7.6.1 has also been changed to OC9.4.7.6 to include testing as well as Restoration Plan Review</t>
  </si>
  <si>
    <t>Updated to include references to CC/ECC.7.11 whilst also retaining OC9.4.7.6.2 and OC5.7.4.2.  CC/ECC.7.11 provide the assurance requirements which are necessary for Restoration Contractors, whilst OC9.4.7.6.2 and OC5.7.4.2 are the testing requirements to ensure the assurance requirements can be met.</t>
  </si>
  <si>
    <t>Propose to change title of RES to align with Grid Code</t>
  </si>
  <si>
    <t>Updated to include Restoration Contractor</t>
  </si>
  <si>
    <t>Updated to remove the comma, an additional consistency check has also been made with ECC.6.2.2.7.2</t>
  </si>
  <si>
    <t xml:space="preserve">Updated to move references to Grid Forming out of  CC.6.3.5.1 and into CC.6.3.5.2. </t>
  </si>
  <si>
    <t>Updated to remove title as does not flow</t>
  </si>
  <si>
    <t xml:space="preserve">Could I confirm that by The Company's operational sites do we  mean ENCC/TNCC.
Do such requirements also apply to TO sites such as GSPs?
</t>
  </si>
  <si>
    <t>Workgroup had agreed with existing text and this amendment might be seen as changing the intended senitment.</t>
  </si>
  <si>
    <t xml:space="preserve">a.3 of the CAC relates to the ability to change Govenor settings which is a requirement in the legal drafting in CC.6.3.7 (g),(h) and (i) and ECC.6.3.7.3.8.  No change required to legal text </t>
  </si>
  <si>
    <t xml:space="preserve">Updated to change the reference of BC2.9.2.2(iv) in OC9.4.7.4(a) to BC2.9.2.2(iii) 
</t>
  </si>
  <si>
    <t>Updated to change the reference of BC2.9.2.2(iii) in OC9.4.7.4(b) to BC2.9.2.2(iv).</t>
  </si>
  <si>
    <t>Updated to remove Restoration Contractor from governor data submission</t>
  </si>
  <si>
    <r>
      <rPr>
        <sz val="11"/>
        <color rgb="FF000000"/>
        <rFont val="Calibri"/>
      </rPr>
      <t xml:space="preserve">Suggest re-writing as the expected time for each BM Unit to be Synchronised following a Total Shutdown or Partial Shutdown.  The assessment should include the Power Stations or HVDC Systems or DC Converter Stations ability to re-synchronise all BM Units, if all were running immediately prior to the Total Shutdown or Partial Shutdown once auxiliary supplies have been restored, or supplies have been restored to the User’s Site where the Plant was running immediately prior to the Shutdown) and at time intervals </t>
    </r>
    <r>
      <rPr>
        <sz val="11"/>
        <color rgb="FFFF0000"/>
        <rFont val="Calibri"/>
      </rPr>
      <t>of being shutdown</t>
    </r>
    <r>
      <rPr>
        <sz val="11"/>
        <color rgb="FF000000"/>
        <rFont val="Calibri"/>
      </rPr>
      <t xml:space="preserve"> 12 hours, 24 hours, 36 hours, 48 hours and 72 hours </t>
    </r>
    <r>
      <rPr>
        <sz val="11"/>
        <color rgb="FFFF0000"/>
        <rFont val="Calibri"/>
      </rPr>
      <t>before the Total Shutdown or Partial</t>
    </r>
    <r>
      <rPr>
        <sz val="11"/>
        <color rgb="FF000000"/>
        <rFont val="Calibri"/>
      </rPr>
      <t xml:space="preserve"> Shutdown. Additionally this should highlight any specific issues (i.e. those that would have an impact on the BM Unit’s time to be Synchronised) that may arise, as time progresses without external supplies being restored or the availability of primary fuel supplies.  In submitting this data, Generators, HVDC System Owners and DC Converter Station owners should be aware of the requirements in CC.7.11 or ECC.7.11.  </t>
    </r>
  </si>
  <si>
    <t>ID</t>
  </si>
  <si>
    <t>As in ID 29</t>
  </si>
  <si>
    <t xml:space="preserve">CC/ECC.7.10 covers the requirements for assurance not testing.    The actual testing for demonstration of assurance is covered in OC.5.7.4 / OC.5.7.5.   There is a differecne between testing frequency and reporting. See example in ID 27.
</t>
  </si>
  <si>
    <t>The drafting is correct - "De-synchonised Island(s)" was deleted and created a new term "De-synchronised Island Procedure</t>
  </si>
  <si>
    <t>Whilst not exactly the same text ESO do not agree there needs to be a change as OC9.4.5.2.2 refers to the Plan and OC9.4.7.6.1 (h) refers to the structure of the Plan so the two are not exactly the same</t>
  </si>
  <si>
    <t xml:space="preserve">This appears to be an alternative set of words but does not change the meaning to the wording reviewed and agreed by the Workgroup. </t>
  </si>
  <si>
    <t>This appears to be an alternative set of words but does not change the meaning to the wording reviewed and agreed by the Workgroup. 
Typo identified in PC.A.5.7.1(a) - last line "shouldbe" corrected to "should be"</t>
  </si>
  <si>
    <t>The Workgroup agreed that some of the requirements in DRC Schedule 16 Table 3 should not be duplicated in OC5.7.4. At the final Workgroup meeting it was agreed that OC5.7.4 should refer to DRC Schedule 16 Table 3 (rather than duplicating the table).
It is important to note that the reporting cycle is different to the frequency of testing / simulations - ie a test may be run only every three years, but each year a statement is needed to confirm the assurance activities are up to date.  See example in ID 27 below.</t>
  </si>
  <si>
    <t>No change to text - still needs an annual statement of compliance - e.g. say a test was run in 2024 and for the 2025 submission the box is ticked as yes to state test was completed in 2024, the next test would be completed in 2027.</t>
  </si>
  <si>
    <t xml:space="preserve">OC5.7.2.6 relates to the Distribution Restoration Zone Control System testing.  Tesing is only every three years - reporting is only every year.  See example in ID 27. 
</t>
  </si>
  <si>
    <t xml:space="preserve">The CC/ECC specify the requirement - OC5.7.4 details the requirements for testing. This is different to the reporting cycle - eg testing every 3 years, reporting every year.    See example in ID 27.
</t>
  </si>
  <si>
    <t xml:space="preserve">Testing is in accordance with OC.5.7.2.6 which refers to the DRZCS.  Note DRZCS to be updated to include diagram and topology and actual tests to be undertaken on the DRZCS.  Testing which would be expected to occur every three years.  Note testing every three years - reporting every year as per example in ID 27.   </t>
  </si>
  <si>
    <t>Testing is required under CC/ECC.6.5.4.4 every month.  Whislt testing is every month the reporting is only required every year. See example in ID 27.</t>
  </si>
  <si>
    <t>CC/ECC.6.5.4 covers the requirements for testing every month - the reporting cycle however is every year - See example in ID 27.</t>
  </si>
  <si>
    <t xml:space="preserve">Annex 16 shows the legal text changes as a result of the GC0148 send back, submitted to Ofgem on 5 June 2023, and has been updated where necessary to reflect the comments recieved as part of the GC0156 CAC responses.
Throughout the rest of the GC0156 legal text the relevant GC0148 text has been highlighted in green so that provisions make sense.
</t>
  </si>
  <si>
    <t>Updated in both CC/ECC.7.10.4</t>
  </si>
  <si>
    <t>This issue could be addressed post BCA as part of the compliance issue and therefore the BCA may not capture it as the BCA is generally not updated post FON</t>
  </si>
  <si>
    <t>The text was agreed by the Workgroup with Ofgem representation and includes words to the effect "after all reasonable attempts".</t>
  </si>
  <si>
    <t xml:space="preserve">The Companys sites are only ENCC.  TNCC, substations and electrical assets are a TO's responsibility.  The requirements do apply to TO sites such as GSPs and this requirement has also been backed off in the STC.
</t>
  </si>
  <si>
    <t>OC9 covers the obligations in setting up an LJRP or DRZP.  There are not requirements over and above the requirements of OC9 which is generally covering the obligations that would be covered in an LJRP or DRZP which in itself are documents which are signed by all the parties invovled.   It is therefore implicit that the these requirements are discharged by the requirements of the LJRP and DRZP.</t>
  </si>
  <si>
    <t>As the standard has to be in by 31 December 2026 and there is a 3 year cycle which starts from implementation the ESO would not expect this to occur on day 1, but would expect the data to start being supplied in the Week 24 process from the follwing year of implementation which would then drive the need for the tests etc. The ESO accepted there is a degree of pragmatism is necessary but felt the text is adequate.</t>
  </si>
  <si>
    <t>Same comments from ID 16 - ID 42</t>
  </si>
  <si>
    <t xml:space="preserve">This is largely based on existing text other than changing the words of Black Start to System Restoration.  It is complicated however because the ESO can still give emergency instructions to generators even in a post Local Joint Restoration Plan world where a Generator is not a Restoration Contractor.  This is certainly true of any generation which is caught by the requirements of Grid Code and CUSC but not the case at a Distribution level as many generators post the DRZP phase are not CUSC Parties and therefore are not caught by the requirements of the Grid Code so they cannot be instructed by the ESO.  
This is compounded further as the requirements of the G99 (technical requirements for embedded generation) permit automatic connection when volts are restored at the connection point unless the DNO specifically hold them off as a condition of their connection.  </t>
  </si>
  <si>
    <t>It is not necessary for the wording to be consistent.  The first table relates to Generation and the second HVDC Systems / DC Converters.  The text was amended to to reflect exisiting wording with mininal change noting that the two blocks of text are currently different in the present Grid Code,</t>
  </si>
  <si>
    <t>Note there is a difference between testing frequency and reporting.  See example in ID 27.</t>
  </si>
  <si>
    <t>Provisional Response</t>
  </si>
  <si>
    <t>Northern Powergrid</t>
  </si>
  <si>
    <t>ESO Code Admin</t>
  </si>
  <si>
    <t>ESO</t>
  </si>
  <si>
    <t>Elexon BSC Code Administrator</t>
  </si>
  <si>
    <t>ESO Code Administrator</t>
  </si>
  <si>
    <t>Distribution Code Adminstrator</t>
  </si>
  <si>
    <t>Code Provisionally Updated ahead of Panel approval</t>
  </si>
  <si>
    <t>Comment/ Highlighted by</t>
  </si>
  <si>
    <t>EDF Energy</t>
  </si>
  <si>
    <r>
      <t>Updated to read '</t>
    </r>
    <r>
      <rPr>
        <i/>
        <sz val="11"/>
        <color rgb="FF000000"/>
        <rFont val="Calibri"/>
      </rPr>
      <t xml:space="preserve">The time between each incremental step shall also be provided. In addition data shall be provided from 0MW to Registered Capacity for each BM Unit which was running immediately prior to the Shutdown) and at time intervals of 12 hours, 24 hours, 36 hours, 48 hours and 72 hours after the BM Unit had been Shutdown.'  - Pages numbering on top of DRZ schedule 16 removed throughout.  A Typo has also been observed in the same block of text and the word "form" has been changed to "from".  </t>
    </r>
  </si>
  <si>
    <t>DRC Shedule</t>
  </si>
  <si>
    <t>Drax</t>
  </si>
  <si>
    <t>Updated to remove 'and' in WAGCM1 legal text update</t>
  </si>
  <si>
    <t xml:space="preserve">Updated to correct “ECC.7.11.1 and ECC.7.11.2”  to ”CC.7.11.1 and CC.7.11.2”  </t>
  </si>
  <si>
    <t>Updated to read Not Applicable</t>
  </si>
  <si>
    <t>AMC View</t>
  </si>
  <si>
    <t>OK</t>
  </si>
  <si>
    <t>Not convinced by the explanation though</t>
  </si>
  <si>
    <t>Disagree</t>
  </si>
  <si>
    <t>??</t>
  </si>
  <si>
    <t xml:space="preserve">Disagree with proposed change </t>
  </si>
  <si>
    <t>Ok</t>
  </si>
  <si>
    <t>Is there a STC mod to back this obligation onto TOs?</t>
  </si>
  <si>
    <t>Disagree with removing page numbering of a multipage schedule. Consistency with other shcedules. Why delete page numbering?</t>
  </si>
  <si>
    <t>Prob OK</t>
  </si>
  <si>
    <t>Was just looking at making it easier for the reader</t>
  </si>
  <si>
    <t>But the CAC text has deleted OC5.7.2.6, so this comment seems to have been accepted.</t>
  </si>
  <si>
    <t>-</t>
  </si>
  <si>
    <t>Not clear what the change to the baseline is.  The definition of Output Usable in the CAC version is quite different than the post CAC version and baseline GC.</t>
  </si>
  <si>
    <t>Not clear what is being proposed here</t>
  </si>
  <si>
    <t>Not really clear which DRC schedule  has been updated.</t>
  </si>
  <si>
    <t>Only one RC can energise a network - so its a singular RC. Expected time is in the future, so the action (will energise) must also be in the future.</t>
  </si>
  <si>
    <t>Established seems to me to be a better word, but OK.</t>
  </si>
  <si>
    <t>Does this mean the title of the RES will be changes to the title in the General Conditions Annex table - probably, but should be clarified.</t>
  </si>
  <si>
    <t xml:space="preserve">CC6.5.4.4 states that testing MAY be required once a month not IS required once a month.  </t>
  </si>
  <si>
    <t>Grid Forming Plant in the CAC version was in cc6.3.5.2 anyway</t>
  </si>
  <si>
    <t>The third bullet doesn't make sense as drafted.</t>
  </si>
  <si>
    <t>Use of BMU rather than plant would be better, but OK</t>
  </si>
  <si>
    <t>Note change from OC5.7.4.2 iv to iii</t>
  </si>
  <si>
    <t>The terminology in OC9.5 is Resynchronisation of Power Islands  (Desynchronised  having been deleted) which makes reference to Power Islands not Desynchronised Power Islands - but accept there is a defined term De-synchronised Island Procedure.</t>
  </si>
  <si>
    <t>Not really correct as 'Scottish' isn't used elsewhere except Scottish Transmission Licensee which is a defined term.</t>
  </si>
  <si>
    <t>Why wouldn't the words be consistent.  The same data would be required irrespective of whether the plant was part of a DRZP or LJRP?  Don't see the point about the existing GCode as this schedule relates to DRZPs which are not in the existing  G Code.</t>
  </si>
  <si>
    <t>I'm confused. Schedule 16 is a reporting summary and can't place assurance / reporting / testing obligations on parties that aren't included elsewhere in the GCode.  If Schedule 16 does place new obligations at the very least the intro Parag should make it clear that the schedule does more than require compliance with OC5.7.  I'd expect the Schedule 16 to reflect the GCode requirements as this will be used a the proforma for the Week 24 submissions - so needs to be correct.  Not too sure that the testing / assurance frequency (vary depending on the technical aspect) and the reporting frequency (annual in the week 24 statement) is clear.</t>
  </si>
  <si>
    <t>Still need to make sure that the 'Frequency of assurance activity; in Schedule 16 is consistent with the frequency cited in  individual GCode legal text.  Is there consistency?</t>
  </si>
  <si>
    <t>I'm more confused now about the Schedule 16 purpose.  It seems like it needs to be completed annually - so the Annual Statement of Compliance is always required (Y response) even if the testing / assurance activity is only required every 3 years.</t>
  </si>
  <si>
    <t>Agree that the definition is a portmanteau. Change to OC9.7.6 has a wide scope OK - but no testing / assurance requirements. The only requirements are in OC5.7.4.2 where there is a requirement for exercises at periods set out in Schedule 16.</t>
  </si>
  <si>
    <t>OK with the portmanteau definition, but the reference to OC5.7.4 (iv) are the same, the parties are same yet the frequency of assurance activities are different.  I can see one is a System Restoration Power Island 'review' and the other is a 'availability assessment' - but in 5.7.4.2 its very unclear what the difference is?  What needs to be done annually and what every 3 years?</t>
  </si>
  <si>
    <t>Agree that there is a difference between assurance and reporting. But Schedule 16 indicates 'frequency of Assurance activity' = annually, when OC5.7.5 requires 'assurance tests' every three years - so the entry in Schedule 16 should be 3 years.</t>
  </si>
  <si>
    <t>If the DRZC RES is to be changed to testing every 3 years OK, but then Schedule 16 should say 3 years as the Frequency of Assurance Activity for DRZC.  If OC5.7.4.2 (iii) /(ix) testing is annual, then this needs to be teased out separately.</t>
  </si>
  <si>
    <t>This is confusing.  OC5.7.4.2 refers to 'exercises and tests ' to be completed in accordance with the frequencies set out in Schedule 16 - but this clearly says annually yet ESO's comments seem to suggest 3 years is the period..</t>
  </si>
  <si>
    <t>CC6.5.4.4 states that testing MAY be required once a month not IS required once a month.  Even so the Frequency of Assurance Activity  is not 'yearly' - (although reporting is)</t>
  </si>
  <si>
    <t>As drafted the 275kV text is now different to the 132kV text (prevail is in a different place) and the text still doesn’t match the 400kV text which doesn't refer to System Restoration.  Text as drafted is inconsistent although probably not materially so.</t>
  </si>
  <si>
    <t>I can see deviations could be agreed post BCA but then they'll get lost over time.  An issue for Offshore Generators to raise.</t>
  </si>
  <si>
    <t>My main concern is that someone (Ofgem?) keeps and published a log of what relaxations NGESO have agreed with different parties.  An issue Generators to follow up…</t>
  </si>
  <si>
    <t>Are Code Admin allowed to propose / make changes or just those parties replying to the consultation?</t>
  </si>
  <si>
    <t>But CC7.4.10 has been updated to refer to guidance rather than requirements in the RES…..</t>
  </si>
  <si>
    <t>Panel Discussion/ agreed action</t>
  </si>
  <si>
    <t>I don’t think it’s quite right to say it’s an “alternative set of words”.  I think the existing drafting is not right:  “and at time intervals of 12 hours, 24 hours, 36 hours, 48 hours and 72 hours before the BM Unit had been Shutdown.”  The relevant time intervals are before the Total or Partial Shutdown, not the BM unit being shutdown (although of course the system shutdown causes a unit shutdown – but the grammar is probably not right for this – or leads you in a different direction).  I would agree it is not hard to infer what is really meant – but ideally I’d say it’s a not material change which should therefore be made.</t>
  </si>
  <si>
    <t>Change approved</t>
  </si>
  <si>
    <t>No change required</t>
  </si>
  <si>
    <t>No decision required</t>
  </si>
  <si>
    <r>
      <t xml:space="preserve">Part 2 Change approved
</t>
    </r>
    <r>
      <rPr>
        <sz val="11"/>
        <color rgb="FFFF0000"/>
        <rFont val="Calibri"/>
        <family val="2"/>
        <scheme val="minor"/>
      </rPr>
      <t>Page Number removal - reversed and not required</t>
    </r>
    <r>
      <rPr>
        <sz val="11"/>
        <color theme="1"/>
        <rFont val="Calibri"/>
        <family val="2"/>
        <scheme val="minor"/>
      </rPr>
      <t xml:space="preserve">
</t>
    </r>
  </si>
  <si>
    <t>Page Number removal - reversed and not required</t>
  </si>
  <si>
    <r>
      <t xml:space="preserve">It was agreed by the Panel that for consistency between the block loading requirements in Schedule 16 of the DRC for Local Joint Restoration Plans with the Block Loading requirements in DRC schedule 16 for Distribution Restoration Zone Plans.  The paragraph relating to Distribution Restoration Zone Plans should therefore be amended to read:-
Provide estimated Block Loading Capability from 0MW to Registered Capacity and the time between each incremental step of each Restoration Contractor’s Plant and Apparatus </t>
    </r>
    <r>
      <rPr>
        <sz val="11"/>
        <color rgb="FFFF0000"/>
        <rFont val="Calibri"/>
        <family val="2"/>
        <scheme val="minor"/>
      </rPr>
      <t>based on when the Restoration Contractors Plant and Apparatus</t>
    </r>
    <r>
      <rPr>
        <sz val="11"/>
        <color theme="1"/>
        <rFont val="Calibri"/>
        <family val="2"/>
        <scheme val="minor"/>
      </rPr>
      <t xml:space="preserve"> </t>
    </r>
    <r>
      <rPr>
        <strike/>
        <sz val="11"/>
        <color rgb="FFFF0000"/>
        <rFont val="Calibri"/>
        <family val="2"/>
        <scheme val="minor"/>
      </rPr>
      <t>which</t>
    </r>
    <r>
      <rPr>
        <sz val="11"/>
        <color theme="1"/>
        <rFont val="Calibri"/>
        <family val="2"/>
        <scheme val="minor"/>
      </rPr>
      <t xml:space="preserve"> was running immediately prior to the Shutdown) and at time intervals of 12 hours, 24 hours, 36 hours, 48 hours and 72 hours after the</t>
    </r>
    <r>
      <rPr>
        <sz val="11"/>
        <color rgb="FFFF0000"/>
        <rFont val="Calibri"/>
        <family val="2"/>
        <scheme val="minor"/>
      </rPr>
      <t xml:space="preserve"> Restoration Contractors Plant and Apparatus </t>
    </r>
    <r>
      <rPr>
        <strike/>
        <sz val="11"/>
        <color rgb="FFFF0000"/>
        <rFont val="Calibri"/>
        <family val="2"/>
        <scheme val="minor"/>
      </rPr>
      <t>BM Unit</t>
    </r>
    <r>
      <rPr>
        <sz val="11"/>
        <color theme="1"/>
        <rFont val="Calibri"/>
        <family val="2"/>
        <scheme val="minor"/>
      </rPr>
      <t xml:space="preserve"> had been Shutdown. </t>
    </r>
    <r>
      <rPr>
        <sz val="11"/>
        <color rgb="FFFF0000"/>
        <rFont val="Calibri"/>
        <family val="2"/>
        <scheme val="minor"/>
      </rPr>
      <t>The Block Loading Capability should be valid for a frequency deviation of 49.5Hz – 50.5Hz.</t>
    </r>
    <r>
      <rPr>
        <sz val="11"/>
        <color theme="1"/>
        <rFont val="Calibri"/>
        <family val="2"/>
        <scheme val="minor"/>
      </rPr>
      <t xml:space="preserve"> The data should identify any required ‘hold’ points.   </t>
    </r>
  </si>
  <si>
    <r>
      <t xml:space="preserve">It was agreed at Panel that to ensure that within the body of the Grid Code there is no confusion between the definition of the Distribution Restoration Zone Control System (DRZCS) and the title of the Electrical Standard.   And that the title of the RES document itself is “Distribution Restoration Zone Control System High Level Functional Requirements.
OC.5.7.2.6 is updated to ensure consistency with CC/ECC.7.10.4:
Distribution Restoration Zone Control System Tests
Where a Network Operator uses a Distribution Restoration Zone Control System as part of the implementation of a Distribution Restoration Zone Plan, the Network Operator shall undertake tests or otherwise demonstrate the correct functioning of the Distribution Restoration Zone Control System.  The tests shall be in accordance with the requirements of the </t>
    </r>
    <r>
      <rPr>
        <strike/>
        <sz val="11"/>
        <color rgb="FFFF0000"/>
        <rFont val="Calibri"/>
        <family val="2"/>
        <scheme val="minor"/>
      </rPr>
      <t>Distribution Restoration Zone Control System</t>
    </r>
    <r>
      <rPr>
        <sz val="11"/>
        <color rgb="FFFF0000"/>
        <rFont val="Calibri"/>
        <family val="2"/>
        <scheme val="minor"/>
      </rPr>
      <t xml:space="preserve"> applicable electrical</t>
    </r>
    <r>
      <rPr>
        <sz val="11"/>
        <color rgb="FF000000"/>
        <rFont val="Calibri"/>
        <family val="2"/>
        <scheme val="minor"/>
      </rPr>
      <t xml:space="preserve"> standard </t>
    </r>
    <r>
      <rPr>
        <strike/>
        <sz val="11"/>
        <color rgb="FFFF0000"/>
        <rFont val="Calibri"/>
        <family val="2"/>
        <scheme val="minor"/>
      </rPr>
      <t>as specified in the Electrical Standards</t>
    </r>
    <r>
      <rPr>
        <sz val="11"/>
        <color rgb="FF000000"/>
        <rFont val="Calibri"/>
        <family val="2"/>
        <scheme val="minor"/>
      </rPr>
      <t xml:space="preserve"> listed in the annex to the General Conditions.
</t>
    </r>
  </si>
  <si>
    <t xml:space="preserve">Change outlined in ID 22. and Propose to remove reference to the Standard in the DRC. </t>
  </si>
  <si>
    <t>We checked this withihn the ESO - Again this is linked to the question above where from a User perspective they simply need to fill in the schedule in DRC schedule 16. The only alternative would be to duplicate the DRC tabel in the Code.  Examples of discrepencies would be welcome.  Note the annual assurance cycle is different from the frequency opf testing.</t>
  </si>
  <si>
    <t>This is again the difference between the frequency of assurance and frequency of testing</t>
  </si>
  <si>
    <t>Not sure I follow this comment - OC5.7.2.6 is included in the DRC</t>
  </si>
  <si>
    <t>This is a misunderstanding -The tests only need to be undertaken every three years but a schedule neds to be submitted evey year.</t>
  </si>
  <si>
    <t>The DRZCS will be updated with regard to the frequency of testing.  DRC Schedule 16 states assuramce is required evey three years - Non material.</t>
  </si>
  <si>
    <t>Mixing up frequency of tests and frequency of the reportung cycle.  May be one solution would be to have a set of guidance notes for restotation similar to what we have for submission of Grid Code data.</t>
  </si>
  <si>
    <t>Testing may be required once a month but as a minimum we would want some assurance that testing had ben undertaken which I think is clear on the intent.  - Not material</t>
  </si>
  <si>
    <t>See reponse to ID 40</t>
  </si>
  <si>
    <t>This would be addressed through the Complaince Process</t>
  </si>
  <si>
    <t>Believe this is not material as we are not asking any party to do anything over and above OC9 which under a Restoration Plan they would sign on to anyway.</t>
  </si>
  <si>
    <t>Non material - we can change the wording back to the CAC if agreed by Workgroup</t>
  </si>
  <si>
    <t>To be confirmed at Special Panel</t>
  </si>
  <si>
    <t>Update Post Panel approval</t>
  </si>
  <si>
    <t>NA</t>
  </si>
  <si>
    <r>
      <t xml:space="preserve">Panel agreed to add the word will and replace energises with energise as a typographical change.
The Network Operator shall inform The Company (and the Relevant Scottish Transmission Licensee in the case of a Scottish Distribution Restoration Zone) and Transmission Licensees where they are party to the Distribution Restoration Zone Plan advising that it has contacted the appropriate Restoration Contractors in accordance with the Distribution Restoration Zone Plan and the expected time when the Anchor Generator </t>
    </r>
    <r>
      <rPr>
        <sz val="11"/>
        <color rgb="FFFF0000"/>
        <rFont val="Calibri"/>
        <family val="2"/>
        <scheme val="minor"/>
      </rPr>
      <t>will</t>
    </r>
    <r>
      <rPr>
        <sz val="11"/>
        <color rgb="FF000000"/>
        <rFont val="Calibri"/>
        <family val="2"/>
        <scheme val="minor"/>
      </rPr>
      <t xml:space="preserve"> energise</t>
    </r>
    <r>
      <rPr>
        <b/>
        <strike/>
        <sz val="11"/>
        <color rgb="FFFF0000"/>
        <rFont val="Calibri"/>
        <family val="2"/>
        <scheme val="minor"/>
      </rPr>
      <t>s</t>
    </r>
    <r>
      <rPr>
        <sz val="11"/>
        <color rgb="FF000000"/>
        <rFont val="Calibri"/>
        <family val="2"/>
        <scheme val="minor"/>
      </rPr>
      <t xml:space="preserve"> the Distribution Restoration Zone.</t>
    </r>
  </si>
  <si>
    <t>Change to current baseline approved</t>
  </si>
  <si>
    <t>No issue with adding Page numbers</t>
  </si>
  <si>
    <t>Updated - The word prevail has also been moved to improve the flow of the sentence.
ECC.6.1.4.1 has also been updated to include 'for example but not limited to, situations such as during System Restoration' throughout to improve the syntax</t>
  </si>
  <si>
    <t>Updated to make clear it was paragraph c) and comma deleted.  Comma also deleted in ECC6.4.6.2</t>
  </si>
  <si>
    <t>No - will need to recheck once all changes have been reviewed</t>
  </si>
  <si>
    <t>Part of Code</t>
  </si>
  <si>
    <t>Initial Response to Comments</t>
  </si>
  <si>
    <t>Comment on CAC document</t>
  </si>
  <si>
    <t>Panel Member follow up</t>
  </si>
  <si>
    <t>ESO Technical Rep response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</si>
</sst>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scheme val="minor"/>
    </font>
    <font>
      <sz val="10"/>
      <color theme="1"/>
      <name val="Calibri"/>
      <family val="2"/>
      <scheme val="minor"/>
    </font>
    <font>
      <sz val="10"/>
      <color rgb="FF000000"/>
      <name val="Calibri"/>
      <family val="2"/>
      <scheme val="minor"/>
    </font>
    <font>
      <b/>
      <sz val="14"/>
      <color theme="1"/>
      <name val="Calibri"/>
      <family val="2"/>
      <scheme val="minor"/>
    </font>
    <font>
      <sz val="10"/>
      <color theme="1"/>
      <name val="Arial"/>
      <family val="2"/>
    </font>
    <font>
      <sz val="11"/>
      <color rgb="FF0000FF"/>
      <name val="Calibri"/>
      <family val="2"/>
      <scheme val="minor"/>
    </font>
    <font>
      <strike/>
      <sz val="11"/>
      <color rgb="FF0000FF"/>
      <name val="Calibri"/>
      <family val="2"/>
      <scheme val="minor"/>
    </font>
    <font>
      <sz val="8"/>
      <name val="Calibri"/>
      <family val="2"/>
      <scheme val="minor"/>
    </font>
    <font>
      <i/>
      <sz val="11"/>
      <color theme="1"/>
      <name val="Calibri"/>
      <family val="2"/>
      <scheme val="minor"/>
    </font>
    <font>
      <sz val="11"/>
      <color rgb="FF000000"/>
      <name val="Calibri"/>
    </font>
    <font>
      <i/>
      <sz val="11"/>
      <color rgb="FF000000"/>
      <name val="Calibri"/>
    </font>
    <font>
      <sz val="11"/>
      <color rgb="FFFF0000"/>
      <name val="Calibri"/>
    </font>
    <font>
      <sz val="11"/>
      <color rgb="FF000000"/>
      <name val="Calibri"/>
      <family val="2"/>
      <scheme val="minor"/>
    </font>
    <font>
      <sz val="11"/>
      <color theme="1"/>
      <name val="Calibri"/>
      <family val="2"/>
      <charset val="1"/>
    </font>
    <font>
      <sz val="10"/>
      <color rgb="FF000000"/>
      <name val="Arial"/>
      <family val="2"/>
      <charset val="1"/>
    </font>
    <font>
      <sz val="11"/>
      <name val="Calibri"/>
      <family val="2"/>
    </font>
    <font>
      <sz val="11"/>
      <name val="Calibri"/>
      <family val="2"/>
      <scheme val="minor"/>
    </font>
    <font>
      <sz val="11"/>
      <color rgb="FF000000"/>
      <name val="Calibri"/>
      <family val="2"/>
    </font>
    <font>
      <sz val="11"/>
      <color theme="1"/>
      <name val="Calibri"/>
      <family val="2"/>
    </font>
    <font>
      <sz val="11"/>
      <color rgb="FFFF0000"/>
      <name val="Calibri"/>
      <family val="2"/>
      <scheme val="minor"/>
    </font>
    <font>
      <sz val="12"/>
      <color theme="1"/>
      <name val="Calibri"/>
      <family val="2"/>
      <charset val="1"/>
    </font>
    <font>
      <sz val="12"/>
      <name val="Calibri"/>
      <family val="2"/>
      <charset val="1"/>
    </font>
    <font>
      <sz val="14"/>
      <color theme="1"/>
      <name val="Calibri"/>
      <family val="2"/>
      <charset val="1"/>
    </font>
    <font>
      <b/>
      <sz val="11"/>
      <color rgb="FFFF0000"/>
      <name val="Calibri"/>
      <family val="2"/>
      <scheme val="minor"/>
    </font>
    <font>
      <sz val="11"/>
      <color theme="4"/>
      <name val="Calibri"/>
      <family val="2"/>
      <scheme val="minor"/>
    </font>
    <font>
      <strike/>
      <sz val="11"/>
      <color rgb="FFFF0000"/>
      <name val="Calibri"/>
      <family val="2"/>
      <scheme val="minor"/>
    </font>
    <font>
      <b/>
      <strike/>
      <sz val="11"/>
      <color rgb="FFFF0000"/>
      <name val="Calibri"/>
      <family val="2"/>
      <scheme val="minor"/>
    </font>
  </fonts>
  <fills count="8">
    <fill>
      <patternFill patternType="none"/>
    </fill>
    <fill>
      <patternFill patternType="gray125"/>
    </fill>
    <fill>
      <patternFill patternType="solid">
        <fgColor theme="9"/>
        <bgColor indexed="64"/>
      </patternFill>
    </fill>
    <fill>
      <patternFill patternType="solid">
        <fgColor theme="0"/>
        <bgColor indexed="64"/>
      </patternFill>
    </fill>
    <fill>
      <patternFill patternType="solid">
        <fgColor theme="2"/>
        <bgColor indexed="64"/>
      </patternFill>
    </fill>
    <fill>
      <patternFill patternType="solid">
        <fgColor rgb="FFFFFF00"/>
        <bgColor indexed="64"/>
      </patternFill>
    </fill>
    <fill>
      <patternFill patternType="solid">
        <fgColor theme="6"/>
        <bgColor indexed="64"/>
      </patternFill>
    </fill>
    <fill>
      <patternFill patternType="solid">
        <fgColor theme="4"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71">
    <xf numFmtId="0" fontId="0" fillId="0" borderId="0" xfId="0"/>
    <xf numFmtId="0" fontId="0" fillId="0" borderId="1" xfId="0" applyBorder="1" applyAlignment="1">
      <alignment horizontal="left" vertical="top" wrapText="1"/>
    </xf>
    <xf numFmtId="0" fontId="1" fillId="0" borderId="1" xfId="0" applyFont="1" applyBorder="1" applyAlignment="1">
      <alignment horizontal="left" vertical="top" wrapText="1"/>
    </xf>
    <xf numFmtId="0" fontId="2" fillId="0" borderId="1" xfId="0" applyFont="1" applyBorder="1" applyAlignment="1">
      <alignment horizontal="left" vertical="top" wrapText="1"/>
    </xf>
    <xf numFmtId="0" fontId="0" fillId="0" borderId="1" xfId="0" applyBorder="1" applyAlignment="1">
      <alignment vertical="top" wrapText="1"/>
    </xf>
    <xf numFmtId="0" fontId="4" fillId="0" borderId="1" xfId="0" applyFont="1" applyBorder="1" applyAlignment="1">
      <alignment horizontal="left" vertical="top"/>
    </xf>
    <xf numFmtId="0" fontId="8" fillId="0" borderId="1" xfId="0" applyFont="1" applyBorder="1" applyAlignment="1">
      <alignment horizontal="left" vertical="top"/>
    </xf>
    <xf numFmtId="0" fontId="0" fillId="0" borderId="0" xfId="0" applyAlignment="1">
      <alignment vertical="top" wrapText="1"/>
    </xf>
    <xf numFmtId="0" fontId="9" fillId="3" borderId="1" xfId="0" applyFont="1" applyFill="1" applyBorder="1" applyAlignment="1">
      <alignment vertical="top" wrapText="1"/>
    </xf>
    <xf numFmtId="0" fontId="12" fillId="3" borderId="1" xfId="0" applyFont="1" applyFill="1" applyBorder="1" applyAlignment="1">
      <alignment vertical="top" wrapText="1"/>
    </xf>
    <xf numFmtId="0" fontId="0" fillId="0" borderId="1" xfId="0" applyBorder="1" applyAlignment="1">
      <alignment horizontal="center" vertical="center" wrapText="1"/>
    </xf>
    <xf numFmtId="0" fontId="0" fillId="0" borderId="0" xfId="0" applyAlignment="1">
      <alignment horizontal="center" vertical="center" wrapText="1"/>
    </xf>
    <xf numFmtId="0" fontId="0" fillId="0" borderId="0" xfId="0" applyAlignment="1">
      <alignment vertical="top"/>
    </xf>
    <xf numFmtId="0" fontId="0" fillId="0" borderId="0" xfId="0" applyAlignment="1">
      <alignment horizontal="left" vertical="top" wrapText="1"/>
    </xf>
    <xf numFmtId="0" fontId="14" fillId="0" borderId="0" xfId="0" applyFont="1" applyAlignment="1">
      <alignment horizontal="left" vertical="top"/>
    </xf>
    <xf numFmtId="0" fontId="13" fillId="0" borderId="1" xfId="0" applyFont="1" applyBorder="1" applyAlignment="1">
      <alignment horizontal="left" vertical="top" wrapText="1"/>
    </xf>
    <xf numFmtId="0" fontId="18" fillId="0" borderId="1" xfId="0" applyFont="1" applyBorder="1" applyAlignment="1">
      <alignment vertical="top" wrapText="1"/>
    </xf>
    <xf numFmtId="0" fontId="0" fillId="0" borderId="1" xfId="0" applyBorder="1" applyAlignment="1">
      <alignment horizontal="left" vertical="top"/>
    </xf>
    <xf numFmtId="0" fontId="17" fillId="3" borderId="1" xfId="0" applyFont="1" applyFill="1" applyBorder="1" applyAlignment="1">
      <alignment vertical="top" wrapText="1"/>
    </xf>
    <xf numFmtId="0" fontId="0" fillId="3" borderId="1" xfId="0" applyFill="1" applyBorder="1" applyAlignment="1">
      <alignment vertical="top" wrapText="1"/>
    </xf>
    <xf numFmtId="0" fontId="3" fillId="4" borderId="1" xfId="0" applyFont="1" applyFill="1" applyBorder="1" applyAlignment="1">
      <alignment horizontal="left" vertical="top" wrapText="1"/>
    </xf>
    <xf numFmtId="0" fontId="3" fillId="4" borderId="1" xfId="0" applyFont="1" applyFill="1" applyBorder="1" applyAlignment="1">
      <alignment vertical="top" wrapText="1"/>
    </xf>
    <xf numFmtId="0" fontId="3" fillId="4" borderId="1" xfId="0" applyFont="1" applyFill="1" applyBorder="1" applyAlignment="1">
      <alignment horizontal="center" vertical="center" wrapText="1"/>
    </xf>
    <xf numFmtId="0" fontId="0" fillId="0" borderId="0" xfId="0" applyAlignment="1"/>
    <xf numFmtId="0" fontId="21" fillId="0" borderId="1" xfId="0" applyFont="1" applyBorder="1" applyAlignment="1">
      <alignment vertical="top" wrapText="1"/>
    </xf>
    <xf numFmtId="0" fontId="22" fillId="0" borderId="1" xfId="0" applyFont="1" applyBorder="1" applyAlignment="1">
      <alignment horizontal="left" vertical="top" wrapText="1"/>
    </xf>
    <xf numFmtId="0" fontId="12" fillId="3" borderId="1" xfId="0" applyFont="1" applyFill="1" applyBorder="1" applyAlignment="1">
      <alignment vertical="top"/>
    </xf>
    <xf numFmtId="0" fontId="15" fillId="3" borderId="1" xfId="0" applyFont="1" applyFill="1" applyBorder="1" applyAlignment="1">
      <alignment vertical="top" wrapText="1"/>
    </xf>
    <xf numFmtId="0" fontId="3" fillId="6" borderId="1" xfId="0" applyFont="1" applyFill="1" applyBorder="1" applyAlignment="1">
      <alignment vertical="top" wrapText="1"/>
    </xf>
    <xf numFmtId="0" fontId="12" fillId="2" borderId="1" xfId="0" applyFont="1" applyFill="1" applyBorder="1" applyAlignment="1">
      <alignment vertical="top" wrapText="1"/>
    </xf>
    <xf numFmtId="0" fontId="19" fillId="3" borderId="1" xfId="0" applyFont="1" applyFill="1" applyBorder="1" applyAlignment="1">
      <alignment vertical="top" wrapText="1"/>
    </xf>
    <xf numFmtId="0" fontId="0" fillId="3" borderId="0" xfId="0" applyFill="1" applyBorder="1" applyAlignment="1">
      <alignment vertical="top"/>
    </xf>
    <xf numFmtId="0" fontId="3" fillId="4" borderId="2" xfId="0" applyFont="1" applyFill="1" applyBorder="1" applyAlignment="1">
      <alignment horizontal="left" vertical="top" wrapText="1"/>
    </xf>
    <xf numFmtId="0" fontId="0" fillId="0" borderId="2" xfId="0" applyBorder="1" applyAlignment="1">
      <alignment horizontal="left" vertical="top"/>
    </xf>
    <xf numFmtId="0" fontId="0" fillId="0" borderId="3" xfId="0" applyBorder="1" applyAlignment="1">
      <alignment horizontal="left" vertical="top"/>
    </xf>
    <xf numFmtId="0" fontId="0" fillId="0" borderId="3" xfId="0" applyBorder="1" applyAlignment="1">
      <alignment horizontal="left" vertical="top" wrapText="1"/>
    </xf>
    <xf numFmtId="0" fontId="0" fillId="0" borderId="3" xfId="0" applyBorder="1" applyAlignment="1">
      <alignment vertical="top" wrapText="1"/>
    </xf>
    <xf numFmtId="0" fontId="0" fillId="0" borderId="3" xfId="0" applyBorder="1" applyAlignment="1">
      <alignment horizontal="center" vertical="center" wrapText="1"/>
    </xf>
    <xf numFmtId="0" fontId="23" fillId="0" borderId="1" xfId="0" applyFont="1" applyBorder="1"/>
    <xf numFmtId="0" fontId="0" fillId="0" borderId="1" xfId="0" applyBorder="1"/>
    <xf numFmtId="0" fontId="12" fillId="0" borderId="1" xfId="0" applyFont="1" applyBorder="1" applyAlignment="1">
      <alignment vertical="top" wrapText="1"/>
    </xf>
    <xf numFmtId="0" fontId="19" fillId="0" borderId="1" xfId="0" applyFont="1" applyBorder="1"/>
    <xf numFmtId="0" fontId="19" fillId="0" borderId="1" xfId="0" applyFont="1" applyBorder="1" applyAlignment="1">
      <alignment vertical="top" wrapText="1"/>
    </xf>
    <xf numFmtId="0" fontId="0" fillId="2" borderId="1" xfId="0" applyFill="1" applyBorder="1" applyAlignment="1">
      <alignment vertical="top" wrapText="1"/>
    </xf>
    <xf numFmtId="0" fontId="19" fillId="5" borderId="1" xfId="0" applyFont="1" applyFill="1" applyBorder="1"/>
    <xf numFmtId="0" fontId="9" fillId="2" borderId="1" xfId="0" applyFont="1" applyFill="1" applyBorder="1" applyAlignment="1">
      <alignment vertical="top" wrapText="1"/>
    </xf>
    <xf numFmtId="0" fontId="0" fillId="0" borderId="1" xfId="0" applyBorder="1" applyAlignment="1"/>
    <xf numFmtId="0" fontId="19" fillId="3" borderId="1" xfId="0" applyFont="1" applyFill="1" applyBorder="1"/>
    <xf numFmtId="0" fontId="0" fillId="2" borderId="1" xfId="0" applyFill="1" applyBorder="1" applyAlignment="1">
      <alignment vertical="top"/>
    </xf>
    <xf numFmtId="0" fontId="19" fillId="0" borderId="1" xfId="0" applyFont="1" applyFill="1" applyBorder="1" applyAlignment="1">
      <alignment vertical="top" wrapText="1"/>
    </xf>
    <xf numFmtId="0" fontId="16" fillId="2" borderId="1" xfId="0" applyFont="1" applyFill="1" applyBorder="1" applyAlignment="1">
      <alignment vertical="top" wrapText="1"/>
    </xf>
    <xf numFmtId="0" fontId="13" fillId="2" borderId="1" xfId="0" applyFont="1" applyFill="1" applyBorder="1" applyAlignment="1">
      <alignment vertical="top" wrapText="1"/>
    </xf>
    <xf numFmtId="0" fontId="20" fillId="0" borderId="1" xfId="0" applyFont="1" applyBorder="1" applyAlignment="1">
      <alignment vertical="top" wrapText="1"/>
    </xf>
    <xf numFmtId="0" fontId="17" fillId="2" borderId="1" xfId="0" applyFont="1" applyFill="1" applyBorder="1" applyAlignment="1">
      <alignment vertical="top" wrapText="1"/>
    </xf>
    <xf numFmtId="0" fontId="0" fillId="0" borderId="0" xfId="0" applyAlignment="1">
      <alignment horizontal="left"/>
    </xf>
    <xf numFmtId="0" fontId="12" fillId="7" borderId="1" xfId="0" applyFont="1" applyFill="1" applyBorder="1" applyAlignment="1">
      <alignment vertical="top" wrapText="1"/>
    </xf>
    <xf numFmtId="0" fontId="0" fillId="7" borderId="1" xfId="0" applyFill="1" applyBorder="1" applyAlignment="1">
      <alignment vertical="top" wrapText="1"/>
    </xf>
    <xf numFmtId="0" fontId="24" fillId="0" borderId="1" xfId="0" applyFont="1" applyBorder="1" applyAlignment="1">
      <alignment wrapText="1"/>
    </xf>
    <xf numFmtId="0" fontId="12" fillId="0" borderId="1" xfId="0" applyFont="1" applyBorder="1" applyAlignment="1">
      <alignment vertical="top"/>
    </xf>
    <xf numFmtId="0" fontId="15" fillId="0" borderId="1" xfId="0" applyFont="1" applyBorder="1" applyAlignment="1">
      <alignment vertical="top" wrapText="1"/>
    </xf>
    <xf numFmtId="0" fontId="19" fillId="0" borderId="1" xfId="0" quotePrefix="1" applyFont="1" applyBorder="1"/>
    <xf numFmtId="0" fontId="0" fillId="0" borderId="3" xfId="0" applyBorder="1" applyAlignment="1">
      <alignment vertical="top"/>
    </xf>
    <xf numFmtId="0" fontId="0" fillId="0" borderId="1" xfId="0" applyBorder="1" applyAlignment="1">
      <alignment vertical="top"/>
    </xf>
    <xf numFmtId="0" fontId="12" fillId="3" borderId="4" xfId="0" applyFont="1" applyFill="1" applyBorder="1" applyAlignment="1">
      <alignment vertical="top" wrapText="1"/>
    </xf>
    <xf numFmtId="0" fontId="19" fillId="0" borderId="4" xfId="0" applyFont="1" applyBorder="1"/>
    <xf numFmtId="0" fontId="24" fillId="0" borderId="4" xfId="0" applyFont="1" applyBorder="1" applyAlignment="1">
      <alignment vertical="top" wrapText="1"/>
    </xf>
    <xf numFmtId="0" fontId="0" fillId="0" borderId="4" xfId="0" applyBorder="1"/>
    <xf numFmtId="0" fontId="0" fillId="0" borderId="0" xfId="0" applyBorder="1" applyAlignment="1">
      <alignment vertical="top"/>
    </xf>
    <xf numFmtId="0" fontId="19" fillId="0" borderId="0" xfId="0" applyFont="1" applyBorder="1"/>
    <xf numFmtId="0" fontId="0" fillId="0" borderId="0" xfId="0" applyBorder="1" applyAlignment="1">
      <alignment vertical="top" wrapText="1"/>
    </xf>
    <xf numFmtId="0" fontId="0" fillId="0" borderId="0" xfId="0" applyBorder="1"/>
  </cellXfs>
  <cellStyles count="1">
    <cellStyle name="Normal" xfId="0" builtinId="0"/>
  </cellStyles>
  <dxfs count="2">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persons/person.xml><?xml version="1.0" encoding="utf-8"?>
<personList xmlns="http://schemas.microsoft.com/office/spreadsheetml/2018/threadedcomments" xmlns:x="http://schemas.openxmlformats.org/spreadsheetml/2006/main">
  <person displayName="ESO Code Admin" id="{45177EEB-4BE3-4718-B15F-BB4B93B42309}" userId="ESO Code Admin" providerId="Non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H73" dT="2023-06-22T18:58:40.71" personId="{45177EEB-4BE3-4718-B15F-BB4B93B42309}" id="{72B879AF-27AB-4E60-A542-CD48B6ECBFB2}">
    <text>Updated comment and action taken</text>
  </threadedComment>
  <threadedComment ref="B80" dT="2023-06-22T18:58:21.05" personId="{45177EEB-4BE3-4718-B15F-BB4B93B42309}" id="{90E7C180-2B19-4234-8EB0-84A0939D3E86}">
    <text>Updated from Distribution Code Administratir</text>
  </threadedComment>
  <threadedComment ref="L81" dT="2023-06-29T07:43:28.25" personId="{45177EEB-4BE3-4718-B15F-BB4B93B42309}" id="{C05F2B8D-57F1-40AB-A799-D423424010E2}">
    <text>Response from DCode</text>
  </threadedComment>
</ThreadedComment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F500E8-E103-41C9-9297-3CD1FA0B8F30}">
  <dimension ref="A1:F22"/>
  <sheetViews>
    <sheetView workbookViewId="0">
      <selection activeCell="E1" sqref="E1:F1"/>
    </sheetView>
  </sheetViews>
  <sheetFormatPr defaultRowHeight="15" x14ac:dyDescent="0.25"/>
  <cols>
    <col min="1" max="1" width="9.140625" style="12"/>
    <col min="2" max="2" width="39.42578125" style="7" bestFit="1" customWidth="1"/>
    <col min="3" max="3" width="33.140625" style="7" bestFit="1" customWidth="1"/>
    <col min="4" max="4" width="49.7109375" style="7" customWidth="1"/>
    <col min="5" max="5" width="37.7109375" style="7" customWidth="1"/>
    <col min="6" max="6" width="77.5703125" style="7" customWidth="1"/>
  </cols>
  <sheetData>
    <row r="1" spans="1:6" ht="37.5" x14ac:dyDescent="0.25">
      <c r="A1" s="21" t="s">
        <v>243</v>
      </c>
      <c r="B1" s="21" t="s">
        <v>355</v>
      </c>
      <c r="C1" s="21" t="s">
        <v>275</v>
      </c>
      <c r="D1" s="21" t="s">
        <v>356</v>
      </c>
      <c r="E1" s="21" t="s">
        <v>358</v>
      </c>
      <c r="F1" s="21" t="s">
        <v>359</v>
      </c>
    </row>
    <row r="2" spans="1:6" s="54" customFormat="1" ht="255" x14ac:dyDescent="0.25">
      <c r="A2" s="61">
        <v>15</v>
      </c>
      <c r="B2" s="4" t="str">
        <f>VLOOKUP(A:A,'Full info'!A:M,3,FALSE)</f>
        <v>ANNEX TO THE GENERAL CONDITIONS</v>
      </c>
      <c r="C2" s="4" t="str">
        <f>VLOOKUP(A:A,'Full info'!A:M,6,FALSE)</f>
        <v>Yes</v>
      </c>
      <c r="D2" s="4" t="str">
        <f>VLOOKUP(A:A,'Full info'!A:M,8,FALSE)</f>
        <v>Propose to change title of RES document</v>
      </c>
      <c r="E2" s="4" t="str">
        <f>VLOOKUP(A:A,'Full info'!A:M,12,FALSE)</f>
        <v>Does this mean the title of the RES will be changes to the title in the General Conditions Annex table - probably, but should be clarified.</v>
      </c>
      <c r="F2" s="4" t="str">
        <f>VLOOKUP(A:A,'Full info'!A:M,13,FALSE)</f>
        <v xml:space="preserve">It was agreed at Panel that to ensure that within the body of the Grid Code there is no confusion between the definition of the Distribution Restoration Zone Control System (DRZCS) and the title of the Electrical Standard.   And that the title of the RES document itself is “Distribution Restoration Zone Control System High Level Functional Requirements.
OC.5.7.2.6 is updated to ensure consistency with CC/ECC.7.10.4:
Distribution Restoration Zone Control System Tests
Where a Network Operator uses a Distribution Restoration Zone Control System as part of the implementation of a Distribution Restoration Zone Plan, the Network Operator shall undertake tests or otherwise demonstrate the correct functioning of the Distribution Restoration Zone Control System.  The tests shall be in accordance with the requirements of the Distribution Restoration Zone Control System applicable electrical standard as specified in the Electrical Standards listed in the annex to the General Conditions.
</v>
      </c>
    </row>
    <row r="3" spans="1:6" s="54" customFormat="1" ht="285" x14ac:dyDescent="0.25">
      <c r="A3" s="61">
        <v>78</v>
      </c>
      <c r="B3" s="4" t="str">
        <f>VLOOKUP(A:A,'Full info'!A:M,3,FALSE)</f>
        <v xml:space="preserve">BC2.9.2.6 </v>
      </c>
      <c r="C3" s="4" t="str">
        <f>VLOOKUP(A:A,'Full info'!A:M,6,FALSE)</f>
        <v>No</v>
      </c>
      <c r="D3" s="4" t="str">
        <f>VLOOKUP(A:A,'Full info'!A:M,8,FALSE)</f>
        <v xml:space="preserve">This is largely based on existing text other than changing the words of Black Start to System Restoration.  It is complicated however because the ESO can still give emergency instructions to generators even in a post Local Joint Restoration Plan world where a Generator is not a Restoration Contractor.  This is certainly true of any generation which is caught by the requirements of Grid Code and CUSC but not the case at a Distribution level as many generators post the DRZP phase are not CUSC Parties and therefore are not caught by the requirements of the Grid Code so they cannot be instructed by the ESO.  
This is compounded further as the requirements of the G99 (technical requirements for embedded generation) permit automatic connection when volts are restored at the connection point unless the DNO specifically hold them off as a condition of their connection.  </v>
      </c>
      <c r="E3" s="4">
        <f>VLOOKUP(A:A,'Full info'!A:M,12,FALSE)</f>
        <v>0</v>
      </c>
      <c r="F3" s="4">
        <f>VLOOKUP(A:A,'Full info'!A:M,13,FALSE)</f>
        <v>0</v>
      </c>
    </row>
    <row r="4" spans="1:6" s="54" customFormat="1" ht="75" x14ac:dyDescent="0.25">
      <c r="A4" s="62">
        <v>52</v>
      </c>
      <c r="B4" s="4" t="str">
        <f>VLOOKUP(A:A,'Full info'!A:M,3,FALSE)</f>
        <v>CC.7.11.2</v>
      </c>
      <c r="C4" s="4" t="str">
        <f>VLOOKUP(A:A,'Full info'!A:M,6,FALSE)</f>
        <v>No</v>
      </c>
      <c r="D4" s="4" t="str">
        <f>VLOOKUP(A:A,'Full info'!A:M,8,FALSE)</f>
        <v>The text was agreed by the Workgroup with Ofgem representation and includes words to the effect "after all reasonable attempts".</v>
      </c>
      <c r="E4" s="4" t="str">
        <f>VLOOKUP(A:A,'Full info'!A:M,12,FALSE)</f>
        <v>My main concern is that someone (Ofgem?) keeps and published a log of what relaxations NGESO have agreed with different parties.  An issue Generators to follow up…</v>
      </c>
      <c r="F4" s="4" t="str">
        <f>VLOOKUP(A:A,'Full info'!A:M,13,FALSE)</f>
        <v>This would be addressed through the Complaince Process</v>
      </c>
    </row>
    <row r="5" spans="1:6" s="54" customFormat="1" ht="120" x14ac:dyDescent="0.25">
      <c r="A5" s="61">
        <v>55</v>
      </c>
      <c r="B5" s="4" t="str">
        <f>VLOOKUP(A:A,'Full info'!A:M,3,FALSE)</f>
        <v>CC.7.11.4</v>
      </c>
      <c r="C5" s="4" t="str">
        <f>VLOOKUP(A:A,'Full info'!A:M,6,FALSE)</f>
        <v>No</v>
      </c>
      <c r="D5" s="4" t="str">
        <f>VLOOKUP(A:A,'Full info'!A:M,8,FALSE)</f>
        <v>OC9 covers the obligations in setting up an LJRP or DRZP.  There are not requirements over and above the requirements of OC9 which is generally covering the obligations that would be covered in an LJRP or DRZP which in itself are documents which are signed by all the parties invovled.   It is therefore implicit that the these requirements are discharged by the requirements of the LJRP and DRZP.</v>
      </c>
      <c r="E5" s="4" t="str">
        <f>VLOOKUP(A:A,'Full info'!A:M,12,FALSE)</f>
        <v>The third bullet doesn't make sense as drafted.</v>
      </c>
      <c r="F5" s="4" t="str">
        <f>VLOOKUP(A:A,'Full info'!A:M,13,FALSE)</f>
        <v>Believe this is not material as we are not asking any party to do anything over and above OC9 which under a Restoration Plan they would sign on to anyway.</v>
      </c>
    </row>
    <row r="6" spans="1:6" s="54" customFormat="1" ht="60" x14ac:dyDescent="0.25">
      <c r="A6" s="61">
        <v>64</v>
      </c>
      <c r="B6" s="4" t="s">
        <v>357</v>
      </c>
      <c r="C6" s="4" t="str">
        <f>VLOOKUP(A:A,'Full info'!A:M,6,FALSE)</f>
        <v>No</v>
      </c>
      <c r="D6" s="4" t="str">
        <f>VLOOKUP(A:A,'Full info'!A:M,8,FALSE)</f>
        <v xml:space="preserve">a.3 of the CAC relates to the ability to change Govenor settings which is a requirement in the legal drafting in CC.6.3.7 (g),(h) and (i) and ECC.6.3.7.3.8.  No change required to legal text </v>
      </c>
      <c r="E6" s="4">
        <f>VLOOKUP(A:A,'Full info'!A:M,12,FALSE)</f>
        <v>0</v>
      </c>
      <c r="F6" s="4">
        <f>VLOOKUP(A:A,'Full info'!A:M,13,FALSE)</f>
        <v>0</v>
      </c>
    </row>
    <row r="7" spans="1:6" s="54" customFormat="1" ht="210" x14ac:dyDescent="0.25">
      <c r="A7" s="61">
        <v>22</v>
      </c>
      <c r="B7" s="4" t="str">
        <f>VLOOKUP(A:A,'Full info'!A:M,3,FALSE)</f>
        <v>DRC shedule 16 Part 2 page 1 of 1 block loading capability</v>
      </c>
      <c r="C7" s="4" t="str">
        <f>VLOOKUP(A:A,'Full info'!A:M,6,FALSE)</f>
        <v>No</v>
      </c>
      <c r="D7" s="4" t="str">
        <f>VLOOKUP(A:A,'Full info'!A:M,8,FALSE)</f>
        <v>It is not necessary for the wording to be consistent.  The first table relates to Generation and the second HVDC Systems / DC Converters.  The text was amended to to reflect exisiting wording with mininal change noting that the two blocks of text are currently different in the present Grid Code,</v>
      </c>
      <c r="E7" s="4" t="str">
        <f>VLOOKUP(A:A,'Full info'!A:M,12,FALSE)</f>
        <v>Why wouldn't the words be consistent.  The same data would be required irrespective of whether the plant was part of a DRZP or LJRP?  Don't see the point about the existing GCode as this schedule relates to DRZPs which are not in the existing  G Code.</v>
      </c>
      <c r="F7" s="4" t="str">
        <f>VLOOKUP(A:A,'Full info'!A:M,13,FALSE)</f>
        <v xml:space="preserve">It was agreed by the Panel that for consistency between the block loading requirements in Schedule 16 of the DRC for Local Joint Restoration Plans with the Block Loading requirements in DRC schedule 16 for Distribution Restoration Zone Plans.  The paragraph relating to Distribution Restoration Zone Plans should therefore be amended to read:-
Provide estimated Block Loading Capability from 0MW to Registered Capacity and the time between each incremental step of each Restoration Contractor’s Plant and Apparatus based on when the Restoration Contractors Plant and Apparatus which was running immediately prior to the Shutdown) and at time intervals of 12 hours, 24 hours, 36 hours, 48 hours and 72 hours after the Restoration Contractors Plant and Apparatus BM Unit had been Shutdown. The Block Loading Capability should be valid for a frequency deviation of 49.5Hz – 50.5Hz. The data should identify any required ‘hold’ points.   </v>
      </c>
    </row>
    <row r="8" spans="1:6" s="54" customFormat="1" ht="105" x14ac:dyDescent="0.25">
      <c r="A8" s="61">
        <v>38</v>
      </c>
      <c r="B8" s="4" t="str">
        <f>VLOOKUP(A:A,'Full info'!A:M,3,FALSE)</f>
        <v>DRC shedule 16 Part 3 (when numbering corrected) Control systems resilience demonstration – diagram &amp; topology</v>
      </c>
      <c r="C8" s="4" t="str">
        <f>VLOOKUP(A:A,'Full info'!A:M,6,FALSE)</f>
        <v>No</v>
      </c>
      <c r="D8" s="4" t="str">
        <f>VLOOKUP(A:A,'Full info'!A:M,8,FALSE)</f>
        <v xml:space="preserve">Testing is in accordance with OC.5.7.2.6 which refers to the DRZCS.  Note DRZCS to be updated to include diagram and topology and actual tests to be undertaken on the DRZCS.  Testing which would be expected to occur every three years.  Note testing every three years - reporting every year as per example in ID 27.   </v>
      </c>
      <c r="E8" s="4" t="str">
        <f>VLOOKUP(A:A,'Full info'!A:M,12,FALSE)</f>
        <v>If the DRZC RES is to be changed to testing every 3 years OK, but then Schedule 16 should say 3 years as the Frequency of Assurance Activity for DRZC.  If OC5.7.4.2 (iii) /(ix) testing is annual, then this needs to be teased out separately.</v>
      </c>
      <c r="F8" s="4" t="str">
        <f>VLOOKUP(A:A,'Full info'!A:M,13,FALSE)</f>
        <v>The DRZCS will be updated with regard to the frequency of testing.  DRC Schedule 16 states assuramce is required evey three years - Non material.</v>
      </c>
    </row>
    <row r="9" spans="1:6" s="54" customFormat="1" ht="105" x14ac:dyDescent="0.25">
      <c r="A9" s="61">
        <v>35</v>
      </c>
      <c r="B9" s="4" t="str">
        <f>VLOOKUP(A:A,'Full info'!A:M,3,FALSE)</f>
        <v xml:space="preserve">DRC shedule 16 Part 3 (when numbering corrected) Critical Tools and Facilities control systems resilience demonstration –power resilience including power resilience demonstration &amp; connectivity and alarm event handling </v>
      </c>
      <c r="C9" s="4" t="str">
        <f>VLOOKUP(A:A,'Full info'!A:M,6,FALSE)</f>
        <v>No</v>
      </c>
      <c r="D9" s="4" t="str">
        <f>VLOOKUP(A:A,'Full info'!A:M,8,FALSE)</f>
        <v xml:space="preserve">OC5.7.2.6 relates to the Distribution Restoration Zone Control System testing.  Tesing is only every three years - reporting is only every year.  See example in ID 27. 
</v>
      </c>
      <c r="E9" s="4" t="str">
        <f>VLOOKUP(A:A,'Full info'!A:M,12,FALSE)</f>
        <v>But the CAC text has deleted OC5.7.2.6, so this comment seems to have been accepted.</v>
      </c>
      <c r="F9" s="4" t="str">
        <f>VLOOKUP(A:A,'Full info'!A:M,13,FALSE)</f>
        <v>Not sure I follow this comment - OC5.7.2.6 is included in the DRC</v>
      </c>
    </row>
    <row r="10" spans="1:6" s="54" customFormat="1" ht="105" x14ac:dyDescent="0.25">
      <c r="A10" s="62">
        <v>37</v>
      </c>
      <c r="B10" s="4" t="str">
        <f>VLOOKUP(A:A,'Full info'!A:M,3,FALSE)</f>
        <v xml:space="preserve">DRC shedule 16 Part 3 (when numbering corrected) Critical Tools and Facilities control systems resilience demonstration –power resilience including power resilience demonstration &amp; connectivity and alarm event handling </v>
      </c>
      <c r="C10" s="4" t="str">
        <f>VLOOKUP(A:A,'Full info'!A:M,6,FALSE)</f>
        <v>No</v>
      </c>
      <c r="D10" s="4" t="str">
        <f>VLOOKUP(A:A,'Full info'!A:M,8,FALSE)</f>
        <v>Note there is a difference between testing frequency and reporting.  See example in ID 27.</v>
      </c>
      <c r="E10" s="4" t="str">
        <f>VLOOKUP(A:A,'Full info'!A:M,12,FALSE)</f>
        <v>Agree that there is a difference between assurance and reporting. But Schedule 16 indicates 'frequency of Assurance activity' = annually, when OC5.7.5 requires 'assurance tests' every three years - so the entry in Schedule 16 should be 3 years.</v>
      </c>
      <c r="F10" s="4" t="str">
        <f>VLOOKUP(A:A,'Full info'!A:M,13,FALSE)</f>
        <v>This is a misunderstanding -The tests only need to be undertaken every three years but a schedule neds to be submitted evey year.</v>
      </c>
    </row>
    <row r="11" spans="1:6" s="54" customFormat="1" ht="90" x14ac:dyDescent="0.25">
      <c r="A11" s="62">
        <v>39</v>
      </c>
      <c r="B11" s="4" t="str">
        <f>VLOOKUP(A:A,'Full info'!A:M,3,FALSE)</f>
        <v>DRC shedule 16 Part 3 (when numbering corrected) Cyber-Security</v>
      </c>
      <c r="C11" s="4" t="str">
        <f>VLOOKUP(A:A,'Full info'!A:M,6,FALSE)</f>
        <v>No</v>
      </c>
      <c r="D11" s="4" t="str">
        <f>VLOOKUP(A:A,'Full info'!A:M,8,FALSE)</f>
        <v xml:space="preserve">The CC/ECC specify the requirement - OC5.7.4 details the requirements for testing. This is different to the reporting cycle - eg testing every 3 years, reporting every year.    See example in ID 27.
</v>
      </c>
      <c r="E11" s="4" t="str">
        <f>VLOOKUP(A:A,'Full info'!A:M,12,FALSE)</f>
        <v>This is confusing.  OC5.7.4.2 refers to 'exercises and tests ' to be completed in accordance with the frequencies set out in Schedule 16 - but this clearly says annually yet ESO's comments seem to suggest 3 years is the period..</v>
      </c>
      <c r="F11" s="4" t="str">
        <f>VLOOKUP(A:A,'Full info'!A:M,13,FALSE)</f>
        <v>Mixing up frequency of tests and frequency of the reportung cycle.  May be one solution would be to have a set of guidance notes for restotation similar to what we have for submission of Grid Code data.</v>
      </c>
    </row>
    <row r="12" spans="1:6" s="54" customFormat="1" ht="45" x14ac:dyDescent="0.25">
      <c r="A12" s="62">
        <v>33</v>
      </c>
      <c r="B12" s="4" t="str">
        <f>VLOOKUP(A:A,'Full info'!A:M,3,FALSE)</f>
        <v>DRC shedule 16 Part 3 (when numbering corrected) Distribution Restoration Zone Control System test</v>
      </c>
      <c r="C12" s="4" t="str">
        <f>VLOOKUP(A:A,'Full info'!A:M,6,FALSE)</f>
        <v>No</v>
      </c>
      <c r="D12" s="4" t="str">
        <f>VLOOKUP(A:A,'Full info'!A:M,8,FALSE)</f>
        <v>Propose to change title of RES to align with Grid Code</v>
      </c>
      <c r="E12" s="4">
        <f>VLOOKUP(A:A,'Full info'!A:M,12,FALSE)</f>
        <v>0</v>
      </c>
      <c r="F12" s="4" t="str">
        <f>VLOOKUP(A:A,'Full info'!A:M,13,FALSE)</f>
        <v xml:space="preserve">Change outlined in ID 22. and Propose to remove reference to the Standard in the DRC. </v>
      </c>
    </row>
    <row r="13" spans="1:6" s="54" customFormat="1" ht="45" x14ac:dyDescent="0.25">
      <c r="A13" s="62">
        <v>40</v>
      </c>
      <c r="B13" s="4" t="str">
        <f>VLOOKUP(A:A,'Full info'!A:M,3,FALSE)</f>
        <v>DRC shedule 16 Part 3 (when numbering corrected) Telephony services test per month as per CC/ECC.6.5.4.</v>
      </c>
      <c r="C13" s="4" t="str">
        <f>VLOOKUP(A:A,'Full info'!A:M,6,FALSE)</f>
        <v>No</v>
      </c>
      <c r="D13" s="4" t="str">
        <f>VLOOKUP(A:A,'Full info'!A:M,8,FALSE)</f>
        <v>Testing is required under CC/ECC.6.5.4.4 every month.  Whislt testing is every month the reporting is only required every year. See example in ID 27.</v>
      </c>
      <c r="E13" s="4" t="str">
        <f>VLOOKUP(A:A,'Full info'!A:M,12,FALSE)</f>
        <v xml:space="preserve">CC6.5.4.4 states that testing MAY be required once a month not IS required once a month.  </v>
      </c>
      <c r="F13" s="4" t="str">
        <f>VLOOKUP(A:A,'Full info'!A:M,13,FALSE)</f>
        <v>Testing may be required once a month but as a minimum we would want some assurance that testing had ben undertaken which I think is clear on the intent.  - Not material</v>
      </c>
    </row>
    <row r="14" spans="1:6" s="54" customFormat="1" ht="75" x14ac:dyDescent="0.25">
      <c r="A14" s="61">
        <v>41</v>
      </c>
      <c r="B14" s="4" t="str">
        <f>VLOOKUP(A:A,'Full info'!A:M,3,FALSE)</f>
        <v>DRC shedule 16 Part 3 (when numbering corrected) Telephony services test per month as per CC/ECC.6.5.4.</v>
      </c>
      <c r="C14" s="4" t="str">
        <f>VLOOKUP(A:A,'Full info'!A:M,6,FALSE)</f>
        <v>No</v>
      </c>
      <c r="D14" s="4" t="str">
        <f>VLOOKUP(A:A,'Full info'!A:M,8,FALSE)</f>
        <v>CC/ECC.6.5.4 covers the requirements for testing every month - the reporting cycle however is every year - See example in ID 27.</v>
      </c>
      <c r="E14" s="4" t="str">
        <f>VLOOKUP(A:A,'Full info'!A:M,12,FALSE)</f>
        <v>CC6.5.4.4 states that testing MAY be required once a month not IS required once a month.  Even so the Frequency of Assurance Activity  is not 'yearly' - (although reporting is)</v>
      </c>
      <c r="F14" s="4" t="str">
        <f>VLOOKUP(A:A,'Full info'!A:M,13,FALSE)</f>
        <v>See reponse to ID 40</v>
      </c>
    </row>
    <row r="15" spans="1:6" s="54" customFormat="1" ht="150" x14ac:dyDescent="0.25">
      <c r="A15" s="61">
        <v>31</v>
      </c>
      <c r="B15" s="4" t="str">
        <f>VLOOKUP(A:A,'Full info'!A:M,3,FALSE)</f>
        <v>DRC shedule 16 Part 3 (when numbering corrected)System Restoration Power Island availability assessment</v>
      </c>
      <c r="C15" s="4" t="str">
        <f>VLOOKUP(A:A,'Full info'!A:M,6,FALSE)</f>
        <v>No</v>
      </c>
      <c r="D15" s="4" t="str">
        <f>VLOOKUP(A:A,'Full info'!A:M,8,FALSE)</f>
        <v>As in ID 29</v>
      </c>
      <c r="E15" s="4" t="str">
        <f>VLOOKUP(A:A,'Full info'!A:M,12,FALSE)</f>
        <v>OK with the portmanteau definition, but the reference to OC5.7.4 (iv) are the same, the parties are same yet the frequency of assurance activities are different.  I can see one is a System Restoration Power Island 'review' and the other is a 'availability assessment' - but in 5.7.4.2 its very unclear what the difference is?  What needs to be done annually and what every 3 years?</v>
      </c>
      <c r="F15" s="4" t="str">
        <f>VLOOKUP(A:A,'Full info'!A:M,13,FALSE)</f>
        <v>This is again the difference between the frequency of assurance and frequency of testing</v>
      </c>
    </row>
    <row r="16" spans="1:6" s="54" customFormat="1" ht="75" x14ac:dyDescent="0.25">
      <c r="A16" s="61">
        <v>27</v>
      </c>
      <c r="B16" s="4" t="str">
        <f>VLOOKUP(A:A,'Full info'!A:M,3,FALSE)</f>
        <v>DRC shedule 16 Part 4 page 1 of 1 summary</v>
      </c>
      <c r="C16" s="4" t="str">
        <f>VLOOKUP(A:A,'Full info'!A:M,6,FALSE)</f>
        <v>No</v>
      </c>
      <c r="D16" s="4" t="str">
        <f>VLOOKUP(A:A,'Full info'!A:M,8,FALSE)</f>
        <v>No change to text - still needs an annual statement of compliance - e.g. say a test was run in 2024 and for the 2025 submission the box is ticked as yes to state test was completed in 2024, the next test would be completed in 2027.</v>
      </c>
      <c r="E16" s="4" t="str">
        <f>VLOOKUP(A:A,'Full info'!A:M,12,FALSE)</f>
        <v>Still need to make sure that the 'Frequency of assurance activity; in Schedule 16 is consistent with the frequency cited in  individual GCode legal text.  Is there consistency?</v>
      </c>
      <c r="F16" s="4" t="str">
        <f>VLOOKUP(A:A,'Full info'!A:M,13,FALSE)</f>
        <v>We checked this withihn the ESO - Again this is linked to the question above where from a User perspective they simply need to fill in the schedule in DRC schedule 16. The only alternative would be to duplicate the DRC tabel in the Code.  Examples of discrepencies would be welcome.  Note the annual assurance cycle is different from the frequency opf testing.</v>
      </c>
    </row>
    <row r="17" spans="1:6" s="54" customFormat="1" ht="45" x14ac:dyDescent="0.25">
      <c r="A17" s="62">
        <v>25</v>
      </c>
      <c r="B17" s="4" t="str">
        <f>VLOOKUP(A:A,'Full info'!A:M,3,FALSE)</f>
        <v>DRC shedule 16 Part 4 page 1 of 1 title</v>
      </c>
      <c r="C17" s="4" t="str">
        <f>VLOOKUP(A:A,'Full info'!A:M,6,FALSE)</f>
        <v>Yes</v>
      </c>
      <c r="D17" s="4" t="str">
        <f>VLOOKUP(A:A,'Full info'!A:M,8,FALSE)</f>
        <v>Updated to show Part III and page 1 of 4  - Pages numbering on top of DRZ schedule 16 removed throughout due to tables overlapping pages</v>
      </c>
      <c r="E17" s="4">
        <f>VLOOKUP(A:A,'Full info'!A:M,12,FALSE)</f>
        <v>0</v>
      </c>
      <c r="F17" s="4">
        <f>VLOOKUP(A:A,'Full info'!A:M,13,FALSE)</f>
        <v>0</v>
      </c>
    </row>
    <row r="18" spans="1:6" s="54" customFormat="1" x14ac:dyDescent="0.25">
      <c r="A18" s="61">
        <v>60</v>
      </c>
      <c r="B18" s="4" t="str">
        <f>VLOOKUP(A:A,'Full info'!A:M,3,FALSE)</f>
        <v xml:space="preserve">OC5.7.2.4 </v>
      </c>
      <c r="C18" s="4" t="str">
        <f>VLOOKUP(A:A,'Full info'!A:M,6,FALSE)</f>
        <v>Yes</v>
      </c>
      <c r="D18" s="4" t="str">
        <f>VLOOKUP(A:A,'Full info'!A:M,8,FALSE)</f>
        <v>Updated to correct spelling of immediately</v>
      </c>
      <c r="E18" s="4">
        <f>VLOOKUP(A:A,'Full info'!A:M,12,FALSE)</f>
        <v>0</v>
      </c>
      <c r="F18" s="4">
        <f>VLOOKUP(A:A,'Full info'!A:M,13,FALSE)</f>
        <v>0</v>
      </c>
    </row>
    <row r="19" spans="1:6" ht="45" x14ac:dyDescent="0.25">
      <c r="A19" s="62">
        <v>61</v>
      </c>
      <c r="B19" s="4" t="str">
        <f>VLOOKUP(A:A,'Full info'!A:M,3,FALSE)</f>
        <v>OC5.7.2.6</v>
      </c>
      <c r="C19" s="4" t="str">
        <f>VLOOKUP(A:A,'Full info'!A:M,6,FALSE)</f>
        <v>No</v>
      </c>
      <c r="D19" s="4" t="str">
        <f>VLOOKUP(A:A,'Full info'!A:M,8,FALSE)</f>
        <v>Workgroup had agreed with existing text and this amendment might be seen as changing the intended senitment.</v>
      </c>
      <c r="E19" s="4" t="str">
        <f>VLOOKUP(A:A,'Full info'!A:M,12,FALSE)</f>
        <v>But CC7.4.10 has been updated to refer to guidance rather than requirements in the RES…..</v>
      </c>
      <c r="F19" s="4" t="str">
        <f>VLOOKUP(A:A,'Full info'!A:M,13,FALSE)</f>
        <v>Non material - we can change the wording back to the CAC if agreed by Workgroup</v>
      </c>
    </row>
    <row r="20" spans="1:6" x14ac:dyDescent="0.25">
      <c r="A20" s="61">
        <v>57</v>
      </c>
      <c r="B20" s="4" t="str">
        <f>VLOOKUP(A:A,'Full info'!A:M,3,FALSE)</f>
        <v>PC.A.5.7.3</v>
      </c>
      <c r="C20" s="4" t="str">
        <f>VLOOKUP(A:A,'Full info'!A:M,6,FALSE)</f>
        <v>Yes</v>
      </c>
      <c r="D20" s="4" t="str">
        <f>VLOOKUP(A:A,'Full info'!A:M,8,FALSE)</f>
        <v>Updated to say 31st December 2026</v>
      </c>
      <c r="E20" s="4">
        <f>VLOOKUP(A:A,'Full info'!A:M,12,FALSE)</f>
        <v>0</v>
      </c>
      <c r="F20" s="4">
        <f>VLOOKUP(A:A,'Full info'!A:M,13,FALSE)</f>
        <v>0</v>
      </c>
    </row>
    <row r="21" spans="1:6" ht="45" x14ac:dyDescent="0.25">
      <c r="A21" s="61">
        <v>58</v>
      </c>
      <c r="B21" s="4" t="str">
        <f>VLOOKUP(A:A,'Full info'!A:M,3,FALSE)</f>
        <v>PC.A.5.7.4</v>
      </c>
      <c r="C21" s="4" t="str">
        <f>VLOOKUP(A:A,'Full info'!A:M,6,FALSE)</f>
        <v>No</v>
      </c>
      <c r="D21" s="4" t="str">
        <f>VLOOKUP(A:A,'Full info'!A:M,8,FALSE)</f>
        <v xml:space="preserve">This appears to be an alternative set of words but does not change the meaning to the wording reviewed and agreed by the Workgroup. </v>
      </c>
      <c r="E21" s="4">
        <f>VLOOKUP(A:A,'Full info'!A:M,12,FALSE)</f>
        <v>0</v>
      </c>
      <c r="F21" s="4">
        <f>VLOOKUP(A:A,'Full info'!A:M,13,FALSE)</f>
        <v>0</v>
      </c>
    </row>
    <row r="22" spans="1:6" x14ac:dyDescent="0.25">
      <c r="A22" s="61">
        <v>74</v>
      </c>
      <c r="B22" s="4" t="str">
        <f>VLOOKUP(A:A,'Full info'!A:M,3,FALSE)</f>
        <v>WAGCM1 DRC</v>
      </c>
      <c r="C22" s="4" t="str">
        <f>VLOOKUP(A:A,'Full info'!A:M,6,FALSE)</f>
        <v>Yes in Part</v>
      </c>
      <c r="D22" s="4" t="str">
        <f>VLOOKUP(A:A,'Full info'!A:M,8,FALSE)</f>
        <v>Same comments as per DRC above</v>
      </c>
      <c r="E22" s="4">
        <f>VLOOKUP(A:A,'Full info'!A:M,12,FALSE)</f>
        <v>0</v>
      </c>
      <c r="F22" s="4">
        <f>VLOOKUP(A:A,'Full info'!A:M,13,FALSE)</f>
        <v>0</v>
      </c>
    </row>
  </sheetData>
  <autoFilter ref="A1:F1" xr:uid="{ADF500E8-E103-41C9-9297-3CD1FA0B8F30}">
    <sortState xmlns:xlrd2="http://schemas.microsoft.com/office/spreadsheetml/2017/richdata2" ref="A2:F22">
      <sortCondition ref="B1"/>
    </sortState>
  </autoFilter>
  <conditionalFormatting sqref="C2:D22">
    <cfRule type="cellIs" dxfId="1" priority="5" operator="equal">
      <formula>"Yes"</formula>
    </cfRule>
    <cfRule type="cellIs" dxfId="0" priority="6" operator="equal">
      <formula>"No"</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2C206A-BCF8-425A-A560-904CF409216E}">
  <sheetPr filterMode="1"/>
  <dimension ref="A1:Y82"/>
  <sheetViews>
    <sheetView tabSelected="1" topLeftCell="C1" workbookViewId="0">
      <selection activeCell="K1" sqref="K1:K1048576"/>
    </sheetView>
  </sheetViews>
  <sheetFormatPr defaultRowHeight="15" x14ac:dyDescent="0.25"/>
  <cols>
    <col min="2" max="2" width="30" bestFit="1" customWidth="1"/>
    <col min="3" max="4" width="27.7109375" style="13" customWidth="1"/>
    <col min="5" max="5" width="27.7109375" style="7" customWidth="1"/>
    <col min="6" max="7" width="27.7109375" style="11" customWidth="1"/>
    <col min="8" max="8" width="27.7109375" style="67" customWidth="1"/>
    <col min="9" max="9" width="53.7109375" style="31" customWidth="1"/>
    <col min="10" max="10" width="27.7109375" style="31" customWidth="1"/>
    <col min="11" max="11" width="7.5703125" style="68" hidden="1" customWidth="1"/>
    <col min="12" max="12" width="58.85546875" style="69" customWidth="1"/>
    <col min="13" max="13" width="16.7109375" style="70" bestFit="1" customWidth="1"/>
    <col min="14" max="16384" width="9.140625" style="70"/>
  </cols>
  <sheetData>
    <row r="1" spans="1:13" customFormat="1" ht="75" x14ac:dyDescent="0.25">
      <c r="A1" s="20" t="s">
        <v>243</v>
      </c>
      <c r="B1" s="32" t="s">
        <v>276</v>
      </c>
      <c r="C1" s="20" t="s">
        <v>0</v>
      </c>
      <c r="D1" s="20" t="s">
        <v>1</v>
      </c>
      <c r="E1" s="21" t="s">
        <v>2</v>
      </c>
      <c r="F1" s="22" t="s">
        <v>275</v>
      </c>
      <c r="G1" s="22" t="s">
        <v>347</v>
      </c>
      <c r="H1" s="21" t="s">
        <v>268</v>
      </c>
      <c r="I1" s="28" t="s">
        <v>325</v>
      </c>
      <c r="J1" s="28" t="s">
        <v>346</v>
      </c>
      <c r="K1" s="38" t="s">
        <v>284</v>
      </c>
      <c r="L1" s="21" t="s">
        <v>358</v>
      </c>
      <c r="M1" s="21" t="s">
        <v>359</v>
      </c>
    </row>
    <row r="2" spans="1:13" customFormat="1" ht="195" hidden="1" x14ac:dyDescent="0.25">
      <c r="A2" s="17">
        <v>1</v>
      </c>
      <c r="B2" s="33" t="s">
        <v>269</v>
      </c>
      <c r="C2" s="1" t="s">
        <v>3</v>
      </c>
      <c r="D2" s="1" t="s">
        <v>4</v>
      </c>
      <c r="E2" s="4" t="s">
        <v>5</v>
      </c>
      <c r="F2" s="10" t="s">
        <v>6</v>
      </c>
      <c r="G2" s="10" t="s">
        <v>348</v>
      </c>
      <c r="H2" s="40" t="s">
        <v>246</v>
      </c>
      <c r="I2" s="9" t="s">
        <v>328</v>
      </c>
      <c r="J2" s="9" t="s">
        <v>6</v>
      </c>
      <c r="K2" s="41" t="s">
        <v>285</v>
      </c>
      <c r="L2" s="42" t="s">
        <v>308</v>
      </c>
      <c r="M2" s="39"/>
    </row>
    <row r="3" spans="1:13" customFormat="1" ht="409.5" hidden="1" x14ac:dyDescent="0.25">
      <c r="A3" s="17">
        <v>2</v>
      </c>
      <c r="B3" s="33" t="s">
        <v>269</v>
      </c>
      <c r="C3" s="1" t="s">
        <v>7</v>
      </c>
      <c r="D3" s="1" t="s">
        <v>8</v>
      </c>
      <c r="E3" s="4" t="s">
        <v>9</v>
      </c>
      <c r="F3" s="10" t="s">
        <v>10</v>
      </c>
      <c r="G3" s="10" t="s">
        <v>10</v>
      </c>
      <c r="H3" s="43" t="s">
        <v>11</v>
      </c>
      <c r="I3" s="19" t="s">
        <v>327</v>
      </c>
      <c r="J3" s="9" t="s">
        <v>6</v>
      </c>
      <c r="K3" s="41" t="s">
        <v>285</v>
      </c>
      <c r="L3" s="4"/>
      <c r="M3" s="39"/>
    </row>
    <row r="4" spans="1:13" customFormat="1" ht="225" hidden="1" x14ac:dyDescent="0.25">
      <c r="A4" s="17">
        <v>3</v>
      </c>
      <c r="B4" s="33" t="s">
        <v>269</v>
      </c>
      <c r="C4" s="1" t="s">
        <v>12</v>
      </c>
      <c r="D4" s="1" t="s">
        <v>13</v>
      </c>
      <c r="E4" s="4" t="s">
        <v>14</v>
      </c>
      <c r="F4" s="10" t="s">
        <v>6</v>
      </c>
      <c r="G4" s="10" t="s">
        <v>348</v>
      </c>
      <c r="H4" s="40" t="s">
        <v>247</v>
      </c>
      <c r="I4" s="9" t="s">
        <v>328</v>
      </c>
      <c r="J4" s="9" t="s">
        <v>6</v>
      </c>
      <c r="K4" s="41" t="s">
        <v>285</v>
      </c>
      <c r="L4" s="42" t="s">
        <v>286</v>
      </c>
      <c r="M4" s="39"/>
    </row>
    <row r="5" spans="1:13" customFormat="1" ht="195" hidden="1" x14ac:dyDescent="0.25">
      <c r="A5" s="17">
        <v>4</v>
      </c>
      <c r="B5" s="33" t="s">
        <v>269</v>
      </c>
      <c r="C5" s="2" t="s">
        <v>15</v>
      </c>
      <c r="D5" s="1" t="s">
        <v>16</v>
      </c>
      <c r="E5" s="4" t="s">
        <v>17</v>
      </c>
      <c r="F5" s="10" t="s">
        <v>10</v>
      </c>
      <c r="G5" s="10" t="s">
        <v>10</v>
      </c>
      <c r="H5" s="43" t="s">
        <v>18</v>
      </c>
      <c r="I5" s="19" t="s">
        <v>327</v>
      </c>
      <c r="J5" s="9" t="s">
        <v>6</v>
      </c>
      <c r="K5" s="41" t="s">
        <v>285</v>
      </c>
      <c r="L5" s="4"/>
      <c r="M5" s="39"/>
    </row>
    <row r="6" spans="1:13" customFormat="1" ht="135" hidden="1" x14ac:dyDescent="0.25">
      <c r="A6" s="17">
        <v>5</v>
      </c>
      <c r="B6" s="33" t="s">
        <v>269</v>
      </c>
      <c r="C6" s="2" t="s">
        <v>19</v>
      </c>
      <c r="D6" s="1" t="s">
        <v>20</v>
      </c>
      <c r="E6" s="4" t="s">
        <v>21</v>
      </c>
      <c r="F6" s="10" t="s">
        <v>10</v>
      </c>
      <c r="G6" s="10" t="s">
        <v>10</v>
      </c>
      <c r="H6" s="43" t="s">
        <v>22</v>
      </c>
      <c r="I6" s="19" t="s">
        <v>327</v>
      </c>
      <c r="J6" s="9" t="s">
        <v>6</v>
      </c>
      <c r="K6" s="41" t="s">
        <v>285</v>
      </c>
      <c r="L6" s="4"/>
      <c r="M6" s="39"/>
    </row>
    <row r="7" spans="1:13" customFormat="1" ht="409.5" hidden="1" x14ac:dyDescent="0.25">
      <c r="A7" s="17">
        <v>6</v>
      </c>
      <c r="B7" s="33" t="s">
        <v>269</v>
      </c>
      <c r="C7" s="3" t="s">
        <v>23</v>
      </c>
      <c r="D7" s="1" t="s">
        <v>24</v>
      </c>
      <c r="E7" s="4" t="s">
        <v>25</v>
      </c>
      <c r="F7" s="10" t="s">
        <v>10</v>
      </c>
      <c r="G7" s="10" t="s">
        <v>10</v>
      </c>
      <c r="H7" s="43" t="s">
        <v>26</v>
      </c>
      <c r="I7" s="19" t="s">
        <v>327</v>
      </c>
      <c r="J7" s="9" t="s">
        <v>6</v>
      </c>
      <c r="K7" s="41" t="s">
        <v>285</v>
      </c>
      <c r="L7" s="4"/>
      <c r="M7" s="39"/>
    </row>
    <row r="8" spans="1:13" customFormat="1" ht="405" hidden="1" x14ac:dyDescent="0.25">
      <c r="A8" s="17">
        <v>7</v>
      </c>
      <c r="B8" s="33" t="s">
        <v>269</v>
      </c>
      <c r="C8" s="1" t="s">
        <v>27</v>
      </c>
      <c r="D8" s="1" t="s">
        <v>28</v>
      </c>
      <c r="E8" s="4" t="s">
        <v>29</v>
      </c>
      <c r="F8" s="10" t="s">
        <v>6</v>
      </c>
      <c r="G8" s="10" t="s">
        <v>348</v>
      </c>
      <c r="H8" s="40" t="s">
        <v>248</v>
      </c>
      <c r="I8" s="9" t="s">
        <v>328</v>
      </c>
      <c r="J8" s="9" t="s">
        <v>6</v>
      </c>
      <c r="K8" s="41" t="s">
        <v>285</v>
      </c>
      <c r="L8" s="42" t="s">
        <v>309</v>
      </c>
      <c r="M8" s="39"/>
    </row>
    <row r="9" spans="1:13" customFormat="1" ht="270" hidden="1" x14ac:dyDescent="0.25">
      <c r="A9" s="17">
        <v>8</v>
      </c>
      <c r="B9" s="33" t="s">
        <v>269</v>
      </c>
      <c r="C9" s="1" t="s">
        <v>30</v>
      </c>
      <c r="D9" s="1" t="s">
        <v>31</v>
      </c>
      <c r="E9" s="19" t="s">
        <v>32</v>
      </c>
      <c r="F9" s="10" t="s">
        <v>6</v>
      </c>
      <c r="G9" s="10" t="s">
        <v>10</v>
      </c>
      <c r="H9" s="40" t="s">
        <v>248</v>
      </c>
      <c r="I9" s="29" t="s">
        <v>349</v>
      </c>
      <c r="J9" s="9" t="s">
        <v>6</v>
      </c>
      <c r="K9" s="44" t="s">
        <v>287</v>
      </c>
      <c r="L9" s="42" t="s">
        <v>300</v>
      </c>
      <c r="M9" s="39"/>
    </row>
    <row r="10" spans="1:13" customFormat="1" ht="270" hidden="1" x14ac:dyDescent="0.25">
      <c r="A10" s="17">
        <v>9</v>
      </c>
      <c r="B10" s="33" t="s">
        <v>269</v>
      </c>
      <c r="C10" s="1" t="s">
        <v>33</v>
      </c>
      <c r="D10" s="1" t="s">
        <v>34</v>
      </c>
      <c r="E10" s="4" t="s">
        <v>35</v>
      </c>
      <c r="F10" s="10" t="s">
        <v>6</v>
      </c>
      <c r="G10" s="10" t="s">
        <v>348</v>
      </c>
      <c r="H10" s="40" t="s">
        <v>248</v>
      </c>
      <c r="I10" s="9" t="s">
        <v>328</v>
      </c>
      <c r="J10" s="9" t="s">
        <v>6</v>
      </c>
      <c r="K10" s="41" t="s">
        <v>285</v>
      </c>
      <c r="L10" s="42" t="s">
        <v>301</v>
      </c>
      <c r="M10" s="39"/>
    </row>
    <row r="11" spans="1:13" customFormat="1" ht="375" hidden="1" x14ac:dyDescent="0.25">
      <c r="A11" s="17">
        <v>10</v>
      </c>
      <c r="B11" s="33" t="s">
        <v>269</v>
      </c>
      <c r="C11" s="1" t="s">
        <v>36</v>
      </c>
      <c r="D11" s="1" t="s">
        <v>37</v>
      </c>
      <c r="E11" s="4" t="s">
        <v>38</v>
      </c>
      <c r="F11" s="10" t="s">
        <v>10</v>
      </c>
      <c r="G11" s="10" t="s">
        <v>10</v>
      </c>
      <c r="H11" s="43" t="s">
        <v>39</v>
      </c>
      <c r="I11" s="19" t="s">
        <v>327</v>
      </c>
      <c r="J11" s="9" t="s">
        <v>6</v>
      </c>
      <c r="K11" s="41" t="s">
        <v>285</v>
      </c>
      <c r="L11" s="4"/>
      <c r="M11" s="39"/>
    </row>
    <row r="12" spans="1:13" customFormat="1" ht="180" hidden="1" x14ac:dyDescent="0.25">
      <c r="A12" s="17">
        <v>11</v>
      </c>
      <c r="B12" s="33" t="s">
        <v>269</v>
      </c>
      <c r="C12" s="1" t="s">
        <v>40</v>
      </c>
      <c r="D12" s="1" t="s">
        <v>41</v>
      </c>
      <c r="E12" s="4" t="s">
        <v>42</v>
      </c>
      <c r="F12" s="10" t="s">
        <v>10</v>
      </c>
      <c r="G12" s="10" t="s">
        <v>10</v>
      </c>
      <c r="H12" s="43" t="s">
        <v>43</v>
      </c>
      <c r="I12" s="19" t="s">
        <v>327</v>
      </c>
      <c r="J12" s="9" t="s">
        <v>6</v>
      </c>
      <c r="K12" s="41" t="s">
        <v>285</v>
      </c>
      <c r="L12" s="4"/>
      <c r="M12" s="39"/>
    </row>
    <row r="13" spans="1:13" customFormat="1" ht="45" hidden="1" x14ac:dyDescent="0.25">
      <c r="A13" s="17">
        <v>12</v>
      </c>
      <c r="B13" s="33" t="s">
        <v>269</v>
      </c>
      <c r="C13" s="1" t="s">
        <v>44</v>
      </c>
      <c r="D13" s="1" t="s">
        <v>45</v>
      </c>
      <c r="E13" s="4" t="s">
        <v>46</v>
      </c>
      <c r="F13" s="10" t="s">
        <v>6</v>
      </c>
      <c r="G13" s="10" t="s">
        <v>348</v>
      </c>
      <c r="H13" s="19" t="s">
        <v>47</v>
      </c>
      <c r="I13" s="19" t="s">
        <v>329</v>
      </c>
      <c r="J13" s="9" t="s">
        <v>6</v>
      </c>
      <c r="K13" s="41" t="s">
        <v>285</v>
      </c>
      <c r="L13" s="4"/>
      <c r="M13" s="39"/>
    </row>
    <row r="14" spans="1:13" customFormat="1" ht="120" hidden="1" x14ac:dyDescent="0.25">
      <c r="A14" s="17">
        <v>13</v>
      </c>
      <c r="B14" s="33" t="s">
        <v>269</v>
      </c>
      <c r="C14" s="5" t="s">
        <v>48</v>
      </c>
      <c r="D14" s="1" t="s">
        <v>49</v>
      </c>
      <c r="E14" s="4" t="s">
        <v>50</v>
      </c>
      <c r="F14" s="10" t="s">
        <v>10</v>
      </c>
      <c r="G14" s="10" t="s">
        <v>10</v>
      </c>
      <c r="H14" s="43" t="s">
        <v>51</v>
      </c>
      <c r="I14" s="19" t="s">
        <v>327</v>
      </c>
      <c r="J14" s="9" t="s">
        <v>6</v>
      </c>
      <c r="K14" s="41" t="s">
        <v>285</v>
      </c>
      <c r="L14" s="4"/>
      <c r="M14" s="39"/>
    </row>
    <row r="15" spans="1:13" customFormat="1" ht="75" hidden="1" x14ac:dyDescent="0.25">
      <c r="A15" s="17">
        <v>14</v>
      </c>
      <c r="B15" s="33" t="s">
        <v>269</v>
      </c>
      <c r="C15" s="1" t="s">
        <v>52</v>
      </c>
      <c r="D15" s="1" t="s">
        <v>53</v>
      </c>
      <c r="E15" s="4" t="s">
        <v>54</v>
      </c>
      <c r="F15" s="10" t="s">
        <v>10</v>
      </c>
      <c r="G15" s="10" t="s">
        <v>10</v>
      </c>
      <c r="H15" s="43" t="s">
        <v>55</v>
      </c>
      <c r="I15" s="19" t="s">
        <v>327</v>
      </c>
      <c r="J15" s="19" t="s">
        <v>6</v>
      </c>
      <c r="K15" s="41" t="s">
        <v>285</v>
      </c>
      <c r="L15" s="4"/>
      <c r="M15" s="39"/>
    </row>
    <row r="16" spans="1:13" customFormat="1" ht="409.5" x14ac:dyDescent="0.25">
      <c r="A16" s="34">
        <v>15</v>
      </c>
      <c r="B16" s="17" t="s">
        <v>269</v>
      </c>
      <c r="C16" s="35" t="s">
        <v>56</v>
      </c>
      <c r="D16" s="35" t="s">
        <v>57</v>
      </c>
      <c r="E16" s="36" t="s">
        <v>58</v>
      </c>
      <c r="F16" s="37" t="s">
        <v>10</v>
      </c>
      <c r="G16" s="10"/>
      <c r="H16" s="40" t="s">
        <v>59</v>
      </c>
      <c r="I16" s="55" t="s">
        <v>333</v>
      </c>
      <c r="J16" s="9" t="s">
        <v>10</v>
      </c>
      <c r="K16" s="44" t="s">
        <v>288</v>
      </c>
      <c r="L16" s="42" t="s">
        <v>302</v>
      </c>
      <c r="M16" s="55" t="s">
        <v>333</v>
      </c>
    </row>
    <row r="17" spans="1:25" customFormat="1" ht="60" hidden="1" x14ac:dyDescent="0.25">
      <c r="A17" s="17">
        <v>16</v>
      </c>
      <c r="B17" s="33" t="s">
        <v>269</v>
      </c>
      <c r="C17" s="1" t="s">
        <v>60</v>
      </c>
      <c r="D17" s="1" t="s">
        <v>61</v>
      </c>
      <c r="E17" s="4" t="s">
        <v>54</v>
      </c>
      <c r="F17" s="10" t="s">
        <v>10</v>
      </c>
      <c r="G17" s="10" t="s">
        <v>10</v>
      </c>
      <c r="H17" s="43" t="s">
        <v>55</v>
      </c>
      <c r="I17" s="19" t="s">
        <v>327</v>
      </c>
      <c r="J17" s="19"/>
      <c r="K17" s="41" t="s">
        <v>285</v>
      </c>
      <c r="L17" s="4"/>
      <c r="M17" s="39"/>
    </row>
    <row r="18" spans="1:25" customFormat="1" ht="300" hidden="1" x14ac:dyDescent="0.25">
      <c r="A18" s="17">
        <v>17</v>
      </c>
      <c r="B18" s="33" t="s">
        <v>269</v>
      </c>
      <c r="C18" s="1" t="s">
        <v>62</v>
      </c>
      <c r="D18" s="1" t="s">
        <v>63</v>
      </c>
      <c r="E18" s="4" t="s">
        <v>64</v>
      </c>
      <c r="F18" s="10" t="s">
        <v>10</v>
      </c>
      <c r="G18" s="10" t="s">
        <v>10</v>
      </c>
      <c r="H18" s="45" t="s">
        <v>278</v>
      </c>
      <c r="I18" s="18" t="s">
        <v>327</v>
      </c>
      <c r="J18" s="18" t="s">
        <v>6</v>
      </c>
      <c r="K18" s="41" t="s">
        <v>285</v>
      </c>
      <c r="L18" s="4"/>
      <c r="M18" s="46"/>
      <c r="N18" s="23"/>
      <c r="O18" s="23"/>
      <c r="P18" s="23"/>
      <c r="Q18" s="23"/>
      <c r="R18" s="23"/>
      <c r="S18" s="23"/>
      <c r="T18" s="23"/>
      <c r="U18" s="23"/>
      <c r="V18" s="23"/>
      <c r="W18" s="23"/>
      <c r="X18" s="23"/>
      <c r="Y18" s="23"/>
    </row>
    <row r="19" spans="1:25" customFormat="1" ht="45" hidden="1" x14ac:dyDescent="0.25">
      <c r="A19" s="17">
        <v>18</v>
      </c>
      <c r="B19" s="33" t="s">
        <v>269</v>
      </c>
      <c r="C19" s="1" t="s">
        <v>65</v>
      </c>
      <c r="D19" s="1" t="s">
        <v>66</v>
      </c>
      <c r="E19" s="4" t="s">
        <v>67</v>
      </c>
      <c r="F19" s="10" t="s">
        <v>10</v>
      </c>
      <c r="G19" s="10" t="s">
        <v>10</v>
      </c>
      <c r="H19" s="43" t="s">
        <v>68</v>
      </c>
      <c r="I19" s="19" t="s">
        <v>330</v>
      </c>
      <c r="J19" s="19" t="s">
        <v>6</v>
      </c>
      <c r="K19" s="44" t="s">
        <v>292</v>
      </c>
      <c r="L19" s="4"/>
      <c r="M19" s="39"/>
    </row>
    <row r="20" spans="1:25" customFormat="1" ht="135" hidden="1" x14ac:dyDescent="0.25">
      <c r="A20" s="17">
        <v>19</v>
      </c>
      <c r="B20" s="33" t="s">
        <v>269</v>
      </c>
      <c r="C20" s="1" t="s">
        <v>69</v>
      </c>
      <c r="D20" s="1" t="s">
        <v>70</v>
      </c>
      <c r="E20" s="4" t="s">
        <v>71</v>
      </c>
      <c r="F20" s="10" t="s">
        <v>10</v>
      </c>
      <c r="G20" s="10" t="s">
        <v>10</v>
      </c>
      <c r="H20" s="43" t="s">
        <v>72</v>
      </c>
      <c r="I20" s="19" t="s">
        <v>327</v>
      </c>
      <c r="J20" s="19" t="s">
        <v>6</v>
      </c>
      <c r="K20" s="41" t="s">
        <v>285</v>
      </c>
      <c r="L20" s="42"/>
      <c r="M20" s="39"/>
    </row>
    <row r="21" spans="1:25" customFormat="1" ht="75" hidden="1" x14ac:dyDescent="0.25">
      <c r="A21" s="17">
        <v>20</v>
      </c>
      <c r="B21" s="33" t="s">
        <v>269</v>
      </c>
      <c r="C21" s="1" t="s">
        <v>73</v>
      </c>
      <c r="D21" s="1" t="s">
        <v>74</v>
      </c>
      <c r="E21" s="4" t="s">
        <v>75</v>
      </c>
      <c r="F21" s="10" t="s">
        <v>10</v>
      </c>
      <c r="G21" s="10" t="s">
        <v>10</v>
      </c>
      <c r="H21" s="43" t="s">
        <v>76</v>
      </c>
      <c r="I21" s="19" t="s">
        <v>327</v>
      </c>
      <c r="J21" s="19" t="s">
        <v>6</v>
      </c>
      <c r="K21" s="41" t="s">
        <v>285</v>
      </c>
      <c r="L21" s="4"/>
      <c r="M21" s="39"/>
    </row>
    <row r="22" spans="1:25" customFormat="1" ht="240" hidden="1" x14ac:dyDescent="0.25">
      <c r="A22" s="17">
        <v>21</v>
      </c>
      <c r="B22" s="33" t="s">
        <v>269</v>
      </c>
      <c r="C22" s="1" t="s">
        <v>77</v>
      </c>
      <c r="D22" s="1" t="s">
        <v>78</v>
      </c>
      <c r="E22" s="4" t="s">
        <v>79</v>
      </c>
      <c r="F22" s="10" t="s">
        <v>10</v>
      </c>
      <c r="G22" s="10" t="s">
        <v>10</v>
      </c>
      <c r="H22" s="43" t="s">
        <v>80</v>
      </c>
      <c r="I22" s="19" t="s">
        <v>327</v>
      </c>
      <c r="J22" s="19" t="s">
        <v>6</v>
      </c>
      <c r="K22" s="41" t="s">
        <v>285</v>
      </c>
      <c r="L22" s="4"/>
      <c r="M22" s="39"/>
    </row>
    <row r="23" spans="1:25" customFormat="1" ht="409.5" x14ac:dyDescent="0.25">
      <c r="A23" s="34">
        <v>22</v>
      </c>
      <c r="B23" s="17" t="s">
        <v>269</v>
      </c>
      <c r="C23" s="35" t="s">
        <v>77</v>
      </c>
      <c r="D23" s="35" t="s">
        <v>78</v>
      </c>
      <c r="E23" s="36" t="s">
        <v>81</v>
      </c>
      <c r="F23" s="37" t="s">
        <v>6</v>
      </c>
      <c r="G23" s="10"/>
      <c r="H23" s="4" t="s">
        <v>266</v>
      </c>
      <c r="I23" s="56" t="s">
        <v>332</v>
      </c>
      <c r="J23" s="9" t="s">
        <v>10</v>
      </c>
      <c r="K23" s="44" t="s">
        <v>288</v>
      </c>
      <c r="L23" s="42" t="s">
        <v>310</v>
      </c>
      <c r="M23" s="56" t="s">
        <v>332</v>
      </c>
    </row>
    <row r="24" spans="1:25" customFormat="1" ht="150" hidden="1" x14ac:dyDescent="0.25">
      <c r="A24" s="17">
        <v>23</v>
      </c>
      <c r="B24" s="33" t="s">
        <v>269</v>
      </c>
      <c r="C24" s="1" t="s">
        <v>82</v>
      </c>
      <c r="D24" s="1" t="s">
        <v>83</v>
      </c>
      <c r="E24" s="4" t="s">
        <v>84</v>
      </c>
      <c r="F24" s="10" t="s">
        <v>10</v>
      </c>
      <c r="G24" s="10" t="s">
        <v>10</v>
      </c>
      <c r="H24" s="43" t="s">
        <v>228</v>
      </c>
      <c r="I24" s="19" t="s">
        <v>327</v>
      </c>
      <c r="J24" s="19" t="s">
        <v>6</v>
      </c>
      <c r="K24" s="41" t="s">
        <v>285</v>
      </c>
      <c r="L24" s="4"/>
      <c r="M24" s="39"/>
    </row>
    <row r="25" spans="1:25" customFormat="1" ht="45" hidden="1" x14ac:dyDescent="0.25">
      <c r="A25" s="17">
        <v>24</v>
      </c>
      <c r="B25" s="33" t="s">
        <v>269</v>
      </c>
      <c r="C25" s="1" t="s">
        <v>82</v>
      </c>
      <c r="D25" s="1"/>
      <c r="E25" s="4" t="s">
        <v>85</v>
      </c>
      <c r="F25" s="10" t="s">
        <v>10</v>
      </c>
      <c r="G25" s="10" t="s">
        <v>10</v>
      </c>
      <c r="H25" s="43" t="s">
        <v>86</v>
      </c>
      <c r="I25" s="19" t="s">
        <v>327</v>
      </c>
      <c r="J25" s="19" t="s">
        <v>6</v>
      </c>
      <c r="K25" s="41" t="s">
        <v>285</v>
      </c>
      <c r="L25" s="4"/>
      <c r="M25" s="39"/>
    </row>
    <row r="26" spans="1:25" customFormat="1" ht="90" x14ac:dyDescent="0.25">
      <c r="A26" s="17">
        <v>25</v>
      </c>
      <c r="B26" s="33" t="s">
        <v>269</v>
      </c>
      <c r="C26" s="1" t="s">
        <v>87</v>
      </c>
      <c r="D26" s="1" t="s">
        <v>88</v>
      </c>
      <c r="E26" s="4" t="s">
        <v>89</v>
      </c>
      <c r="F26" s="10" t="s">
        <v>10</v>
      </c>
      <c r="G26" s="10" t="s">
        <v>351</v>
      </c>
      <c r="H26" s="43" t="s">
        <v>90</v>
      </c>
      <c r="I26" s="30" t="s">
        <v>331</v>
      </c>
      <c r="J26" s="30" t="s">
        <v>10</v>
      </c>
      <c r="K26" s="44" t="s">
        <v>292</v>
      </c>
      <c r="L26" s="4"/>
      <c r="M26" s="39"/>
    </row>
    <row r="27" spans="1:25" customFormat="1" ht="300" hidden="1" x14ac:dyDescent="0.25">
      <c r="A27" s="17">
        <v>26</v>
      </c>
      <c r="B27" s="33" t="s">
        <v>269</v>
      </c>
      <c r="C27" s="1" t="s">
        <v>91</v>
      </c>
      <c r="D27" s="1" t="s">
        <v>92</v>
      </c>
      <c r="E27" s="4" t="s">
        <v>93</v>
      </c>
      <c r="F27" s="10" t="s">
        <v>6</v>
      </c>
      <c r="G27" s="10" t="s">
        <v>348</v>
      </c>
      <c r="H27" s="18" t="s">
        <v>250</v>
      </c>
      <c r="I27" s="18" t="s">
        <v>328</v>
      </c>
      <c r="J27" s="18"/>
      <c r="K27" s="44" t="s">
        <v>288</v>
      </c>
      <c r="L27" s="42" t="s">
        <v>311</v>
      </c>
      <c r="M27" s="39"/>
    </row>
    <row r="28" spans="1:25" customFormat="1" ht="95.1" customHeight="1" x14ac:dyDescent="0.25">
      <c r="A28" s="34">
        <v>27</v>
      </c>
      <c r="B28" s="17" t="s">
        <v>269</v>
      </c>
      <c r="C28" s="35" t="s">
        <v>91</v>
      </c>
      <c r="D28" s="35"/>
      <c r="E28" s="36" t="s">
        <v>94</v>
      </c>
      <c r="F28" s="37" t="s">
        <v>6</v>
      </c>
      <c r="G28" s="10"/>
      <c r="H28" s="9" t="s">
        <v>251</v>
      </c>
      <c r="I28" s="9"/>
      <c r="J28" s="9" t="s">
        <v>10</v>
      </c>
      <c r="K28" s="44" t="s">
        <v>288</v>
      </c>
      <c r="L28" s="42" t="s">
        <v>312</v>
      </c>
      <c r="M28" s="57" t="s">
        <v>335</v>
      </c>
    </row>
    <row r="29" spans="1:25" customFormat="1" ht="105" hidden="1" x14ac:dyDescent="0.25">
      <c r="A29" s="17">
        <v>28</v>
      </c>
      <c r="B29" s="33" t="s">
        <v>269</v>
      </c>
      <c r="C29" s="1" t="s">
        <v>95</v>
      </c>
      <c r="D29" s="1"/>
      <c r="E29" s="4" t="s">
        <v>96</v>
      </c>
      <c r="F29" s="10" t="s">
        <v>10</v>
      </c>
      <c r="G29" s="10" t="s">
        <v>10</v>
      </c>
      <c r="H29" s="43" t="s">
        <v>283</v>
      </c>
      <c r="I29" s="19" t="s">
        <v>327</v>
      </c>
      <c r="J29" s="19" t="s">
        <v>6</v>
      </c>
      <c r="K29" s="44" t="s">
        <v>288</v>
      </c>
      <c r="L29" s="42" t="s">
        <v>313</v>
      </c>
      <c r="M29" s="39"/>
    </row>
    <row r="30" spans="1:25" customFormat="1" ht="90" hidden="1" x14ac:dyDescent="0.25">
      <c r="A30" s="17">
        <v>29</v>
      </c>
      <c r="B30" s="33" t="s">
        <v>269</v>
      </c>
      <c r="C30" s="1" t="s">
        <v>97</v>
      </c>
      <c r="D30" s="1" t="s">
        <v>98</v>
      </c>
      <c r="E30" s="4" t="s">
        <v>99</v>
      </c>
      <c r="F30" s="10" t="s">
        <v>6</v>
      </c>
      <c r="G30" s="10" t="s">
        <v>348</v>
      </c>
      <c r="H30" s="40" t="s">
        <v>227</v>
      </c>
      <c r="I30" s="9" t="s">
        <v>328</v>
      </c>
      <c r="J30" s="9"/>
      <c r="K30" s="47" t="s">
        <v>293</v>
      </c>
      <c r="L30" s="42" t="s">
        <v>314</v>
      </c>
      <c r="M30" s="39"/>
    </row>
    <row r="31" spans="1:25" customFormat="1" ht="90" hidden="1" x14ac:dyDescent="0.25">
      <c r="A31" s="17">
        <v>30</v>
      </c>
      <c r="B31" s="33" t="s">
        <v>269</v>
      </c>
      <c r="C31" s="1" t="s">
        <v>97</v>
      </c>
      <c r="D31" s="1" t="s">
        <v>100</v>
      </c>
      <c r="E31" s="4" t="s">
        <v>101</v>
      </c>
      <c r="F31" s="10" t="s">
        <v>10</v>
      </c>
      <c r="G31" s="10" t="s">
        <v>10</v>
      </c>
      <c r="H31" s="29" t="s">
        <v>229</v>
      </c>
      <c r="I31" s="19" t="s">
        <v>327</v>
      </c>
      <c r="J31" s="19" t="s">
        <v>6</v>
      </c>
      <c r="K31" s="41" t="s">
        <v>285</v>
      </c>
      <c r="L31" s="4"/>
      <c r="M31" s="39"/>
    </row>
    <row r="32" spans="1:25" customFormat="1" ht="105" x14ac:dyDescent="0.25">
      <c r="A32" s="34">
        <v>31</v>
      </c>
      <c r="B32" s="17" t="s">
        <v>269</v>
      </c>
      <c r="C32" s="35" t="s">
        <v>102</v>
      </c>
      <c r="D32" s="35" t="s">
        <v>103</v>
      </c>
      <c r="E32" s="36" t="s">
        <v>104</v>
      </c>
      <c r="F32" s="37" t="s">
        <v>6</v>
      </c>
      <c r="G32" s="10"/>
      <c r="H32" s="58" t="s">
        <v>244</v>
      </c>
      <c r="I32" s="26"/>
      <c r="J32" s="9" t="s">
        <v>10</v>
      </c>
      <c r="K32" s="44" t="s">
        <v>288</v>
      </c>
      <c r="L32" s="42" t="s">
        <v>315</v>
      </c>
      <c r="M32" s="57" t="s">
        <v>336</v>
      </c>
    </row>
    <row r="33" spans="1:13" customFormat="1" ht="168.95" hidden="1" customHeight="1" x14ac:dyDescent="0.25">
      <c r="A33" s="17">
        <v>32</v>
      </c>
      <c r="B33" s="33" t="s">
        <v>269</v>
      </c>
      <c r="C33" s="1" t="s">
        <v>105</v>
      </c>
      <c r="D33" s="1" t="s">
        <v>106</v>
      </c>
      <c r="E33" s="4" t="s">
        <v>107</v>
      </c>
      <c r="F33" s="10" t="s">
        <v>10</v>
      </c>
      <c r="G33" s="10" t="s">
        <v>10</v>
      </c>
      <c r="H33" s="43" t="s">
        <v>230</v>
      </c>
      <c r="I33" s="19" t="s">
        <v>327</v>
      </c>
      <c r="J33" s="19" t="s">
        <v>6</v>
      </c>
      <c r="K33" s="41" t="s">
        <v>285</v>
      </c>
      <c r="L33" s="42" t="s">
        <v>307</v>
      </c>
      <c r="M33" s="39"/>
    </row>
    <row r="34" spans="1:13" customFormat="1" ht="105" x14ac:dyDescent="0.25">
      <c r="A34" s="34">
        <v>33</v>
      </c>
      <c r="B34" s="17" t="s">
        <v>269</v>
      </c>
      <c r="C34" s="35" t="s">
        <v>108</v>
      </c>
      <c r="D34" s="35" t="s">
        <v>109</v>
      </c>
      <c r="E34" s="36" t="s">
        <v>110</v>
      </c>
      <c r="F34" s="37" t="s">
        <v>6</v>
      </c>
      <c r="G34" s="10"/>
      <c r="H34" s="40" t="s">
        <v>231</v>
      </c>
      <c r="I34" s="55" t="s">
        <v>334</v>
      </c>
      <c r="J34" s="9" t="s">
        <v>10</v>
      </c>
      <c r="K34" s="41" t="s">
        <v>285</v>
      </c>
      <c r="L34" s="4"/>
      <c r="M34" s="55" t="s">
        <v>334</v>
      </c>
    </row>
    <row r="35" spans="1:13" customFormat="1" ht="90" hidden="1" x14ac:dyDescent="0.25">
      <c r="A35" s="17">
        <v>34</v>
      </c>
      <c r="B35" s="33" t="s">
        <v>269</v>
      </c>
      <c r="C35" s="1" t="s">
        <v>111</v>
      </c>
      <c r="D35" s="1"/>
      <c r="E35" s="4" t="s">
        <v>112</v>
      </c>
      <c r="F35" s="10" t="s">
        <v>6</v>
      </c>
      <c r="G35" s="10" t="s">
        <v>348</v>
      </c>
      <c r="H35" s="40" t="s">
        <v>248</v>
      </c>
      <c r="I35" s="9" t="s">
        <v>328</v>
      </c>
      <c r="J35" s="9"/>
      <c r="K35" s="41" t="s">
        <v>285</v>
      </c>
      <c r="L35" s="42" t="s">
        <v>294</v>
      </c>
      <c r="M35" s="39"/>
    </row>
    <row r="36" spans="1:13" customFormat="1" ht="135" x14ac:dyDescent="0.25">
      <c r="A36" s="34">
        <v>35</v>
      </c>
      <c r="B36" s="17" t="s">
        <v>269</v>
      </c>
      <c r="C36" s="35" t="s">
        <v>113</v>
      </c>
      <c r="D36" s="35" t="s">
        <v>114</v>
      </c>
      <c r="E36" s="35" t="s">
        <v>115</v>
      </c>
      <c r="F36" s="37" t="s">
        <v>6</v>
      </c>
      <c r="G36" s="10"/>
      <c r="H36" s="40" t="s">
        <v>252</v>
      </c>
      <c r="I36" s="9"/>
      <c r="J36" s="9" t="s">
        <v>10</v>
      </c>
      <c r="K36" s="44" t="s">
        <v>288</v>
      </c>
      <c r="L36" s="42" t="s">
        <v>295</v>
      </c>
      <c r="M36" s="57" t="s">
        <v>337</v>
      </c>
    </row>
    <row r="37" spans="1:13" customFormat="1" ht="165" hidden="1" x14ac:dyDescent="0.25">
      <c r="A37" s="17">
        <v>36</v>
      </c>
      <c r="B37" s="33" t="s">
        <v>269</v>
      </c>
      <c r="C37" s="1" t="s">
        <v>113</v>
      </c>
      <c r="D37" s="1" t="s">
        <v>116</v>
      </c>
      <c r="E37" s="4" t="s">
        <v>117</v>
      </c>
      <c r="F37" s="10" t="s">
        <v>6</v>
      </c>
      <c r="G37" s="10" t="s">
        <v>348</v>
      </c>
      <c r="H37" s="40" t="s">
        <v>245</v>
      </c>
      <c r="I37" s="9" t="s">
        <v>328</v>
      </c>
      <c r="J37" s="9"/>
      <c r="K37" s="41" t="s">
        <v>285</v>
      </c>
      <c r="L37" s="4"/>
      <c r="M37" s="39"/>
    </row>
    <row r="38" spans="1:13" customFormat="1" ht="150" x14ac:dyDescent="0.25">
      <c r="A38" s="34">
        <v>37</v>
      </c>
      <c r="B38" s="17" t="s">
        <v>269</v>
      </c>
      <c r="C38" s="35" t="s">
        <v>113</v>
      </c>
      <c r="D38" s="35" t="s">
        <v>118</v>
      </c>
      <c r="E38" s="36" t="s">
        <v>119</v>
      </c>
      <c r="F38" s="37" t="s">
        <v>6</v>
      </c>
      <c r="G38" s="10"/>
      <c r="H38" s="40" t="s">
        <v>267</v>
      </c>
      <c r="I38" s="9"/>
      <c r="J38" s="9" t="s">
        <v>10</v>
      </c>
      <c r="K38" s="44" t="s">
        <v>287</v>
      </c>
      <c r="L38" s="42" t="s">
        <v>316</v>
      </c>
      <c r="M38" s="57" t="s">
        <v>338</v>
      </c>
    </row>
    <row r="39" spans="1:13" customFormat="1" ht="56.45" customHeight="1" x14ac:dyDescent="0.25">
      <c r="A39" s="17">
        <v>38</v>
      </c>
      <c r="B39" s="17" t="s">
        <v>269</v>
      </c>
      <c r="C39" s="1" t="s">
        <v>120</v>
      </c>
      <c r="D39" s="1" t="s">
        <v>121</v>
      </c>
      <c r="E39" s="4" t="s">
        <v>122</v>
      </c>
      <c r="F39" s="10" t="s">
        <v>6</v>
      </c>
      <c r="G39" s="10"/>
      <c r="H39" s="59" t="s">
        <v>254</v>
      </c>
      <c r="I39" s="27"/>
      <c r="J39" s="9" t="s">
        <v>10</v>
      </c>
      <c r="K39" s="44" t="s">
        <v>287</v>
      </c>
      <c r="L39" s="42" t="s">
        <v>317</v>
      </c>
      <c r="M39" s="57" t="s">
        <v>339</v>
      </c>
    </row>
    <row r="40" spans="1:13" customFormat="1" ht="225" x14ac:dyDescent="0.25">
      <c r="A40" s="17">
        <v>39</v>
      </c>
      <c r="B40" s="17" t="s">
        <v>269</v>
      </c>
      <c r="C40" s="1" t="s">
        <v>123</v>
      </c>
      <c r="D40" s="1" t="s">
        <v>124</v>
      </c>
      <c r="E40" s="4" t="s">
        <v>117</v>
      </c>
      <c r="F40" s="10" t="s">
        <v>6</v>
      </c>
      <c r="G40" s="10"/>
      <c r="H40" s="40" t="s">
        <v>253</v>
      </c>
      <c r="I40" s="9"/>
      <c r="J40" s="9" t="s">
        <v>10</v>
      </c>
      <c r="K40" s="44" t="s">
        <v>288</v>
      </c>
      <c r="L40" s="42" t="s">
        <v>318</v>
      </c>
      <c r="M40" s="57" t="s">
        <v>340</v>
      </c>
    </row>
    <row r="41" spans="1:13" customFormat="1" ht="180" x14ac:dyDescent="0.25">
      <c r="A41" s="17">
        <v>40</v>
      </c>
      <c r="B41" s="17" t="s">
        <v>269</v>
      </c>
      <c r="C41" s="1" t="s">
        <v>125</v>
      </c>
      <c r="D41" s="1" t="s">
        <v>126</v>
      </c>
      <c r="E41" s="4" t="s">
        <v>127</v>
      </c>
      <c r="F41" s="10" t="s">
        <v>6</v>
      </c>
      <c r="G41" s="10"/>
      <c r="H41" s="40" t="s">
        <v>255</v>
      </c>
      <c r="I41" s="9"/>
      <c r="J41" s="9" t="s">
        <v>10</v>
      </c>
      <c r="K41" s="44" t="s">
        <v>287</v>
      </c>
      <c r="L41" s="42" t="s">
        <v>303</v>
      </c>
      <c r="M41" s="57" t="s">
        <v>341</v>
      </c>
    </row>
    <row r="42" spans="1:13" customFormat="1" ht="75" x14ac:dyDescent="0.25">
      <c r="A42" s="17">
        <v>41</v>
      </c>
      <c r="B42" s="17" t="s">
        <v>269</v>
      </c>
      <c r="C42" s="1" t="s">
        <v>125</v>
      </c>
      <c r="D42" s="1" t="s">
        <v>118</v>
      </c>
      <c r="E42" s="4" t="s">
        <v>128</v>
      </c>
      <c r="F42" s="10" t="s">
        <v>6</v>
      </c>
      <c r="G42" s="10"/>
      <c r="H42" s="40" t="s">
        <v>256</v>
      </c>
      <c r="I42" s="9"/>
      <c r="J42" s="9" t="s">
        <v>10</v>
      </c>
      <c r="K42" s="44" t="s">
        <v>287</v>
      </c>
      <c r="L42" s="42" t="s">
        <v>319</v>
      </c>
      <c r="M42" s="57" t="s">
        <v>342</v>
      </c>
    </row>
    <row r="43" spans="1:13" customFormat="1" ht="30" hidden="1" x14ac:dyDescent="0.25">
      <c r="A43" s="17">
        <v>42</v>
      </c>
      <c r="B43" s="33" t="s">
        <v>269</v>
      </c>
      <c r="C43" s="1" t="s">
        <v>129</v>
      </c>
      <c r="D43" s="1"/>
      <c r="E43" s="4" t="s">
        <v>130</v>
      </c>
      <c r="F43" s="10" t="s">
        <v>10</v>
      </c>
      <c r="G43" s="10" t="s">
        <v>10</v>
      </c>
      <c r="H43" s="48" t="s">
        <v>131</v>
      </c>
      <c r="I43" s="19" t="s">
        <v>327</v>
      </c>
      <c r="J43" s="19" t="s">
        <v>6</v>
      </c>
      <c r="K43" s="41" t="s">
        <v>285</v>
      </c>
      <c r="L43" s="4"/>
      <c r="M43" s="39"/>
    </row>
    <row r="44" spans="1:13" customFormat="1" ht="103.5" hidden="1" customHeight="1" x14ac:dyDescent="0.25">
      <c r="A44" s="17">
        <v>43</v>
      </c>
      <c r="B44" s="33" t="s">
        <v>269</v>
      </c>
      <c r="C44" s="5" t="s">
        <v>132</v>
      </c>
      <c r="D44" s="1" t="s">
        <v>133</v>
      </c>
      <c r="E44" s="4" t="s">
        <v>134</v>
      </c>
      <c r="F44" s="10" t="s">
        <v>10</v>
      </c>
      <c r="G44" s="10" t="s">
        <v>10</v>
      </c>
      <c r="H44" s="29" t="s">
        <v>352</v>
      </c>
      <c r="I44" s="19" t="s">
        <v>327</v>
      </c>
      <c r="J44" s="19" t="s">
        <v>6</v>
      </c>
      <c r="K44" s="44" t="s">
        <v>289</v>
      </c>
      <c r="L44" s="42" t="s">
        <v>320</v>
      </c>
      <c r="M44" s="39"/>
    </row>
    <row r="45" spans="1:13" customFormat="1" ht="225" hidden="1" x14ac:dyDescent="0.25">
      <c r="A45" s="17">
        <v>44</v>
      </c>
      <c r="B45" s="33" t="s">
        <v>269</v>
      </c>
      <c r="C45" s="1" t="s">
        <v>135</v>
      </c>
      <c r="D45" s="1" t="s">
        <v>136</v>
      </c>
      <c r="E45" s="4" t="s">
        <v>137</v>
      </c>
      <c r="F45" s="10" t="s">
        <v>10</v>
      </c>
      <c r="G45" s="10" t="s">
        <v>10</v>
      </c>
      <c r="H45" s="29" t="s">
        <v>232</v>
      </c>
      <c r="I45" s="19" t="s">
        <v>327</v>
      </c>
      <c r="J45" s="19" t="s">
        <v>6</v>
      </c>
      <c r="K45" s="41" t="s">
        <v>285</v>
      </c>
      <c r="L45" s="4"/>
      <c r="M45" s="39"/>
    </row>
    <row r="46" spans="1:13" customFormat="1" ht="225" hidden="1" x14ac:dyDescent="0.25">
      <c r="A46" s="17">
        <v>45</v>
      </c>
      <c r="B46" s="33" t="s">
        <v>269</v>
      </c>
      <c r="C46" s="1" t="s">
        <v>135</v>
      </c>
      <c r="D46" s="1" t="s">
        <v>136</v>
      </c>
      <c r="E46" s="4" t="s">
        <v>138</v>
      </c>
      <c r="F46" s="10" t="s">
        <v>10</v>
      </c>
      <c r="G46" s="10" t="s">
        <v>10</v>
      </c>
      <c r="H46" s="43" t="s">
        <v>233</v>
      </c>
      <c r="I46" s="19" t="s">
        <v>327</v>
      </c>
      <c r="J46" s="19" t="s">
        <v>6</v>
      </c>
      <c r="K46" s="41" t="s">
        <v>285</v>
      </c>
      <c r="L46" s="4"/>
      <c r="M46" s="39"/>
    </row>
    <row r="47" spans="1:13" customFormat="1" ht="225" hidden="1" x14ac:dyDescent="0.25">
      <c r="A47" s="17">
        <v>46</v>
      </c>
      <c r="B47" s="33" t="s">
        <v>269</v>
      </c>
      <c r="C47" s="1" t="s">
        <v>139</v>
      </c>
      <c r="D47" s="1" t="s">
        <v>140</v>
      </c>
      <c r="E47" s="4" t="s">
        <v>141</v>
      </c>
      <c r="F47" s="10" t="s">
        <v>10</v>
      </c>
      <c r="G47" s="10" t="s">
        <v>10</v>
      </c>
      <c r="H47" s="43" t="s">
        <v>234</v>
      </c>
      <c r="I47" s="19" t="s">
        <v>327</v>
      </c>
      <c r="J47" s="19" t="s">
        <v>6</v>
      </c>
      <c r="K47" s="41" t="s">
        <v>285</v>
      </c>
      <c r="L47" s="42" t="s">
        <v>304</v>
      </c>
      <c r="M47" s="39"/>
    </row>
    <row r="48" spans="1:13" customFormat="1" ht="49.5" hidden="1" customHeight="1" x14ac:dyDescent="0.25">
      <c r="A48" s="17">
        <v>47</v>
      </c>
      <c r="B48" s="33" t="s">
        <v>269</v>
      </c>
      <c r="C48" s="1" t="s">
        <v>142</v>
      </c>
      <c r="D48" s="1" t="s">
        <v>143</v>
      </c>
      <c r="E48" s="4" t="s">
        <v>144</v>
      </c>
      <c r="F48" s="10" t="s">
        <v>10</v>
      </c>
      <c r="G48" s="10" t="s">
        <v>10</v>
      </c>
      <c r="H48" s="43" t="s">
        <v>235</v>
      </c>
      <c r="I48" s="19" t="s">
        <v>327</v>
      </c>
      <c r="J48" s="19" t="s">
        <v>6</v>
      </c>
      <c r="K48" s="41" t="s">
        <v>285</v>
      </c>
      <c r="L48" s="4"/>
      <c r="M48" s="39"/>
    </row>
    <row r="49" spans="1:13" customFormat="1" ht="180" hidden="1" x14ac:dyDescent="0.25">
      <c r="A49" s="17">
        <v>48</v>
      </c>
      <c r="B49" s="33" t="s">
        <v>269</v>
      </c>
      <c r="C49" s="1" t="s">
        <v>145</v>
      </c>
      <c r="D49" s="1" t="s">
        <v>146</v>
      </c>
      <c r="E49" s="4" t="s">
        <v>147</v>
      </c>
      <c r="F49" s="10" t="s">
        <v>10</v>
      </c>
      <c r="G49" s="10" t="s">
        <v>10</v>
      </c>
      <c r="H49" s="43" t="s">
        <v>353</v>
      </c>
      <c r="I49" s="19" t="s">
        <v>327</v>
      </c>
      <c r="J49" s="19" t="s">
        <v>6</v>
      </c>
      <c r="K49" s="41" t="s">
        <v>285</v>
      </c>
      <c r="L49" s="4"/>
      <c r="M49" s="39"/>
    </row>
    <row r="50" spans="1:13" customFormat="1" ht="210" hidden="1" x14ac:dyDescent="0.25">
      <c r="A50" s="17">
        <v>49</v>
      </c>
      <c r="B50" s="33" t="s">
        <v>269</v>
      </c>
      <c r="C50" s="1"/>
      <c r="D50" s="1"/>
      <c r="E50" s="4" t="s">
        <v>148</v>
      </c>
      <c r="F50" s="10" t="s">
        <v>10</v>
      </c>
      <c r="G50" s="10" t="s">
        <v>354</v>
      </c>
      <c r="H50" s="29" t="s">
        <v>257</v>
      </c>
      <c r="I50" s="19" t="s">
        <v>327</v>
      </c>
      <c r="J50" s="19" t="s">
        <v>6</v>
      </c>
      <c r="K50" s="41" t="s">
        <v>285</v>
      </c>
      <c r="L50" s="4"/>
      <c r="M50" s="39"/>
    </row>
    <row r="51" spans="1:13" customFormat="1" ht="153" hidden="1" customHeight="1" x14ac:dyDescent="0.25">
      <c r="A51" s="17">
        <v>50</v>
      </c>
      <c r="B51" s="33" t="s">
        <v>269</v>
      </c>
      <c r="C51" s="1" t="s">
        <v>149</v>
      </c>
      <c r="D51" s="1" t="s">
        <v>150</v>
      </c>
      <c r="E51" s="4" t="s">
        <v>151</v>
      </c>
      <c r="F51" s="10" t="s">
        <v>10</v>
      </c>
      <c r="G51" s="10" t="s">
        <v>10</v>
      </c>
      <c r="H51" s="29" t="s">
        <v>258</v>
      </c>
      <c r="I51" s="19" t="s">
        <v>327</v>
      </c>
      <c r="J51" s="19" t="s">
        <v>6</v>
      </c>
      <c r="K51" s="41" t="s">
        <v>285</v>
      </c>
      <c r="L51" s="4"/>
      <c r="M51" s="39"/>
    </row>
    <row r="52" spans="1:13" customFormat="1" ht="195" hidden="1" x14ac:dyDescent="0.25">
      <c r="A52" s="17">
        <v>51</v>
      </c>
      <c r="B52" s="33" t="s">
        <v>269</v>
      </c>
      <c r="C52" s="1" t="s">
        <v>152</v>
      </c>
      <c r="D52" s="1" t="s">
        <v>153</v>
      </c>
      <c r="E52" s="4" t="s">
        <v>154</v>
      </c>
      <c r="F52" s="10" t="s">
        <v>6</v>
      </c>
      <c r="G52" s="10" t="s">
        <v>348</v>
      </c>
      <c r="H52" s="40" t="s">
        <v>259</v>
      </c>
      <c r="I52" s="9" t="s">
        <v>328</v>
      </c>
      <c r="J52" s="9"/>
      <c r="K52" s="41" t="s">
        <v>290</v>
      </c>
      <c r="L52" s="42" t="s">
        <v>321</v>
      </c>
      <c r="M52" s="39"/>
    </row>
    <row r="53" spans="1:13" customFormat="1" ht="121.5" customHeight="1" x14ac:dyDescent="0.25">
      <c r="A53" s="34">
        <v>52</v>
      </c>
      <c r="B53" s="17" t="s">
        <v>269</v>
      </c>
      <c r="C53" s="35" t="s">
        <v>155</v>
      </c>
      <c r="D53" s="35" t="s">
        <v>156</v>
      </c>
      <c r="E53" s="36" t="s">
        <v>157</v>
      </c>
      <c r="F53" s="37" t="s">
        <v>6</v>
      </c>
      <c r="G53" s="10"/>
      <c r="H53" s="40" t="s">
        <v>260</v>
      </c>
      <c r="I53" s="9"/>
      <c r="J53" s="9" t="s">
        <v>10</v>
      </c>
      <c r="K53" s="44" t="s">
        <v>288</v>
      </c>
      <c r="L53" s="42" t="s">
        <v>322</v>
      </c>
      <c r="M53" s="57" t="s">
        <v>343</v>
      </c>
    </row>
    <row r="54" spans="1:13" customFormat="1" ht="270" hidden="1" x14ac:dyDescent="0.25">
      <c r="A54" s="17">
        <v>53</v>
      </c>
      <c r="B54" s="33" t="s">
        <v>269</v>
      </c>
      <c r="C54" s="1" t="s">
        <v>158</v>
      </c>
      <c r="D54" s="1" t="s">
        <v>159</v>
      </c>
      <c r="E54" s="4" t="s">
        <v>236</v>
      </c>
      <c r="F54" s="10" t="s">
        <v>6</v>
      </c>
      <c r="G54" s="10" t="s">
        <v>348</v>
      </c>
      <c r="H54" s="40" t="s">
        <v>261</v>
      </c>
      <c r="I54" s="9" t="s">
        <v>328</v>
      </c>
      <c r="J54" s="9"/>
      <c r="K54" s="41" t="s">
        <v>285</v>
      </c>
      <c r="L54" s="42" t="s">
        <v>291</v>
      </c>
      <c r="M54" s="39"/>
    </row>
    <row r="55" spans="1:13" customFormat="1" ht="270" hidden="1" x14ac:dyDescent="0.25">
      <c r="A55" s="17">
        <v>54</v>
      </c>
      <c r="B55" s="33" t="s">
        <v>269</v>
      </c>
      <c r="C55" s="1" t="s">
        <v>158</v>
      </c>
      <c r="D55" s="1" t="s">
        <v>159</v>
      </c>
      <c r="E55" s="4" t="s">
        <v>160</v>
      </c>
      <c r="F55" s="10" t="s">
        <v>10</v>
      </c>
      <c r="G55" s="10" t="s">
        <v>10</v>
      </c>
      <c r="H55" s="43" t="s">
        <v>161</v>
      </c>
      <c r="I55" s="19" t="s">
        <v>327</v>
      </c>
      <c r="J55" s="19" t="s">
        <v>6</v>
      </c>
      <c r="K55" s="41" t="s">
        <v>285</v>
      </c>
      <c r="L55" s="4"/>
      <c r="M55" s="39"/>
    </row>
    <row r="56" spans="1:13" customFormat="1" ht="123" customHeight="1" x14ac:dyDescent="0.25">
      <c r="A56" s="34">
        <v>55</v>
      </c>
      <c r="B56" s="17" t="s">
        <v>269</v>
      </c>
      <c r="C56" s="35" t="s">
        <v>162</v>
      </c>
      <c r="D56" s="35" t="s">
        <v>163</v>
      </c>
      <c r="E56" s="36" t="s">
        <v>164</v>
      </c>
      <c r="F56" s="37" t="s">
        <v>6</v>
      </c>
      <c r="G56" s="10"/>
      <c r="H56" s="18" t="s">
        <v>262</v>
      </c>
      <c r="I56" s="18"/>
      <c r="J56" s="9" t="s">
        <v>10</v>
      </c>
      <c r="K56" s="44" t="s">
        <v>287</v>
      </c>
      <c r="L56" s="42" t="s">
        <v>305</v>
      </c>
      <c r="M56" s="57" t="s">
        <v>344</v>
      </c>
    </row>
    <row r="57" spans="1:13" customFormat="1" ht="161.44999999999999" hidden="1" customHeight="1" x14ac:dyDescent="0.25">
      <c r="A57" s="17">
        <v>56</v>
      </c>
      <c r="B57" s="33" t="s">
        <v>269</v>
      </c>
      <c r="C57" s="1" t="s">
        <v>165</v>
      </c>
      <c r="D57" s="1" t="s">
        <v>166</v>
      </c>
      <c r="E57" s="4" t="s">
        <v>167</v>
      </c>
      <c r="F57" s="10" t="s">
        <v>6</v>
      </c>
      <c r="G57" s="10" t="s">
        <v>348</v>
      </c>
      <c r="H57" s="40" t="s">
        <v>249</v>
      </c>
      <c r="I57" s="9" t="s">
        <v>328</v>
      </c>
      <c r="J57" s="9"/>
      <c r="K57" s="41" t="s">
        <v>285</v>
      </c>
      <c r="L57" s="42" t="s">
        <v>306</v>
      </c>
      <c r="M57" s="39"/>
    </row>
    <row r="58" spans="1:13" customFormat="1" ht="30" x14ac:dyDescent="0.25">
      <c r="A58" s="34">
        <v>57</v>
      </c>
      <c r="B58" s="17" t="s">
        <v>269</v>
      </c>
      <c r="C58" s="35" t="s">
        <v>168</v>
      </c>
      <c r="D58" s="35" t="s">
        <v>169</v>
      </c>
      <c r="E58" s="36" t="s">
        <v>170</v>
      </c>
      <c r="F58" s="37" t="s">
        <v>10</v>
      </c>
      <c r="G58" s="10"/>
      <c r="H58" s="43" t="s">
        <v>171</v>
      </c>
      <c r="I58" s="19"/>
      <c r="J58" s="9" t="s">
        <v>10</v>
      </c>
      <c r="K58" s="41"/>
      <c r="L58" s="4"/>
      <c r="M58" s="39"/>
    </row>
    <row r="59" spans="1:13" customFormat="1" ht="195" x14ac:dyDescent="0.25">
      <c r="A59" s="17">
        <v>58</v>
      </c>
      <c r="B59" s="17" t="s">
        <v>269</v>
      </c>
      <c r="C59" s="1" t="s">
        <v>172</v>
      </c>
      <c r="D59" s="1" t="s">
        <v>173</v>
      </c>
      <c r="E59" s="4" t="s">
        <v>174</v>
      </c>
      <c r="F59" s="10" t="s">
        <v>6</v>
      </c>
      <c r="G59" s="10"/>
      <c r="H59" s="40" t="s">
        <v>248</v>
      </c>
      <c r="I59" s="9"/>
      <c r="J59" s="9" t="s">
        <v>10</v>
      </c>
      <c r="K59" s="41"/>
      <c r="L59" s="4"/>
      <c r="M59" s="39"/>
    </row>
    <row r="60" spans="1:13" customFormat="1" ht="30" hidden="1" x14ac:dyDescent="0.25">
      <c r="A60" s="17">
        <v>59</v>
      </c>
      <c r="B60" s="33" t="s">
        <v>270</v>
      </c>
      <c r="C60" s="1" t="s">
        <v>172</v>
      </c>
      <c r="D60" s="1" t="s">
        <v>175</v>
      </c>
      <c r="E60" s="4"/>
      <c r="F60" s="10" t="s">
        <v>10</v>
      </c>
      <c r="G60" s="10" t="s">
        <v>10</v>
      </c>
      <c r="H60" s="48" t="s">
        <v>176</v>
      </c>
      <c r="I60" s="19" t="s">
        <v>327</v>
      </c>
      <c r="J60" s="19" t="s">
        <v>6</v>
      </c>
      <c r="K60" s="41" t="s">
        <v>285</v>
      </c>
      <c r="L60" s="49" t="s">
        <v>323</v>
      </c>
      <c r="M60" s="39"/>
    </row>
    <row r="61" spans="1:13" customFormat="1" ht="30" x14ac:dyDescent="0.25">
      <c r="A61" s="34">
        <v>60</v>
      </c>
      <c r="B61" s="17" t="s">
        <v>269</v>
      </c>
      <c r="C61" s="35" t="s">
        <v>177</v>
      </c>
      <c r="D61" s="35" t="s">
        <v>178</v>
      </c>
      <c r="E61" s="36" t="s">
        <v>179</v>
      </c>
      <c r="F61" s="37" t="s">
        <v>10</v>
      </c>
      <c r="G61" s="10"/>
      <c r="H61" s="43" t="s">
        <v>180</v>
      </c>
      <c r="I61" s="19"/>
      <c r="J61" s="9" t="s">
        <v>10</v>
      </c>
      <c r="K61" s="41"/>
      <c r="L61" s="4"/>
      <c r="M61" s="39"/>
    </row>
    <row r="62" spans="1:13" customFormat="1" ht="120" x14ac:dyDescent="0.25">
      <c r="A62" s="17">
        <v>61</v>
      </c>
      <c r="B62" s="17" t="s">
        <v>269</v>
      </c>
      <c r="C62" s="1" t="s">
        <v>114</v>
      </c>
      <c r="D62" s="1" t="s">
        <v>181</v>
      </c>
      <c r="E62" s="4" t="s">
        <v>182</v>
      </c>
      <c r="F62" s="10" t="s">
        <v>6</v>
      </c>
      <c r="G62" s="10"/>
      <c r="H62" s="8" t="s">
        <v>237</v>
      </c>
      <c r="I62" s="8"/>
      <c r="J62" s="9" t="s">
        <v>10</v>
      </c>
      <c r="K62" s="44" t="s">
        <v>288</v>
      </c>
      <c r="L62" s="42" t="s">
        <v>324</v>
      </c>
      <c r="M62" s="57" t="s">
        <v>345</v>
      </c>
    </row>
    <row r="63" spans="1:13" customFormat="1" ht="45" hidden="1" x14ac:dyDescent="0.25">
      <c r="A63" s="17">
        <v>62</v>
      </c>
      <c r="B63" s="33" t="s">
        <v>269</v>
      </c>
      <c r="C63" s="1" t="s">
        <v>183</v>
      </c>
      <c r="D63" s="1" t="s">
        <v>184</v>
      </c>
      <c r="E63" s="4" t="s">
        <v>185</v>
      </c>
      <c r="F63" s="10" t="s">
        <v>10</v>
      </c>
      <c r="G63" s="10" t="s">
        <v>10</v>
      </c>
      <c r="H63" s="43" t="s">
        <v>186</v>
      </c>
      <c r="I63" s="19" t="s">
        <v>327</v>
      </c>
      <c r="J63" s="19" t="s">
        <v>6</v>
      </c>
      <c r="K63" s="41" t="s">
        <v>285</v>
      </c>
      <c r="L63" s="4"/>
      <c r="M63" s="39"/>
    </row>
    <row r="64" spans="1:13" customFormat="1" ht="240" hidden="1" x14ac:dyDescent="0.25">
      <c r="A64" s="17">
        <v>63</v>
      </c>
      <c r="B64" s="33" t="s">
        <v>269</v>
      </c>
      <c r="C64" s="1" t="s">
        <v>183</v>
      </c>
      <c r="D64" s="1" t="s">
        <v>187</v>
      </c>
      <c r="E64" s="4" t="s">
        <v>188</v>
      </c>
      <c r="F64" s="10" t="s">
        <v>6</v>
      </c>
      <c r="G64" s="10" t="s">
        <v>348</v>
      </c>
      <c r="H64" s="40" t="s">
        <v>263</v>
      </c>
      <c r="I64" s="9" t="s">
        <v>328</v>
      </c>
      <c r="J64" s="9"/>
      <c r="K64" s="41" t="s">
        <v>285</v>
      </c>
      <c r="L64" s="4"/>
      <c r="M64" s="39"/>
    </row>
    <row r="65" spans="1:13" customFormat="1" ht="144.6" customHeight="1" x14ac:dyDescent="0.25">
      <c r="A65" s="34">
        <v>64</v>
      </c>
      <c r="B65" s="17" t="s">
        <v>277</v>
      </c>
      <c r="C65" s="35"/>
      <c r="D65" s="35"/>
      <c r="E65" s="36" t="s">
        <v>189</v>
      </c>
      <c r="F65" s="37" t="s">
        <v>6</v>
      </c>
      <c r="G65" s="10"/>
      <c r="H65" s="40" t="s">
        <v>238</v>
      </c>
      <c r="I65" s="9"/>
      <c r="J65" s="9" t="s">
        <v>10</v>
      </c>
      <c r="K65" s="60" t="s">
        <v>296</v>
      </c>
      <c r="L65" s="4"/>
      <c r="M65" s="39"/>
    </row>
    <row r="66" spans="1:13" customFormat="1" ht="63.95" hidden="1" customHeight="1" x14ac:dyDescent="0.25">
      <c r="A66" s="17">
        <v>65</v>
      </c>
      <c r="B66" s="33" t="s">
        <v>273</v>
      </c>
      <c r="C66" s="1" t="s">
        <v>190</v>
      </c>
      <c r="D66" s="1"/>
      <c r="E66" s="1" t="s">
        <v>191</v>
      </c>
      <c r="F66" s="10" t="s">
        <v>192</v>
      </c>
      <c r="G66" s="10" t="s">
        <v>10</v>
      </c>
      <c r="H66" s="43" t="s">
        <v>193</v>
      </c>
      <c r="I66" s="19" t="s">
        <v>350</v>
      </c>
      <c r="J66" s="19" t="s">
        <v>6</v>
      </c>
      <c r="K66" s="44" t="s">
        <v>288</v>
      </c>
      <c r="L66" s="42" t="s">
        <v>297</v>
      </c>
      <c r="M66" s="39"/>
    </row>
    <row r="67" spans="1:13" customFormat="1" ht="90" hidden="1" x14ac:dyDescent="0.25">
      <c r="A67" s="17">
        <v>66</v>
      </c>
      <c r="B67" s="33" t="s">
        <v>273</v>
      </c>
      <c r="C67" s="1" t="s">
        <v>194</v>
      </c>
      <c r="D67" s="1"/>
      <c r="E67" s="4" t="s">
        <v>195</v>
      </c>
      <c r="F67" s="10" t="s">
        <v>192</v>
      </c>
      <c r="G67" s="10" t="s">
        <v>10</v>
      </c>
      <c r="H67" s="43" t="s">
        <v>193</v>
      </c>
      <c r="I67" s="19" t="s">
        <v>350</v>
      </c>
      <c r="J67" s="19"/>
      <c r="K67" s="44" t="s">
        <v>288</v>
      </c>
      <c r="L67" s="42" t="s">
        <v>298</v>
      </c>
      <c r="M67" s="39"/>
    </row>
    <row r="68" spans="1:13" customFormat="1" ht="75" hidden="1" x14ac:dyDescent="0.25">
      <c r="A68" s="17">
        <v>67</v>
      </c>
      <c r="B68" s="33" t="s">
        <v>273</v>
      </c>
      <c r="C68" s="1" t="s">
        <v>194</v>
      </c>
      <c r="D68" s="1"/>
      <c r="E68" s="4" t="s">
        <v>196</v>
      </c>
      <c r="F68" s="10" t="s">
        <v>192</v>
      </c>
      <c r="G68" s="10" t="s">
        <v>10</v>
      </c>
      <c r="H68" s="43" t="s">
        <v>193</v>
      </c>
      <c r="I68" s="19" t="s">
        <v>350</v>
      </c>
      <c r="J68" s="19"/>
      <c r="K68" s="44" t="s">
        <v>288</v>
      </c>
      <c r="L68" s="42" t="s">
        <v>298</v>
      </c>
      <c r="M68" s="39"/>
    </row>
    <row r="69" spans="1:13" customFormat="1" ht="375" hidden="1" x14ac:dyDescent="0.25">
      <c r="A69" s="17">
        <v>68</v>
      </c>
      <c r="B69" s="33" t="s">
        <v>273</v>
      </c>
      <c r="C69" s="1" t="s">
        <v>197</v>
      </c>
      <c r="D69" s="1"/>
      <c r="E69" s="4" t="s">
        <v>198</v>
      </c>
      <c r="F69" s="10" t="s">
        <v>192</v>
      </c>
      <c r="G69" s="10" t="s">
        <v>10</v>
      </c>
      <c r="H69" s="43" t="s">
        <v>193</v>
      </c>
      <c r="I69" s="19" t="s">
        <v>350</v>
      </c>
      <c r="J69" s="19"/>
      <c r="K69" s="44" t="s">
        <v>288</v>
      </c>
      <c r="L69" s="42" t="s">
        <v>298</v>
      </c>
      <c r="M69" s="39"/>
    </row>
    <row r="70" spans="1:13" customFormat="1" ht="75" hidden="1" x14ac:dyDescent="0.25">
      <c r="A70" s="17">
        <v>69</v>
      </c>
      <c r="B70" s="33" t="s">
        <v>273</v>
      </c>
      <c r="C70" s="1" t="s">
        <v>199</v>
      </c>
      <c r="D70" s="1"/>
      <c r="E70" s="4" t="s">
        <v>200</v>
      </c>
      <c r="F70" s="10" t="s">
        <v>192</v>
      </c>
      <c r="G70" s="10" t="s">
        <v>10</v>
      </c>
      <c r="H70" s="43" t="s">
        <v>193</v>
      </c>
      <c r="I70" s="19" t="s">
        <v>350</v>
      </c>
      <c r="J70" s="19" t="s">
        <v>6</v>
      </c>
      <c r="K70" s="44" t="s">
        <v>288</v>
      </c>
      <c r="L70" s="42" t="s">
        <v>298</v>
      </c>
      <c r="M70" s="39"/>
    </row>
    <row r="71" spans="1:13" customFormat="1" ht="90" hidden="1" x14ac:dyDescent="0.25">
      <c r="A71" s="17">
        <v>70</v>
      </c>
      <c r="B71" s="33" t="s">
        <v>271</v>
      </c>
      <c r="C71" s="1" t="s">
        <v>190</v>
      </c>
      <c r="D71" s="1" t="s">
        <v>201</v>
      </c>
      <c r="E71" s="4" t="s">
        <v>202</v>
      </c>
      <c r="F71" s="10" t="s">
        <v>10</v>
      </c>
      <c r="G71" s="10" t="s">
        <v>10</v>
      </c>
      <c r="H71" s="43" t="s">
        <v>203</v>
      </c>
      <c r="I71" s="19" t="s">
        <v>327</v>
      </c>
      <c r="J71" s="19" t="s">
        <v>6</v>
      </c>
      <c r="K71" s="41" t="s">
        <v>285</v>
      </c>
      <c r="L71" s="4"/>
      <c r="M71" s="39"/>
    </row>
    <row r="72" spans="1:13" customFormat="1" ht="72.95" hidden="1" customHeight="1" x14ac:dyDescent="0.25">
      <c r="A72" s="17">
        <v>71</v>
      </c>
      <c r="B72" s="33" t="s">
        <v>269</v>
      </c>
      <c r="C72" s="1" t="s">
        <v>204</v>
      </c>
      <c r="D72" s="1" t="s">
        <v>205</v>
      </c>
      <c r="E72" s="4" t="s">
        <v>206</v>
      </c>
      <c r="F72" s="10" t="s">
        <v>10</v>
      </c>
      <c r="G72" s="10" t="s">
        <v>10</v>
      </c>
      <c r="H72" s="50" t="s">
        <v>281</v>
      </c>
      <c r="I72" s="19" t="s">
        <v>327</v>
      </c>
      <c r="J72" s="19" t="s">
        <v>6</v>
      </c>
      <c r="K72" s="41" t="s">
        <v>285</v>
      </c>
      <c r="L72" s="4"/>
      <c r="M72" s="39"/>
    </row>
    <row r="73" spans="1:13" customFormat="1" ht="93.6" hidden="1" customHeight="1" x14ac:dyDescent="0.25">
      <c r="A73" s="17">
        <v>72</v>
      </c>
      <c r="B73" s="33" t="s">
        <v>269</v>
      </c>
      <c r="C73" s="1" t="s">
        <v>207</v>
      </c>
      <c r="D73" s="1" t="s">
        <v>208</v>
      </c>
      <c r="E73" s="4" t="s">
        <v>209</v>
      </c>
      <c r="F73" s="10" t="s">
        <v>10</v>
      </c>
      <c r="G73" s="10" t="s">
        <v>10</v>
      </c>
      <c r="H73" s="51" t="s">
        <v>282</v>
      </c>
      <c r="I73" s="19" t="s">
        <v>327</v>
      </c>
      <c r="J73" s="19" t="s">
        <v>6</v>
      </c>
      <c r="K73" s="41" t="s">
        <v>285</v>
      </c>
      <c r="L73" s="4"/>
      <c r="M73" s="39"/>
    </row>
    <row r="74" spans="1:13" customFormat="1" ht="195" hidden="1" x14ac:dyDescent="0.25">
      <c r="A74" s="17">
        <v>73</v>
      </c>
      <c r="B74" s="33" t="s">
        <v>269</v>
      </c>
      <c r="C74" s="1" t="s">
        <v>210</v>
      </c>
      <c r="D74" s="1" t="s">
        <v>211</v>
      </c>
      <c r="E74" s="4" t="s">
        <v>212</v>
      </c>
      <c r="F74" s="10" t="s">
        <v>6</v>
      </c>
      <c r="G74" s="10" t="s">
        <v>348</v>
      </c>
      <c r="H74" s="52" t="s">
        <v>213</v>
      </c>
      <c r="I74" s="9" t="s">
        <v>328</v>
      </c>
      <c r="J74" s="9"/>
      <c r="K74" s="41" t="s">
        <v>285</v>
      </c>
      <c r="L74" s="4"/>
      <c r="M74" s="39"/>
    </row>
    <row r="75" spans="1:13" customFormat="1" ht="30" x14ac:dyDescent="0.25">
      <c r="A75" s="34">
        <v>74</v>
      </c>
      <c r="B75" s="17" t="s">
        <v>269</v>
      </c>
      <c r="C75" s="35" t="s">
        <v>214</v>
      </c>
      <c r="D75" s="35"/>
      <c r="E75" s="36" t="s">
        <v>264</v>
      </c>
      <c r="F75" s="37" t="s">
        <v>215</v>
      </c>
      <c r="G75" s="10"/>
      <c r="H75" s="45" t="s">
        <v>216</v>
      </c>
      <c r="I75" s="8"/>
      <c r="J75" s="9" t="s">
        <v>10</v>
      </c>
      <c r="K75" s="41"/>
      <c r="L75" s="4"/>
      <c r="M75" s="39"/>
    </row>
    <row r="76" spans="1:13" customFormat="1" ht="75" hidden="1" x14ac:dyDescent="0.25">
      <c r="A76" s="17">
        <v>75</v>
      </c>
      <c r="B76" s="33" t="s">
        <v>272</v>
      </c>
      <c r="C76" s="1" t="s">
        <v>217</v>
      </c>
      <c r="D76" s="1"/>
      <c r="E76" s="4" t="s">
        <v>218</v>
      </c>
      <c r="F76" s="10" t="s">
        <v>10</v>
      </c>
      <c r="G76" s="10" t="s">
        <v>10</v>
      </c>
      <c r="H76" s="53" t="s">
        <v>239</v>
      </c>
      <c r="I76" s="19" t="s">
        <v>327</v>
      </c>
      <c r="J76" s="19" t="s">
        <v>6</v>
      </c>
      <c r="K76" s="41" t="s">
        <v>285</v>
      </c>
      <c r="L76" s="4"/>
      <c r="M76" s="39"/>
    </row>
    <row r="77" spans="1:13" customFormat="1" ht="180" hidden="1" x14ac:dyDescent="0.25">
      <c r="A77" s="17">
        <v>76</v>
      </c>
      <c r="B77" s="33" t="s">
        <v>272</v>
      </c>
      <c r="C77" s="6" t="s">
        <v>217</v>
      </c>
      <c r="D77" s="1"/>
      <c r="E77" s="4" t="s">
        <v>219</v>
      </c>
      <c r="F77" s="10" t="s">
        <v>10</v>
      </c>
      <c r="G77" s="10" t="s">
        <v>10</v>
      </c>
      <c r="H77" s="53" t="s">
        <v>239</v>
      </c>
      <c r="I77" s="19" t="s">
        <v>327</v>
      </c>
      <c r="J77" s="19" t="s">
        <v>6</v>
      </c>
      <c r="K77" s="41" t="s">
        <v>285</v>
      </c>
      <c r="L77" s="4"/>
      <c r="M77" s="39"/>
    </row>
    <row r="78" spans="1:13" customFormat="1" ht="158.44999999999999" hidden="1" customHeight="1" x14ac:dyDescent="0.25">
      <c r="A78" s="17">
        <v>77</v>
      </c>
      <c r="B78" s="33" t="s">
        <v>272</v>
      </c>
      <c r="C78" s="6" t="s">
        <v>220</v>
      </c>
      <c r="D78" s="1"/>
      <c r="E78" s="4" t="s">
        <v>221</v>
      </c>
      <c r="F78" s="10" t="s">
        <v>10</v>
      </c>
      <c r="G78" s="10" t="s">
        <v>10</v>
      </c>
      <c r="H78" s="53" t="s">
        <v>240</v>
      </c>
      <c r="I78" s="19" t="s">
        <v>327</v>
      </c>
      <c r="J78" s="19" t="s">
        <v>6</v>
      </c>
      <c r="K78" s="41" t="s">
        <v>285</v>
      </c>
      <c r="L78" s="4"/>
      <c r="M78" s="39"/>
    </row>
    <row r="79" spans="1:13" customFormat="1" ht="158.44999999999999" customHeight="1" x14ac:dyDescent="0.25">
      <c r="A79" s="34">
        <v>78</v>
      </c>
      <c r="B79" s="17" t="s">
        <v>272</v>
      </c>
      <c r="C79" s="35" t="s">
        <v>222</v>
      </c>
      <c r="D79" s="35"/>
      <c r="E79" s="36" t="s">
        <v>223</v>
      </c>
      <c r="F79" s="37" t="s">
        <v>6</v>
      </c>
      <c r="G79" s="10"/>
      <c r="H79" s="40" t="s">
        <v>265</v>
      </c>
      <c r="I79" s="9"/>
      <c r="J79" s="9" t="s">
        <v>10</v>
      </c>
      <c r="K79" s="41"/>
      <c r="L79" s="4"/>
      <c r="M79" s="39"/>
    </row>
    <row r="80" spans="1:13" customFormat="1" ht="110.1" hidden="1" customHeight="1" x14ac:dyDescent="0.25">
      <c r="A80" s="17">
        <v>79</v>
      </c>
      <c r="B80" s="33" t="s">
        <v>280</v>
      </c>
      <c r="C80" s="1" t="s">
        <v>279</v>
      </c>
      <c r="D80" s="15"/>
      <c r="E80" s="24" t="s">
        <v>224</v>
      </c>
      <c r="F80" s="10" t="s">
        <v>10</v>
      </c>
      <c r="G80" s="10" t="s">
        <v>10</v>
      </c>
      <c r="H80" s="29" t="s">
        <v>241</v>
      </c>
      <c r="I80" s="19" t="s">
        <v>327</v>
      </c>
      <c r="J80" s="19" t="s">
        <v>6</v>
      </c>
      <c r="K80" s="41" t="s">
        <v>288</v>
      </c>
      <c r="L80" s="4" t="s">
        <v>299</v>
      </c>
      <c r="M80" s="39"/>
    </row>
    <row r="81" spans="1:13" customFormat="1" ht="409.5" hidden="1" x14ac:dyDescent="0.25">
      <c r="A81" s="17">
        <v>80</v>
      </c>
      <c r="B81" s="33" t="s">
        <v>274</v>
      </c>
      <c r="C81" s="1" t="s">
        <v>225</v>
      </c>
      <c r="D81" s="25" t="s">
        <v>226</v>
      </c>
      <c r="E81" s="16" t="s">
        <v>242</v>
      </c>
      <c r="F81" s="10" t="s">
        <v>6</v>
      </c>
      <c r="G81" s="10" t="s">
        <v>348</v>
      </c>
      <c r="H81" s="63" t="s">
        <v>248</v>
      </c>
      <c r="I81" s="63" t="s">
        <v>328</v>
      </c>
      <c r="J81" s="63"/>
      <c r="K81" s="64" t="s">
        <v>285</v>
      </c>
      <c r="L81" s="65" t="s">
        <v>326</v>
      </c>
      <c r="M81" s="66"/>
    </row>
    <row r="82" spans="1:13" x14ac:dyDescent="0.25">
      <c r="D82" s="14"/>
    </row>
  </sheetData>
  <autoFilter ref="A1:Y81" xr:uid="{8D2C206A-BCF8-425A-A560-904CF409216E}">
    <filterColumn colId="9">
      <filters>
        <filter val="Yes"/>
      </filters>
    </filterColumn>
  </autoFilter>
  <phoneticPr fontId="7" type="noConversion"/>
  <pageMargins left="0.25" right="0.25" top="0.75" bottom="0.75" header="0.3" footer="0.3"/>
  <pageSetup scale="41"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6D827E7FA3BF940826F8BFC00472608" ma:contentTypeVersion="13" ma:contentTypeDescription="Create a new document." ma:contentTypeScope="" ma:versionID="60c1abd0eb4f2031373b617fe62ebba3">
  <xsd:schema xmlns:xsd="http://www.w3.org/2001/XMLSchema" xmlns:xs="http://www.w3.org/2001/XMLSchema" xmlns:p="http://schemas.microsoft.com/office/2006/metadata/properties" xmlns:ns2="dec74c4c-1639-4502-8f90-b4ce03410dfb" xmlns:ns3="97b6fe81-1556-4112-94ca-31043ca39b71" targetNamespace="http://schemas.microsoft.com/office/2006/metadata/properties" ma:root="true" ma:fieldsID="bacc4a6e0de01fc778e058e4b0a55274" ns2:_="" ns3:_="">
    <xsd:import namespace="dec74c4c-1639-4502-8f90-b4ce03410dfb"/>
    <xsd:import namespace="97b6fe81-1556-4112-94ca-31043ca39b7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Location" minOccurs="0"/>
                <xsd:element ref="ns2:MediaServiceOCR" minOccurs="0"/>
                <xsd:element ref="ns3:SharedWithUsers" minOccurs="0"/>
                <xsd:element ref="ns3:SharedWithDetails"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c74c4c-1639-4502-8f90-b4ce03410d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3401B4E-451B-4A31-B072-BA8685F9CC8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ec74c4c-1639-4502-8f90-b4ce03410dfb"/>
    <ds:schemaRef ds:uri="97b6fe81-1556-4112-94ca-31043ca39b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5F8761B-ECB2-45D7-96A4-096D534A6D8E}">
  <ds:schemaRefs>
    <ds:schemaRef ds:uri="http://schemas.microsoft.com/sharepoint/v3/contenttype/forms"/>
  </ds:schemaRefs>
</ds:datastoreItem>
</file>

<file path=customXml/itemProps3.xml><?xml version="1.0" encoding="utf-8"?>
<ds:datastoreItem xmlns:ds="http://schemas.openxmlformats.org/officeDocument/2006/customXml" ds:itemID="{52B16D8E-10A8-4555-82C8-79D8486C211C}">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Summary of remaining review</vt:lpstr>
      <vt:lpstr>Full info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Milly Lewis</dc:creator>
  <cp:keywords/>
  <dc:description/>
  <cp:lastModifiedBy>ESO Code Admin</cp:lastModifiedBy>
  <cp:revision/>
  <dcterms:created xsi:type="dcterms:W3CDTF">2023-06-12T15:43:36Z</dcterms:created>
  <dcterms:modified xsi:type="dcterms:W3CDTF">2023-07-07T11:10:08Z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0x010100D6D827E7FA3BF940826F8BFC00472608</vt:lpwstr>
  </property>
</Properties>
</file>