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codeName="ThisWorkbook" defaultThemeVersion="166925"/>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Phase 3/09 CBA/Results Table/"/>
    </mc:Choice>
  </mc:AlternateContent>
  <xr:revisionPtr revIDLastSave="25" documentId="8_{975A56A4-69FE-4528-8DA8-DE1CC02D2B62}" xr6:coauthVersionLast="47" xr6:coauthVersionMax="47" xr10:uidLastSave="{B088AB3C-7A85-48F0-8554-B632E6C6393C}"/>
  <bookViews>
    <workbookView xWindow="-23148" yWindow="-108" windowWidth="23256" windowHeight="14976" activeTab="3" xr2:uid="{7E41F755-0276-4A04-BF73-419AC9A04275}"/>
  </bookViews>
  <sheets>
    <sheet name="Front Sheet" sheetId="3" r:id="rId1"/>
    <sheet name="Main Table" sheetId="1" r:id="rId2"/>
    <sheet name="Efficiency Groups" sheetId="2" r:id="rId3"/>
    <sheet name="Summary Table" sheetId="6" r:id="rId4"/>
    <sheet name="ProcInspection" sheetId="4" state="hidden" r:id="rId5"/>
  </sheets>
  <definedNames>
    <definedName name="_xlnm._FilterDatabase" localSheetId="1" hidden="1">'Main Table'!$A$2:$AK$2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6" l="1"/>
  <c r="F75" i="6"/>
  <c r="I74" i="6"/>
  <c r="F86" i="6" s="1"/>
  <c r="H74" i="6"/>
  <c r="H75" i="6" s="1"/>
  <c r="G74" i="6"/>
  <c r="G75" i="6" s="1"/>
  <c r="G78" i="6" s="1"/>
  <c r="F74" i="6"/>
  <c r="F56" i="6"/>
  <c r="F59" i="6" s="1"/>
  <c r="I55" i="6"/>
  <c r="F85" i="6" s="1"/>
  <c r="F55" i="6"/>
  <c r="F44" i="6"/>
  <c r="I43" i="6"/>
  <c r="F43" i="6"/>
  <c r="G28" i="6"/>
  <c r="F28" i="6"/>
  <c r="F31" i="6" s="1"/>
  <c r="I27" i="6"/>
  <c r="F83" i="6" s="1"/>
  <c r="G27" i="6"/>
  <c r="F27" i="6"/>
  <c r="I13" i="6"/>
  <c r="F82" i="6" s="1"/>
  <c r="F13" i="6"/>
  <c r="F14" i="6" s="1"/>
  <c r="F17" i="6" s="1"/>
  <c r="F88" i="6" l="1"/>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V74" i="1" l="1"/>
  <c r="V87" i="1"/>
  <c r="V85" i="1"/>
  <c r="V114" i="1"/>
  <c r="V77" i="1"/>
  <c r="V90" i="1"/>
  <c r="V93" i="1"/>
  <c r="V76" i="1"/>
  <c r="V50" i="1"/>
  <c r="V89" i="1"/>
  <c r="V92" i="1"/>
  <c r="V104" i="1"/>
  <c r="V75" i="1"/>
  <c r="V88" i="1"/>
  <c r="V33" i="1"/>
  <c r="V56" i="1"/>
  <c r="V95" i="1"/>
  <c r="V84" i="1"/>
  <c r="V32" i="1"/>
  <c r="V79" i="1"/>
  <c r="V91" i="1"/>
  <c r="V83" i="1"/>
  <c r="V3" i="1"/>
  <c r="V78" i="1"/>
  <c r="V54" i="1"/>
  <c r="V94" i="1"/>
  <c r="V82" i="1"/>
  <c r="V10" i="1"/>
</calcChain>
</file>

<file path=xl/sharedStrings.xml><?xml version="1.0" encoding="utf-8"?>
<sst xmlns="http://schemas.openxmlformats.org/spreadsheetml/2006/main" count="5768" uniqueCount="489">
  <si>
    <t>Stability Pathfinder Phase 3 Tender Results</t>
  </si>
  <si>
    <t xml:space="preserve">Further information on Stability Phase 3 can be found on this page. 
https://www.nationalgrideso.com/future-energy/projects/pathfinders/stability/Phase-3 </t>
  </si>
  <si>
    <t xml:space="preserve">If you have an queries about the tender results please submit these to: 
box.ESO.StabilityP3@nationalgrideso.com
</t>
  </si>
  <si>
    <t>Please note that where options share a single connection, the infrastructure costs is only accounted for once</t>
  </si>
  <si>
    <t>Total cost for the contract over 10 years, at 3.5% discount rate. Does not account for the start date of an option.</t>
  </si>
  <si>
    <t>Total cost of the contract, paid from start date until contract end date, in 2022 prices.</t>
  </si>
  <si>
    <t>Submission ID</t>
  </si>
  <si>
    <t xml:space="preserve">Company Name  </t>
  </si>
  <si>
    <t>Technology Type</t>
  </si>
  <si>
    <t>Region</t>
  </si>
  <si>
    <t>Grid Entry Point</t>
  </si>
  <si>
    <t>SCL(MVA) Effective at Hawthorn</t>
  </si>
  <si>
    <t>SCL(MVA)  Effective at Norwich</t>
  </si>
  <si>
    <t>SCL(MVA)  Effective at Bicker Fen</t>
  </si>
  <si>
    <t>SCL(MVA) Effective at Exeter</t>
  </si>
  <si>
    <t>SCL(MVA)  Effective at Rhigos</t>
  </si>
  <si>
    <t>SCL(MVA) Effective at Upper Boat MC2 and MC3</t>
  </si>
  <si>
    <t>SCL(MVA) Effective at Upper Boat MC1 and MC4</t>
  </si>
  <si>
    <t>Inertia(MWs)</t>
  </si>
  <si>
    <t>Mutually Exclusive Group</t>
  </si>
  <si>
    <t>£/SP</t>
  </si>
  <si>
    <t>Start Date</t>
  </si>
  <si>
    <t>Penalty for late start</t>
  </si>
  <si>
    <t>Project Delivery Score Adjustment Factor</t>
  </si>
  <si>
    <t>Total Infrastructure PV</t>
  </si>
  <si>
    <t>Total 10 year Contract PV</t>
  </si>
  <si>
    <t>Total Assessment Cost</t>
  </si>
  <si>
    <t>ESO's Contract Spend</t>
  </si>
  <si>
    <t>ESO's Contract Spend (with selected efficiency group savings)</t>
  </si>
  <si>
    <t>Selected as part of Efficiency Group reference</t>
  </si>
  <si>
    <t>Stage 1
Due Diligence &amp; Technical Assessment</t>
  </si>
  <si>
    <t>Stage 2
 Financial Health Assessment</t>
  </si>
  <si>
    <t>Stage 3
Project Delivery Assessment</t>
  </si>
  <si>
    <t>Overall Outcome Following Stage 4 Economic Assessment</t>
  </si>
  <si>
    <t>Linked to other contracts?</t>
  </si>
  <si>
    <t>Conrad Energy-EE1</t>
  </si>
  <si>
    <t xml:space="preserve">Conrad Energy </t>
  </si>
  <si>
    <t>SynComp</t>
  </si>
  <si>
    <t xml:space="preserve">East England </t>
  </si>
  <si>
    <t>Walpole 400kV</t>
  </si>
  <si>
    <t>NA</t>
  </si>
  <si>
    <t>Conrad Energy (Developments) II Limited-ME-2</t>
  </si>
  <si>
    <t>Pass</t>
  </si>
  <si>
    <t>Option Selected</t>
  </si>
  <si>
    <t>Yes</t>
  </si>
  <si>
    <t>Conrad Energy-EE2</t>
  </si>
  <si>
    <t>Option Not Selected</t>
  </si>
  <si>
    <t>Conrad Energy-EE3</t>
  </si>
  <si>
    <t>Conrad Energy-EE4</t>
  </si>
  <si>
    <t>Conrad Energy-EE5</t>
  </si>
  <si>
    <t>Yaxley 400kV</t>
  </si>
  <si>
    <t>Conrad Energy (Developments) II Limited-ME-3</t>
  </si>
  <si>
    <t>Conrad Energy-EE6</t>
  </si>
  <si>
    <t>Conrad Energy-EE7</t>
  </si>
  <si>
    <t>Conrad Energy-EE8</t>
  </si>
  <si>
    <t>Conrad Energy-NE1</t>
  </si>
  <si>
    <t>North East</t>
  </si>
  <si>
    <t>Hartmoor 275kV</t>
  </si>
  <si>
    <t>Conrad Energy (Developments) II Limited-ME-1</t>
  </si>
  <si>
    <t>Conrad Energy-NE2</t>
  </si>
  <si>
    <t>Selected (as part of an efficiency group)</t>
  </si>
  <si>
    <t>Conrad Energy-NE3</t>
  </si>
  <si>
    <t>Conrad Energy-SCE1</t>
  </si>
  <si>
    <t>South Coast</t>
  </si>
  <si>
    <t>Canterbury 400kV AIS</t>
  </si>
  <si>
    <t>Conrad Energy (Developments) II Limited-ME-5</t>
  </si>
  <si>
    <t>Conrad Energy-SCE2</t>
  </si>
  <si>
    <t>Conrad Energy-SCE3</t>
  </si>
  <si>
    <t>Conrad Energy-SCE4</t>
  </si>
  <si>
    <t>Conrad Energy-SCE5</t>
  </si>
  <si>
    <t>Richborough 400kV</t>
  </si>
  <si>
    <t>Conrad Energy (Developments) II Limited-ME-6</t>
  </si>
  <si>
    <t>Conrad Energy-SCE6</t>
  </si>
  <si>
    <t>Conrad Energy-SWa1</t>
  </si>
  <si>
    <t>South Wales</t>
  </si>
  <si>
    <t>Upper Boat 275kV [MC1/4]</t>
  </si>
  <si>
    <t>Conrad Energy (Developments) II Limited-ME-7</t>
  </si>
  <si>
    <t>Conrad Energy-SWa2</t>
  </si>
  <si>
    <t>Conrad Energy-SWa3</t>
  </si>
  <si>
    <t>Conrad Energy-SWa4</t>
  </si>
  <si>
    <t>Conrad Energy (Developments) II Limited-ME-8</t>
  </si>
  <si>
    <t>Conrad Energy-SWa5</t>
  </si>
  <si>
    <t>Conrad Energy-SWa6</t>
  </si>
  <si>
    <t>Conrad Energy-SWa7</t>
  </si>
  <si>
    <t>Cilfynydd 400kV</t>
  </si>
  <si>
    <t>N/A</t>
  </si>
  <si>
    <t>Conrad Energy-SWE1</t>
  </si>
  <si>
    <t>South West</t>
  </si>
  <si>
    <t>Landulph 400kV</t>
  </si>
  <si>
    <t>Conrad Energy (Developments) II Limited-ME-4</t>
  </si>
  <si>
    <t>Conrad Energy-SWE2</t>
  </si>
  <si>
    <t>Decerna-NE1</t>
  </si>
  <si>
    <t>Decerna Limited</t>
  </si>
  <si>
    <t>Hirwaun Power Limited-SWa1</t>
  </si>
  <si>
    <t xml:space="preserve">Drax Group </t>
  </si>
  <si>
    <t>Rhigos 400KV</t>
  </si>
  <si>
    <t>Fail</t>
  </si>
  <si>
    <t>Option not considered due to failure in previous stages.</t>
  </si>
  <si>
    <t>Progress Power Limited-EE1</t>
  </si>
  <si>
    <t>Green Frog Power-SWa1</t>
  </si>
  <si>
    <t xml:space="preserve">Green Frog Ventures Limited </t>
  </si>
  <si>
    <t>Green Frog Power Limited Efficiency 1</t>
  </si>
  <si>
    <t>Green Frog Power-SWa2</t>
  </si>
  <si>
    <t>INDQ-SWE2</t>
  </si>
  <si>
    <t>Indian Queens Power Limited</t>
  </si>
  <si>
    <t>Indian Queens 400kV</t>
  </si>
  <si>
    <t>Indian Queens Power Ltd-ME-1</t>
  </si>
  <si>
    <t>INDQ-SWE4</t>
  </si>
  <si>
    <t>INDQ-SWE5</t>
  </si>
  <si>
    <t>INDQ-SWE6</t>
  </si>
  <si>
    <t>MWE-EE1</t>
  </si>
  <si>
    <t>MW Energy Storage Ltd</t>
  </si>
  <si>
    <t>MW Energy Limited-ME-2</t>
  </si>
  <si>
    <t>MWE-EE2</t>
  </si>
  <si>
    <t>MWE-EE3</t>
  </si>
  <si>
    <t>MWE-NE1</t>
  </si>
  <si>
    <t>MW Energy Limited-ME-1</t>
  </si>
  <si>
    <t xml:space="preserve">Fail </t>
  </si>
  <si>
    <t>MWE-SCE1</t>
  </si>
  <si>
    <t>MW Energy Limited-ME-3</t>
  </si>
  <si>
    <t>MWE-SCE2</t>
  </si>
  <si>
    <t>MWE-SCE3</t>
  </si>
  <si>
    <t>MWE-SWa1</t>
  </si>
  <si>
    <t>MW Energy Limited-ME-4</t>
  </si>
  <si>
    <t>MWE-SWa2</t>
  </si>
  <si>
    <t>MWE-SWE1</t>
  </si>
  <si>
    <t>RWEG-SWa10</t>
  </si>
  <si>
    <t>RWE Generation UK plc</t>
  </si>
  <si>
    <t>Pembroke 400kV</t>
  </si>
  <si>
    <t>RWE Generation UK plc-ME-1</t>
  </si>
  <si>
    <t>RWEG-SWa11</t>
  </si>
  <si>
    <t>RWEG-SWa12</t>
  </si>
  <si>
    <t>RWEG-SWa6</t>
  </si>
  <si>
    <t>RWEG-SWa8</t>
  </si>
  <si>
    <t>RWE Generation UK plc-ME-2</t>
  </si>
  <si>
    <t>RWEG-SWa9</t>
  </si>
  <si>
    <t>SKUK-EE1</t>
  </si>
  <si>
    <t xml:space="preserve">Statkraft UK </t>
  </si>
  <si>
    <t>Necton 400kV</t>
  </si>
  <si>
    <t>SKUK Eff6.15</t>
  </si>
  <si>
    <t>SKUK-EE2</t>
  </si>
  <si>
    <t>SKUK-EE3</t>
  </si>
  <si>
    <t>SKUK-EE4</t>
  </si>
  <si>
    <t>SKUK-EE5</t>
  </si>
  <si>
    <t>SKUK-EE6</t>
  </si>
  <si>
    <t>SKUK-EE7</t>
  </si>
  <si>
    <t>SKUK-EE8</t>
  </si>
  <si>
    <t>SKUK-NE1</t>
  </si>
  <si>
    <t>Statkraft UK Ltd-ME-1</t>
  </si>
  <si>
    <t>SKUK-NE2</t>
  </si>
  <si>
    <t>Statkraft UK Ltd-ME-2</t>
  </si>
  <si>
    <t>SKUK-NE3</t>
  </si>
  <si>
    <t>SKUK-NE4</t>
  </si>
  <si>
    <t>SKUK-NE5</t>
  </si>
  <si>
    <t>Statkraft UK Ltd-ME-1+2</t>
  </si>
  <si>
    <t>SKUK-NE6</t>
  </si>
  <si>
    <t>Spennymoor 400kV</t>
  </si>
  <si>
    <t>SKUK-SCE1</t>
  </si>
  <si>
    <t>Ninfield 400kV</t>
  </si>
  <si>
    <t>SKUK-SCE2</t>
  </si>
  <si>
    <t>Statkraft UK Ltd-ME-3</t>
  </si>
  <si>
    <t>SKUK-SCE3</t>
  </si>
  <si>
    <t>Statkraft UK Ltd-ME-4</t>
  </si>
  <si>
    <t>SKUK-SCE4</t>
  </si>
  <si>
    <t>Statkraft UK Ltd-ME-5</t>
  </si>
  <si>
    <t>SKUK-SCE5</t>
  </si>
  <si>
    <t>Statkraft UK Ltd-ME-6</t>
  </si>
  <si>
    <t>SKUK-SCE6</t>
  </si>
  <si>
    <t>Statkraft UK Ltd-ME-3+4+5+6</t>
  </si>
  <si>
    <t>SKUK-SWa1</t>
  </si>
  <si>
    <t>Swansea North 400kV [R3]</t>
  </si>
  <si>
    <t>SKUK Eff1.21</t>
  </si>
  <si>
    <t>SKUK-SWa2</t>
  </si>
  <si>
    <t>SKUK-SWa3</t>
  </si>
  <si>
    <t>SKUK-SWa4</t>
  </si>
  <si>
    <t>SKUK-SWa5</t>
  </si>
  <si>
    <t>SKUK-SWa6</t>
  </si>
  <si>
    <t>SKUK-SWa7</t>
  </si>
  <si>
    <t>SKUK-SWa8</t>
  </si>
  <si>
    <t>TIHL-NE1</t>
  </si>
  <si>
    <t xml:space="preserve">Transmission Investment Holdings Ltd </t>
  </si>
  <si>
    <t>TIHL Limited-ME-1</t>
  </si>
  <si>
    <t>TIHL Efficiency 146</t>
  </si>
  <si>
    <t>TIHL-NE2</t>
  </si>
  <si>
    <t>TIHL Limited-ME-2</t>
  </si>
  <si>
    <t>TIHL-NE3</t>
  </si>
  <si>
    <t>TIHL Limited-ME-3</t>
  </si>
  <si>
    <t>TIHL-NE5</t>
  </si>
  <si>
    <t>TIHL-NE6</t>
  </si>
  <si>
    <t>TIHL Limited-ME-1+2+3+4</t>
  </si>
  <si>
    <t>TIHL-SCE1</t>
  </si>
  <si>
    <t>TIHL-SCE2</t>
  </si>
  <si>
    <t>TIHL-SCE3</t>
  </si>
  <si>
    <t>TIHL-SCE4</t>
  </si>
  <si>
    <t>TIHL-SCE6</t>
  </si>
  <si>
    <t>TIHL-SWE1</t>
  </si>
  <si>
    <t>TIHL Limited-ME-8</t>
  </si>
  <si>
    <t>TIHL-SWE2</t>
  </si>
  <si>
    <t>TIHL Limited-ME-9</t>
  </si>
  <si>
    <t>TIHL-SWE3</t>
  </si>
  <si>
    <t>TIHL Limited-ME-10</t>
  </si>
  <si>
    <t>TIHL-SWE5</t>
  </si>
  <si>
    <t>TIHL-SWE6</t>
  </si>
  <si>
    <t>TIHL Limited-ME-8+9+10+11</t>
  </si>
  <si>
    <t>Hartfinder-One-NE1</t>
  </si>
  <si>
    <t>Virmati Energy Limited T/A Field Energy</t>
  </si>
  <si>
    <t>GFC</t>
  </si>
  <si>
    <t>Hartfinder-One-NE3</t>
  </si>
  <si>
    <t>Hartfinder-Two-NE2</t>
  </si>
  <si>
    <t>Hartfinder-Two-NE4</t>
  </si>
  <si>
    <t>VPI Power Limited - EE1</t>
  </si>
  <si>
    <t xml:space="preserve">VPI Power Limited </t>
  </si>
  <si>
    <t>Rye House 400kV</t>
  </si>
  <si>
    <t>VPI Power Limited-ME-1</t>
  </si>
  <si>
    <t>VPI Power Limited - EE2</t>
  </si>
  <si>
    <t>WP Grid Services Limited-SCE1</t>
  </si>
  <si>
    <t>WP Grid Services Limited</t>
  </si>
  <si>
    <t>Sellindge 400kV Compound B</t>
  </si>
  <si>
    <t>WP Grid Services Limited-ME-2</t>
  </si>
  <si>
    <t>WP Grid Services Limited-SCE2</t>
  </si>
  <si>
    <t>WP Grid Services Limited-SCE3</t>
  </si>
  <si>
    <t>WP Grid Services Limited-SCE4</t>
  </si>
  <si>
    <t>WP Grid Services Limited-SWa1</t>
  </si>
  <si>
    <t>Rassau 400kV</t>
  </si>
  <si>
    <t>WP Grid Services Limited-ME-3</t>
  </si>
  <si>
    <t>WP Grid Services Limited-SWa2</t>
  </si>
  <si>
    <t>WP Grid Services Limited-SWa3</t>
  </si>
  <si>
    <t>WP Grid Services Limited-ME-4</t>
  </si>
  <si>
    <t>WP Grid Services Limited-SWa4</t>
  </si>
  <si>
    <t>WP Grid Services Limited-SWa5</t>
  </si>
  <si>
    <t>WP Grid Services Limited-SWa6</t>
  </si>
  <si>
    <t>WP Grid Services Limited-SWa7</t>
  </si>
  <si>
    <t>WP Grid Services Limited-SWa8</t>
  </si>
  <si>
    <t>WP Grid Services Limited-SWE1</t>
  </si>
  <si>
    <t>WP Grid Services Limited-ME-1</t>
  </si>
  <si>
    <t>WP Grid Services Limited-SWE2</t>
  </si>
  <si>
    <t>Efficiency Group Reference</t>
  </si>
  <si>
    <t>Solution Reference</t>
  </si>
  <si>
    <t>New Price</t>
  </si>
  <si>
    <t>New Start Date</t>
  </si>
  <si>
    <t>Contract Cost with Efficiency Group Saving</t>
  </si>
  <si>
    <t>Column1</t>
  </si>
  <si>
    <t xml:space="preserve">Conrad Energy Efficiency 1 </t>
  </si>
  <si>
    <t>Conrad Energy Efficiency 2</t>
  </si>
  <si>
    <t xml:space="preserve">Hartfinder Efficiency 1 </t>
  </si>
  <si>
    <t>Hartfinder Efficiency 2</t>
  </si>
  <si>
    <t>Hartfinder Efficiency 3</t>
  </si>
  <si>
    <t>Hartfinder Efficiency 4</t>
  </si>
  <si>
    <t>SKUK Eff1.9</t>
  </si>
  <si>
    <t>SKUK Eff1.10</t>
  </si>
  <si>
    <t>SKUK Eff1.11</t>
  </si>
  <si>
    <t>SKUK Eff1.12</t>
  </si>
  <si>
    <t>SKUK Eff1.13</t>
  </si>
  <si>
    <t>SKUK Eff1.14</t>
  </si>
  <si>
    <t>SKUK Eff1.15</t>
  </si>
  <si>
    <t>SKUK Eff1.16</t>
  </si>
  <si>
    <t>SKUK Eff1.17</t>
  </si>
  <si>
    <t>SKUK Eff1.18</t>
  </si>
  <si>
    <t>SKUK Eff1.19</t>
  </si>
  <si>
    <t>SKUK Eff1.20</t>
  </si>
  <si>
    <t>SKUK Eff4.6</t>
  </si>
  <si>
    <t>SKUK Eff4.7</t>
  </si>
  <si>
    <t>SKUK Eff4.8</t>
  </si>
  <si>
    <t>SKUK Eff6.9</t>
  </si>
  <si>
    <t>SKUK Eff6.10</t>
  </si>
  <si>
    <t>SKUK Eff6.11</t>
  </si>
  <si>
    <t>SKUK Eff6.12</t>
  </si>
  <si>
    <t>SKUK Eff6.13</t>
  </si>
  <si>
    <t>SKUK Eff6.14</t>
  </si>
  <si>
    <t>SKUK Eff6.16</t>
  </si>
  <si>
    <t>SKUK Eff6.17</t>
  </si>
  <si>
    <t>SKUK Eff6.18</t>
  </si>
  <si>
    <t>SKUK Eff7.6</t>
  </si>
  <si>
    <t>SKUK Eff7.7</t>
  </si>
  <si>
    <t>SKUK Eff7.8</t>
  </si>
  <si>
    <t>SKUK Eff7.9</t>
  </si>
  <si>
    <t>SKUK Eff7.10</t>
  </si>
  <si>
    <t>SKUK Eff7.11</t>
  </si>
  <si>
    <t>SKUK Eff7.12</t>
  </si>
  <si>
    <t>SKUK Effx.1</t>
  </si>
  <si>
    <t>SKUK Effx.2</t>
  </si>
  <si>
    <t>SKUK Effx.3</t>
  </si>
  <si>
    <t>SKUK Effx.4</t>
  </si>
  <si>
    <t>SKUK Effx.5</t>
  </si>
  <si>
    <t>SKUK Effx.6</t>
  </si>
  <si>
    <t>SKUK Effx.7</t>
  </si>
  <si>
    <t>SKUK Effx.9</t>
  </si>
  <si>
    <t>SKUK Effx.10</t>
  </si>
  <si>
    <t>SKUK Effx.12</t>
  </si>
  <si>
    <t>SKUK Effx.14</t>
  </si>
  <si>
    <t>SKUK Effx.22</t>
  </si>
  <si>
    <t>SKUK Effx.21</t>
  </si>
  <si>
    <t>WP Grid Services Limited Efficiency  1</t>
  </si>
  <si>
    <t>WP Grid Services Limited Efficiency  2</t>
  </si>
  <si>
    <t>WP Grid Services Limited Efficiency  3</t>
  </si>
  <si>
    <t>WP Grid Services Limited Efficiency  4</t>
  </si>
  <si>
    <t>WP Grid Services Limited Efficiency  5</t>
  </si>
  <si>
    <t>WP Grid Services Limited Efficiency  6</t>
  </si>
  <si>
    <t>WP Grid Services Limited Efficiency  7</t>
  </si>
  <si>
    <t>WP Grid Services Limited Efficiency  8</t>
  </si>
  <si>
    <t>WP Grid Services Limited Efficiency  9</t>
  </si>
  <si>
    <t>WP Grid Services Limited Efficiency  10</t>
  </si>
  <si>
    <t>WP Grid Services Limited Efficiency  11</t>
  </si>
  <si>
    <t>WP Grid Services Limited Efficiency  12</t>
  </si>
  <si>
    <t>WP Grid Services Limited Efficiency  13</t>
  </si>
  <si>
    <t>WP Grid Services Limited Efficiency  14</t>
  </si>
  <si>
    <t>WP Grid Services Limited Efficiency  15</t>
  </si>
  <si>
    <t>WP Grid Services Limited Efficiency  16</t>
  </si>
  <si>
    <t>TIHL Efficiency 1</t>
  </si>
  <si>
    <t>TIHL Efficiency 2</t>
  </si>
  <si>
    <t>TIHL Efficiency 3</t>
  </si>
  <si>
    <t>TIHL Efficiency 4</t>
  </si>
  <si>
    <t>TIHL Efficiency 5</t>
  </si>
  <si>
    <t>TIHL Efficiency 6</t>
  </si>
  <si>
    <t>TIHL Efficiency 7</t>
  </si>
  <si>
    <t>TIHL Efficiency 8</t>
  </si>
  <si>
    <t>TIHL Efficiency 9</t>
  </si>
  <si>
    <t>TIHL Efficiency 10</t>
  </si>
  <si>
    <t>TIHL Efficiency 11</t>
  </si>
  <si>
    <t>TIHL Efficiency 12</t>
  </si>
  <si>
    <t>TIHL Efficiency 13</t>
  </si>
  <si>
    <t>TIHL Efficiency 14</t>
  </si>
  <si>
    <t>TIHL Efficiency 15</t>
  </si>
  <si>
    <t>TIHL Efficiency 16</t>
  </si>
  <si>
    <t>TIHL Efficiency 17</t>
  </si>
  <si>
    <t>TIHL Efficiency 18</t>
  </si>
  <si>
    <t>TIHL Efficiency 19</t>
  </si>
  <si>
    <t>TIHL Efficiency 20</t>
  </si>
  <si>
    <t>TIHL Efficiency 21</t>
  </si>
  <si>
    <t>TIHL Efficiency 22</t>
  </si>
  <si>
    <t>TIHL Efficiency 23</t>
  </si>
  <si>
    <t>TIHL Efficiency 24</t>
  </si>
  <si>
    <t>TIHL Efficiency 25</t>
  </si>
  <si>
    <t>TIHL Efficiency 26</t>
  </si>
  <si>
    <t>TIHL Efficiency 27</t>
  </si>
  <si>
    <t>TIHL Efficiency 28</t>
  </si>
  <si>
    <t>TIHL Efficiency 29</t>
  </si>
  <si>
    <t>TIHL Efficiency 30</t>
  </si>
  <si>
    <t>TIHL Efficiency 31</t>
  </si>
  <si>
    <t>TIHL Efficiency 32</t>
  </si>
  <si>
    <t>TIHL Efficiency 33</t>
  </si>
  <si>
    <t>TIHL Efficiency 34</t>
  </si>
  <si>
    <t>TIHL Efficiency 35</t>
  </si>
  <si>
    <t>TIHL Efficiency 36</t>
  </si>
  <si>
    <t>TIHL Efficiency 37</t>
  </si>
  <si>
    <t>TIHL Efficiency 38</t>
  </si>
  <si>
    <t>TIHL Efficiency 39</t>
  </si>
  <si>
    <t>TIHL Efficiency 40</t>
  </si>
  <si>
    <t>TIHL Efficiency 41</t>
  </si>
  <si>
    <t>TIHL Efficiency 42</t>
  </si>
  <si>
    <t>TIHL Efficiency 43</t>
  </si>
  <si>
    <t>TIHL Efficiency 44</t>
  </si>
  <si>
    <t>TIHL Efficiency 45</t>
  </si>
  <si>
    <t>TIHL Efficiency 46</t>
  </si>
  <si>
    <t>TIHL Efficiency 47</t>
  </si>
  <si>
    <t>TIHL Efficiency 48</t>
  </si>
  <si>
    <t>TIHL Efficiency 49</t>
  </si>
  <si>
    <t>TIHL Efficiency 50</t>
  </si>
  <si>
    <t>TIHL Efficiency 51</t>
  </si>
  <si>
    <t>TIHL Efficiency 52</t>
  </si>
  <si>
    <t>TIHL Efficiency 53</t>
  </si>
  <si>
    <t>TIHL Efficiency 54</t>
  </si>
  <si>
    <t>TIHL Efficiency 55</t>
  </si>
  <si>
    <t>TIHL Efficiency 56</t>
  </si>
  <si>
    <t>TIHL Efficiency 57</t>
  </si>
  <si>
    <t>TIHL Efficiency 58</t>
  </si>
  <si>
    <t>TIHL Efficiency 59</t>
  </si>
  <si>
    <t>TIHL Efficiency 60</t>
  </si>
  <si>
    <t>TIHL Efficiency 61</t>
  </si>
  <si>
    <t>TIHL Efficiency 62</t>
  </si>
  <si>
    <t>TIHL Efficiency 63</t>
  </si>
  <si>
    <t>TIHL Efficiency 64</t>
  </si>
  <si>
    <t>TIHL Efficiency 65</t>
  </si>
  <si>
    <t>TIHL Efficiency 66</t>
  </si>
  <si>
    <t>TIHL Efficiency 67</t>
  </si>
  <si>
    <t>TIHL Efficiency 68</t>
  </si>
  <si>
    <t>TIHL Efficiency 69</t>
  </si>
  <si>
    <t>TIHL Efficiency 70</t>
  </si>
  <si>
    <t>TIHL Efficiency 71</t>
  </si>
  <si>
    <t>TIHL Efficiency 72</t>
  </si>
  <si>
    <t>TIHL Efficiency 73</t>
  </si>
  <si>
    <t>TIHL Efficiency 74</t>
  </si>
  <si>
    <t>TIHL Efficiency 75</t>
  </si>
  <si>
    <t>TIHL Efficiency 76</t>
  </si>
  <si>
    <t>TIHL Efficiency 77</t>
  </si>
  <si>
    <t>TIHL Efficiency 78</t>
  </si>
  <si>
    <t>TIHL Efficiency 79</t>
  </si>
  <si>
    <t>TIHL Efficiency 80</t>
  </si>
  <si>
    <t>TIHL Efficiency 81</t>
  </si>
  <si>
    <t>TIHL Efficiency 82</t>
  </si>
  <si>
    <t>TIHL Efficiency 83</t>
  </si>
  <si>
    <t>TIHL Efficiency 84</t>
  </si>
  <si>
    <t>TIHL Efficiency 85</t>
  </si>
  <si>
    <t>TIHL Efficiency 86</t>
  </si>
  <si>
    <t>TIHL Efficiency 87</t>
  </si>
  <si>
    <t>TIHL Efficiency 88</t>
  </si>
  <si>
    <t>TIHL Efficiency 89</t>
  </si>
  <si>
    <t>TIHL Efficiency 90</t>
  </si>
  <si>
    <t>TIHL Efficiency 91</t>
  </si>
  <si>
    <t>TIHL Efficiency 92</t>
  </si>
  <si>
    <t>TIHL Efficiency 93</t>
  </si>
  <si>
    <t>TIHL Efficiency 94</t>
  </si>
  <si>
    <t>TIHL Efficiency 95</t>
  </si>
  <si>
    <t>TIHL Efficiency 96</t>
  </si>
  <si>
    <t>TIHL Efficiency 97</t>
  </si>
  <si>
    <t>TIHL Efficiency 98</t>
  </si>
  <si>
    <t>TIHL Efficiency 99</t>
  </si>
  <si>
    <t>TIHL Efficiency 100</t>
  </si>
  <si>
    <t>TIHL Efficiency 101</t>
  </si>
  <si>
    <t>TIHL Efficiency 102</t>
  </si>
  <si>
    <t>TIHL Efficiency 103</t>
  </si>
  <si>
    <t>TIHL Efficiency 104</t>
  </si>
  <si>
    <t>TIHL Efficiency 105</t>
  </si>
  <si>
    <t>TIHL Efficiency 106</t>
  </si>
  <si>
    <t>TIHL Efficiency 107</t>
  </si>
  <si>
    <t>TIHL Efficiency 108</t>
  </si>
  <si>
    <t>TIHL Efficiency 109</t>
  </si>
  <si>
    <t>TIHL Efficiency 110</t>
  </si>
  <si>
    <t>TIHL Efficiency 111</t>
  </si>
  <si>
    <t>TIHL Efficiency 112</t>
  </si>
  <si>
    <t>TIHL Efficiency 113</t>
  </si>
  <si>
    <t>TIHL Efficiency 114</t>
  </si>
  <si>
    <t>TIHL Efficiency 115</t>
  </si>
  <si>
    <t>TIHL Efficiency 116</t>
  </si>
  <si>
    <t>TIHL Efficiency 117</t>
  </si>
  <si>
    <t>TIHL Efficiency 118</t>
  </si>
  <si>
    <t>TIHL Efficiency 119</t>
  </si>
  <si>
    <t>TIHL Efficiency 120</t>
  </si>
  <si>
    <t>TIHL Efficiency 121</t>
  </si>
  <si>
    <t>TIHL Efficiency 122</t>
  </si>
  <si>
    <t>TIHL Efficiency 123</t>
  </si>
  <si>
    <t>TIHL Efficiency 124</t>
  </si>
  <si>
    <t>TIHL Efficiency 125</t>
  </si>
  <si>
    <t>TIHL Efficiency 126</t>
  </si>
  <si>
    <t>TIHL Efficiency 127</t>
  </si>
  <si>
    <t>TIHL Efficiency 128</t>
  </si>
  <si>
    <t>TIHL Efficiency 129</t>
  </si>
  <si>
    <t>TIHL Efficiency 130</t>
  </si>
  <si>
    <t>TIHL Efficiency 131</t>
  </si>
  <si>
    <t>TIHL Efficiency 132</t>
  </si>
  <si>
    <t>TIHL Efficiency 133</t>
  </si>
  <si>
    <t>TIHL Efficiency 134</t>
  </si>
  <si>
    <t>TIHL Efficiency 135</t>
  </si>
  <si>
    <t>TIHL Efficiency 136</t>
  </si>
  <si>
    <t>TIHL Efficiency 137</t>
  </si>
  <si>
    <t>TIHL Efficiency 138</t>
  </si>
  <si>
    <t>TIHL Efficiency 139</t>
  </si>
  <si>
    <t>TIHL Efficiency 140</t>
  </si>
  <si>
    <t>TIHL Efficiency 141</t>
  </si>
  <si>
    <t>TIHL Efficiency 142</t>
  </si>
  <si>
    <t>TIHL Efficiency 143</t>
  </si>
  <si>
    <t>TIHL Efficiency 144</t>
  </si>
  <si>
    <t>TIHL Efficiency 145</t>
  </si>
  <si>
    <t>Total SCL (MVA)</t>
  </si>
  <si>
    <t>Total SCL for N-1 (MVA)</t>
  </si>
  <si>
    <t>Requirement (MVA)</t>
  </si>
  <si>
    <t>Amount for N-1 not procured (MVA)</t>
  </si>
  <si>
    <t>East of England</t>
  </si>
  <si>
    <t>South West England</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</si>
  <si>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</si>
  <si>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</si>
  <si>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</si>
  <si>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</si>
  <si>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</si>
  <si>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</si>
  <si>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</si>
  <si>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</si>
  <si>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</si>
  <si>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</si>
  <si>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</si>
  <si>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</si>
  <si>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</si>
  <si>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</si>
  <si>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Front Sheet</t>
  </si>
  <si>
    <t>No</t>
  </si>
  <si>
    <t>Main Table</t>
  </si>
  <si>
    <t>Efficiency Groups</t>
  </si>
  <si>
    <t>Inertia (MW.s)</t>
  </si>
  <si>
    <t>SCL(MVA) Effective at Bicker Fen</t>
  </si>
  <si>
    <t>SCL(MVA) Effective at Norwich</t>
  </si>
  <si>
    <t>SCL(MVA) Effective at Rhigos</t>
  </si>
  <si>
    <t>Total (MW.s)</t>
  </si>
  <si>
    <t>SCL(MVA) Effective at Canterbury</t>
  </si>
  <si>
    <t>Assessment penalty for options with a start date after 1 April 2025. Only used in the economic optimisation. See contract award criteria for formula.</t>
  </si>
  <si>
    <t>Assessment benefit as a result of scores in the Project Delivery questions. Only used in the economic optimisation. See contract award criteria for formula.</t>
  </si>
  <si>
    <t>Value used in the optimisation process to determine most cost effective portfolio.  Note  this includes infrastructure cost, which may not be relevant when selecting multiple options at the same connection</t>
  </si>
  <si>
    <t>SCL(MVA)  Effective at Canterbury</t>
  </si>
  <si>
    <t>Company</t>
  </si>
  <si>
    <t>The groups submitted by providers in the project overview section of the commercial submission document. Multiple options which share the same group cannot be selected. There are other mutually exclusive rules used in the optimisation, such as to prevent two options from different companies which are situated at the same bay from being chosen.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</si>
</sst>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4" formatCode="_-&quot;£&quot;* #,##0.00_-;\-&quot;£&quot;* #,##0.00_-;_-&quot;£&quot;* &quot;-&quot;??_-;_-@_-"/>
    <numFmt numFmtId="164" formatCode="_-&quot;£&quot;* #,##0_-;\-&quot;£&quot;* #,##0_-;_-&quot;£&quot;* &quot;-&quot;??_-;_-@_-"/>
    <numFmt numFmtId="165" formatCode="_-[$£-809]* #,##0.00_-;\-[$£-809]* #,##0.00_-;_-[$£-809]*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0" tint="-0.499984740745262"/>
      <name val="Calibri"/>
      <family val="2"/>
      <scheme val="minor"/>
    </font>
    <font>
      <b/>
      <sz val="12"/>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sz val="11"/>
      <name val="Calibri"/>
      <family val="2"/>
      <scheme val="minor"/>
    </font>
    <font>
      <sz val="11"/>
      <color rgb="FF000000"/>
      <name val="Calibri"/>
      <family val="2"/>
      <scheme val="minor"/>
    </font>
  </fonts>
  <fills count="10">
    <fill>
      <patternFill patternType="none"/>
    </fill>
    <fill>
      <patternFill patternType="gray125"/>
    </fill>
    <fill>
      <patternFill patternType="solid">
        <fgColor theme="5"/>
      </patternFill>
    </fill>
    <fill>
      <patternFill patternType="solid">
        <fgColor theme="9"/>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0000"/>
        <bgColor indexed="64"/>
      </patternFill>
    </fill>
    <fill>
      <patternFill patternType="solid">
        <fgColor rgb="FF76A12D"/>
        <bgColor indexed="64"/>
      </patternFill>
    </fill>
    <fill>
      <patternFill patternType="solid">
        <fgColor theme="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7" fillId="0" borderId="0" applyNumberFormat="0" applyFill="0" applyBorder="0" applyAlignment="0" applyProtection="0"/>
  </cellStyleXfs>
  <cellXfs count="70">
    <xf numFmtId="0" fontId="0" fillId="0" borderId="0" xfId="0"/>
    <xf numFmtId="164" fontId="0" fillId="0" borderId="0" xfId="1" applyNumberFormat="1" applyFont="1"/>
    <xf numFmtId="0" fontId="2" fillId="0" borderId="0" xfId="0" applyFont="1" applyAlignment="1">
      <alignment vertical="top" wrapText="1"/>
    </xf>
    <xf numFmtId="0" fontId="4" fillId="0" borderId="0" xfId="0" applyFont="1"/>
    <xf numFmtId="0" fontId="0" fillId="4" borderId="0" xfId="0" applyFill="1"/>
    <xf numFmtId="164" fontId="0" fillId="0" borderId="1" xfId="1" applyNumberFormat="1" applyFont="1" applyBorder="1" applyProtection="1"/>
    <xf numFmtId="0" fontId="0" fillId="0" borderId="1" xfId="0" applyBorder="1"/>
    <xf numFmtId="1" fontId="0" fillId="0" borderId="1" xfId="0" applyNumberFormat="1" applyBorder="1" applyAlignment="1">
      <alignment horizontal="center"/>
    </xf>
    <xf numFmtId="0" fontId="0" fillId="0" borderId="0" xfId="0" applyAlignment="1">
      <alignment horizontal="center"/>
    </xf>
    <xf numFmtId="14" fontId="0" fillId="0" borderId="1" xfId="0" applyNumberFormat="1" applyBorder="1" applyAlignment="1">
      <alignment horizontal="center"/>
    </xf>
    <xf numFmtId="0" fontId="0" fillId="0" borderId="1" xfId="0" applyBorder="1" applyAlignment="1">
      <alignment horizontal="center"/>
    </xf>
    <xf numFmtId="0" fontId="6" fillId="4" borderId="0" xfId="0" applyFont="1" applyFill="1"/>
    <xf numFmtId="164" fontId="0" fillId="0" borderId="0" xfId="1" applyNumberFormat="1" applyFont="1" applyBorder="1" applyProtection="1"/>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164" fontId="5" fillId="0" borderId="1" xfId="1" applyNumberFormat="1" applyFont="1" applyBorder="1" applyAlignment="1" applyProtection="1">
      <alignment vertical="center" wrapText="1"/>
    </xf>
    <xf numFmtId="0" fontId="2" fillId="5" borderId="1" xfId="0" applyFont="1" applyFill="1" applyBorder="1" applyAlignment="1">
      <alignment horizontal="center" vertical="center" wrapText="1"/>
    </xf>
    <xf numFmtId="164" fontId="2" fillId="5" borderId="1" xfId="1" applyNumberFormat="1" applyFont="1" applyFill="1" applyBorder="1" applyAlignment="1" applyProtection="1">
      <alignment horizontal="center" vertical="center" wrapText="1"/>
    </xf>
    <xf numFmtId="0" fontId="7" fillId="0" borderId="0" xfId="4"/>
    <xf numFmtId="0" fontId="2" fillId="0" borderId="0" xfId="0" applyFont="1"/>
    <xf numFmtId="0" fontId="8" fillId="0" borderId="0" xfId="0" applyFont="1"/>
    <xf numFmtId="22" fontId="0" fillId="0" borderId="0" xfId="0" applyNumberFormat="1"/>
    <xf numFmtId="0" fontId="9" fillId="7" borderId="0" xfId="0" applyFont="1" applyFill="1"/>
    <xf numFmtId="0" fontId="10" fillId="8" borderId="0" xfId="0" applyFont="1" applyFill="1"/>
    <xf numFmtId="0" fontId="0" fillId="0" borderId="0" xfId="0" applyAlignment="1">
      <alignment horizontal="left" wrapText="1"/>
    </xf>
    <xf numFmtId="0" fontId="0" fillId="0" borderId="2" xfId="0" applyBorder="1"/>
    <xf numFmtId="0" fontId="0" fillId="0" borderId="3" xfId="0" applyBorder="1"/>
    <xf numFmtId="0" fontId="0" fillId="0" borderId="4" xfId="0" applyBorder="1"/>
    <xf numFmtId="0" fontId="3" fillId="0" borderId="1" xfId="3" applyFill="1" applyBorder="1" applyAlignment="1" applyProtection="1">
      <alignment horizontal="center"/>
    </xf>
    <xf numFmtId="0" fontId="3" fillId="0" borderId="1" xfId="2" applyFill="1" applyBorder="1" applyAlignment="1" applyProtection="1">
      <alignment horizontal="center"/>
    </xf>
    <xf numFmtId="14" fontId="0" fillId="0" borderId="1" xfId="0" applyNumberFormat="1" applyBorder="1"/>
    <xf numFmtId="0" fontId="3" fillId="9" borderId="1" xfId="3" applyFill="1" applyBorder="1" applyAlignment="1" applyProtection="1">
      <alignment horizontal="center"/>
    </xf>
    <xf numFmtId="0" fontId="0" fillId="9" borderId="1" xfId="0" applyFill="1" applyBorder="1" applyAlignment="1">
      <alignment horizontal="center"/>
    </xf>
    <xf numFmtId="8" fontId="0" fillId="0" borderId="0" xfId="0" applyNumberFormat="1"/>
    <xf numFmtId="14" fontId="0" fillId="0" borderId="0" xfId="0" applyNumberFormat="1"/>
    <xf numFmtId="0" fontId="0" fillId="6" borderId="1" xfId="0" applyFill="1" applyBorder="1" applyAlignment="1">
      <alignment horizontal="center"/>
    </xf>
    <xf numFmtId="165" fontId="0" fillId="0" borderId="0" xfId="0" applyNumberFormat="1"/>
    <xf numFmtId="164" fontId="3" fillId="0" borderId="1" xfId="1" applyNumberFormat="1" applyFont="1" applyBorder="1" applyProtection="1"/>
    <xf numFmtId="0" fontId="3" fillId="0" borderId="1" xfId="0" applyFont="1" applyBorder="1"/>
    <xf numFmtId="0" fontId="11" fillId="0" borderId="1" xfId="0" applyFont="1" applyBorder="1"/>
    <xf numFmtId="164" fontId="11" fillId="0" borderId="1" xfId="1" applyNumberFormat="1" applyFont="1" applyBorder="1" applyProtection="1"/>
    <xf numFmtId="0" fontId="2" fillId="0" borderId="1" xfId="0" applyFont="1" applyBorder="1"/>
    <xf numFmtId="0" fontId="0" fillId="0" borderId="3" xfId="0" applyBorder="1" applyAlignment="1">
      <alignment horizontal="center"/>
    </xf>
    <xf numFmtId="0" fontId="0" fillId="0" borderId="5" xfId="0" applyBorder="1" applyAlignment="1">
      <alignment horizontal="center"/>
    </xf>
    <xf numFmtId="0" fontId="0" fillId="9" borderId="4" xfId="0" applyFill="1" applyBorder="1" applyAlignment="1">
      <alignment horizontal="center"/>
    </xf>
    <xf numFmtId="0" fontId="0" fillId="0" borderId="4" xfId="0" applyBorder="1" applyAlignment="1">
      <alignment horizontal="center"/>
    </xf>
    <xf numFmtId="0" fontId="3" fillId="9" borderId="6" xfId="3" applyFill="1" applyBorder="1" applyAlignment="1" applyProtection="1">
      <alignment horizontal="center"/>
    </xf>
    <xf numFmtId="0" fontId="0" fillId="9" borderId="3" xfId="0" applyFill="1" applyBorder="1" applyAlignment="1">
      <alignment horizontal="center"/>
    </xf>
    <xf numFmtId="44" fontId="0" fillId="0" borderId="0" xfId="1" applyFont="1"/>
    <xf numFmtId="164" fontId="0" fillId="0" borderId="0" xfId="0" applyNumberFormat="1"/>
    <xf numFmtId="1" fontId="0" fillId="0" borderId="0" xfId="0" applyNumberFormat="1"/>
    <xf numFmtId="0" fontId="2" fillId="0" borderId="0" xfId="0" applyFont="1" applyAlignment="1">
      <alignment horizontal="right"/>
    </xf>
    <xf numFmtId="0" fontId="0" fillId="0" borderId="0" xfId="0" applyAlignment="1">
      <alignment horizontal="right"/>
    </xf>
    <xf numFmtId="1" fontId="2" fillId="0" borderId="0" xfId="0" applyNumberFormat="1" applyFont="1"/>
    <xf numFmtId="1" fontId="0" fillId="0" borderId="1" xfId="0" applyNumberFormat="1" applyBorder="1"/>
    <xf numFmtId="0" fontId="2" fillId="5" borderId="5" xfId="0" applyFont="1" applyFill="1" applyBorder="1" applyAlignment="1">
      <alignment horizontal="center" vertical="center" wrapText="1"/>
    </xf>
    <xf numFmtId="0" fontId="2" fillId="0" borderId="0" xfId="0" applyFont="1" applyBorder="1"/>
    <xf numFmtId="6" fontId="12" fillId="0" borderId="1" xfId="0" applyNumberFormat="1" applyFont="1" applyBorder="1"/>
    <xf numFmtId="0" fontId="12" fillId="0" borderId="1" xfId="0" applyFont="1" applyBorder="1"/>
    <xf numFmtId="164" fontId="0" fillId="0" borderId="1" xfId="1" applyNumberFormat="1" applyFont="1" applyBorder="1"/>
    <xf numFmtId="0" fontId="11" fillId="3" borderId="1" xfId="3" applyFont="1" applyBorder="1" applyAlignment="1" applyProtection="1">
      <alignment horizontal="center"/>
    </xf>
    <xf numFmtId="0" fontId="11" fillId="9" borderId="1" xfId="0" applyFont="1" applyFill="1" applyBorder="1" applyAlignment="1">
      <alignment horizontal="center"/>
    </xf>
    <xf numFmtId="0" fontId="11" fillId="7" borderId="1" xfId="0" applyFont="1" applyFill="1" applyBorder="1" applyAlignment="1">
      <alignment horizontal="center"/>
    </xf>
    <xf numFmtId="0" fontId="11" fillId="6" borderId="1" xfId="0" applyFont="1" applyFill="1" applyBorder="1" applyAlignment="1">
      <alignment horizontal="center"/>
    </xf>
    <xf numFmtId="0" fontId="0" fillId="0" borderId="0" xfId="0" applyAlignment="1">
      <alignment horizontal="left" vertical="center" wrapText="1"/>
    </xf>
    <xf numFmtId="0" fontId="0" fillId="4" borderId="0" xfId="0" applyFill="1" applyAlignment="1">
      <alignment horizontal="left"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2" xfId="0" applyFont="1" applyFill="1" applyBorder="1" applyAlignment="1">
      <alignment horizontal="center" vertical="center" wrapText="1"/>
    </xf>
  </cellXfs>
  <cellStyles count="5">
    <cellStyle name="Accent2" xfId="2" builtinId="33"/>
    <cellStyle name="Accent6" xfId="3" builtinId="49"/>
    <cellStyle name="Currency" xfId="1" builtinId="4"/>
    <cellStyle name="Hyperlink" xfId="4" builtinId="8"/>
    <cellStyle name="Normal" xfId="0" builtinId="0"/>
  </cellStyles>
  <dxfs count="6">
    <dxf>
      <numFmt numFmtId="0" formatCode="General"/>
    </dxf>
    <dxf>
      <numFmt numFmtId="165" formatCode="_-[$£-809]* #,##0.00_-;\-[$£-809]* #,##0.00_-;_-[$£-809]* &quot;-&quot;??_-;_-@_-"/>
    </dxf>
    <dxf>
      <numFmt numFmtId="19" formatCode="dd/mm/yyyy"/>
    </dxf>
    <dxf>
      <numFmt numFmtId="12" formatCode="&quot;£&quot;#,##0.00;[Red]\-&quot;£&quot;#,##0.00"/>
    </dxf>
    <dxf>
      <border diagonalUp="0" diagonalDown="0">
        <left style="thin">
          <color indexed="64"/>
        </left>
        <right style="thin">
          <color indexed="64"/>
        </right>
        <top style="thin">
          <color indexed="64"/>
        </top>
        <bottom style="thin">
          <color indexed="64"/>
        </bottom>
        <vertical/>
        <horizontal/>
      </border>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72390</xdr:rowOff>
    </xdr:to>
    <xdr:sp macro="" textlink="">
      <xdr:nvSpPr>
        <xdr:cNvPr id="2049" name="AutoShape 1" descr="Home">
          <a:extLst>
            <a:ext uri="{FF2B5EF4-FFF2-40B4-BE49-F238E27FC236}">
              <a16:creationId xmlns:a16="http://schemas.microsoft.com/office/drawing/2014/main" id="{648118EF-0F46-4A87-87C6-326DE9E02D12}"/>
            </a:ext>
          </a:extLst>
        </xdr:cNvPr>
        <xdr:cNvSpPr>
          <a:spLocks noChangeAspect="1" noChangeArrowheads="1"/>
        </xdr:cNvSpPr>
      </xdr:nvSpPr>
      <xdr:spPr bwMode="auto">
        <a:xfrm>
          <a:off x="95250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72390</xdr:rowOff>
    </xdr:to>
    <xdr:sp macro="" textlink="">
      <xdr:nvSpPr>
        <xdr:cNvPr id="2050" name="AutoShape 2" descr="Home">
          <a:extLst>
            <a:ext uri="{FF2B5EF4-FFF2-40B4-BE49-F238E27FC236}">
              <a16:creationId xmlns:a16="http://schemas.microsoft.com/office/drawing/2014/main" id="{D1C33625-8601-4D41-809D-99E59ACF272A}"/>
            </a:ext>
          </a:extLst>
        </xdr:cNvPr>
        <xdr:cNvSpPr>
          <a:spLocks noChangeAspect="1" noChangeArrowheads="1"/>
        </xdr:cNvSpPr>
      </xdr:nvSpPr>
      <xdr:spPr bwMode="auto">
        <a:xfrm>
          <a:off x="95250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72390</xdr:rowOff>
    </xdr:to>
    <xdr:sp macro="" textlink="">
      <xdr:nvSpPr>
        <xdr:cNvPr id="2051" name="AutoShape 3" descr="Home">
          <a:extLst>
            <a:ext uri="{FF2B5EF4-FFF2-40B4-BE49-F238E27FC236}">
              <a16:creationId xmlns:a16="http://schemas.microsoft.com/office/drawing/2014/main" id="{62B69069-355E-4D43-AAE2-B917BF18417A}"/>
            </a:ext>
          </a:extLst>
        </xdr:cNvPr>
        <xdr:cNvSpPr>
          <a:spLocks noChangeAspect="1" noChangeArrowheads="1"/>
        </xdr:cNvSpPr>
      </xdr:nvSpPr>
      <xdr:spPr bwMode="auto">
        <a:xfrm>
          <a:off x="95250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43962</xdr:colOff>
      <xdr:row>2</xdr:row>
      <xdr:rowOff>109904</xdr:rowOff>
    </xdr:from>
    <xdr:to>
      <xdr:col>1</xdr:col>
      <xdr:colOff>1934894</xdr:colOff>
      <xdr:row>3</xdr:row>
      <xdr:rowOff>154000</xdr:rowOff>
    </xdr:to>
    <xdr:pic>
      <xdr:nvPicPr>
        <xdr:cNvPr id="3" name="Picture 2">
          <a:extLst>
            <a:ext uri="{FF2B5EF4-FFF2-40B4-BE49-F238E27FC236}">
              <a16:creationId xmlns:a16="http://schemas.microsoft.com/office/drawing/2014/main" id="{EDEE7BCD-2E80-4021-94FC-37506DAD7E41}"/>
            </a:ext>
          </a:extLst>
        </xdr:cNvPr>
        <xdr:cNvPicPr>
          <a:picLocks noChangeAspect="1"/>
        </xdr:cNvPicPr>
      </xdr:nvPicPr>
      <xdr:blipFill>
        <a:blip xmlns:r="http://schemas.openxmlformats.org/officeDocument/2006/relationships" r:embed="rId1"/>
        <a:stretch>
          <a:fillRect/>
        </a:stretch>
      </xdr:blipFill>
      <xdr:spPr>
        <a:xfrm>
          <a:off x="996462" y="593481"/>
          <a:ext cx="1875692" cy="285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591184</xdr:colOff>
      <xdr:row>11</xdr:row>
      <xdr:rowOff>66675</xdr:rowOff>
    </xdr:from>
    <xdr:to>
      <xdr:col>3</xdr:col>
      <xdr:colOff>762001</xdr:colOff>
      <xdr:row>17</xdr:row>
      <xdr:rowOff>133350</xdr:rowOff>
    </xdr:to>
    <xdr:sp macro="" textlink="">
      <xdr:nvSpPr>
        <xdr:cNvPr id="2" name="TextBox 1">
          <a:extLst>
            <a:ext uri="{FF2B5EF4-FFF2-40B4-BE49-F238E27FC236}">
              <a16:creationId xmlns:a16="http://schemas.microsoft.com/office/drawing/2014/main" id="{C4540F9B-B64F-4016-A1B2-2C706FCEE2E1}"/>
            </a:ext>
          </a:extLst>
        </xdr:cNvPr>
        <xdr:cNvSpPr txBox="1"/>
      </xdr:nvSpPr>
      <xdr:spPr>
        <a:xfrm>
          <a:off x="591184" y="3324225"/>
          <a:ext cx="4980942"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a lack of solution options across different connection points has meant it was not possible to fully meet the requirement under the largest loss condition. Therefore 15MVA is not available under this condition, although it can be</a:t>
          </a:r>
          <a:r>
            <a:rPr lang="en-GB" sz="1100" i="0" baseline="0">
              <a:solidFill>
                <a:schemeClr val="dk1"/>
              </a:solidFill>
              <a:effectLst/>
              <a:latin typeface="+mn-lt"/>
              <a:ea typeface="+mn-ea"/>
              <a:cs typeface="+mn-cs"/>
            </a:rPr>
            <a:t> met by the BM in the absence of Stability Phase 3 options</a:t>
          </a:r>
          <a:r>
            <a:rPr lang="en-GB" sz="1100" i="0">
              <a:solidFill>
                <a:schemeClr val="dk1"/>
              </a:solidFill>
              <a:effectLst/>
              <a:latin typeface="+mn-lt"/>
              <a:ea typeface="+mn-ea"/>
              <a:cs typeface="+mn-cs"/>
            </a:rPr>
            <a:t>.</a:t>
          </a:r>
          <a:r>
            <a:rPr lang="en-GB" sz="1100" i="0">
              <a:solidFill>
                <a:srgbClr val="FF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Note</a:t>
          </a:r>
          <a:r>
            <a:rPr lang="en-GB" sz="1100" i="0" baseline="0">
              <a:solidFill>
                <a:schemeClr val="dk1"/>
              </a:solidFill>
              <a:effectLst/>
              <a:latin typeface="+mn-lt"/>
              <a:ea typeface="+mn-ea"/>
              <a:cs typeface="+mn-cs"/>
            </a:rPr>
            <a:t> - The TIHL options at Hartmoor are treated separately for the purposes of the N-1 calculation due to their design.</a:t>
          </a:r>
          <a:endParaRPr lang="en-GB" i="0">
            <a:effectLst/>
          </a:endParaRPr>
        </a:p>
      </xdr:txBody>
    </xdr:sp>
    <xdr:clientData/>
  </xdr:twoCellAnchor>
  <xdr:twoCellAnchor>
    <xdr:from>
      <xdr:col>0</xdr:col>
      <xdr:colOff>592456</xdr:colOff>
      <xdr:row>25</xdr:row>
      <xdr:rowOff>84454</xdr:rowOff>
    </xdr:from>
    <xdr:to>
      <xdr:col>3</xdr:col>
      <xdr:colOff>657225</xdr:colOff>
      <xdr:row>31</xdr:row>
      <xdr:rowOff>190499</xdr:rowOff>
    </xdr:to>
    <xdr:sp macro="" textlink="">
      <xdr:nvSpPr>
        <xdr:cNvPr id="3" name="TextBox 2">
          <a:extLst>
            <a:ext uri="{FF2B5EF4-FFF2-40B4-BE49-F238E27FC236}">
              <a16:creationId xmlns:a16="http://schemas.microsoft.com/office/drawing/2014/main" id="{F4D6C878-0A05-4A88-9756-35559FF9CB79}"/>
            </a:ext>
          </a:extLst>
        </xdr:cNvPr>
        <xdr:cNvSpPr txBox="1"/>
      </xdr:nvSpPr>
      <xdr:spPr>
        <a:xfrm>
          <a:off x="592456" y="6771004"/>
          <a:ext cx="4874894" cy="1249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there is a shortfall of 18MVA at Norwich Main under the largest loss (N-1) condition. This is because the options required to satisfy the final 18MVA under this condition were </a:t>
          </a:r>
          <a:r>
            <a:rPr lang="en-GB" sz="1100" i="0">
              <a:solidFill>
                <a:schemeClr val="tx1"/>
              </a:solidFill>
              <a:effectLst/>
              <a:latin typeface="+mn-lt"/>
              <a:ea typeface="+mn-ea"/>
              <a:cs typeface="+mn-cs"/>
            </a:rPr>
            <a:t>deemed uneconomic</a:t>
          </a:r>
          <a:r>
            <a:rPr lang="en-GB" sz="1100" i="0" baseline="0">
              <a:solidFill>
                <a:schemeClr val="tx1"/>
              </a:solidFill>
              <a:effectLst/>
              <a:latin typeface="+mn-lt"/>
              <a:ea typeface="+mn-ea"/>
              <a:cs typeface="+mn-cs"/>
            </a:rPr>
            <a:t> as i</a:t>
          </a:r>
          <a:r>
            <a:rPr lang="en-GB" sz="1100" i="0">
              <a:solidFill>
                <a:schemeClr val="tx1"/>
              </a:solidFill>
              <a:effectLst/>
              <a:latin typeface="+mn-lt"/>
              <a:ea typeface="+mn-ea"/>
              <a:cs typeface="+mn-cs"/>
            </a:rPr>
            <a:t>t is more cost effective to cover this small</a:t>
          </a:r>
          <a:r>
            <a:rPr lang="en-GB" sz="1100" i="0" baseline="0">
              <a:solidFill>
                <a:schemeClr val="tx1"/>
              </a:solidFill>
              <a:effectLst/>
              <a:latin typeface="+mn-lt"/>
              <a:ea typeface="+mn-ea"/>
              <a:cs typeface="+mn-cs"/>
            </a:rPr>
            <a:t> shortfall after the largest loss from BM. </a:t>
          </a:r>
          <a:endParaRPr lang="en-GB" sz="1100" i="0" strike="sngStrike" baseline="0"/>
        </a:p>
      </xdr:txBody>
    </xdr:sp>
    <xdr:clientData/>
  </xdr:twoCellAnchor>
  <xdr:twoCellAnchor>
    <xdr:from>
      <xdr:col>0</xdr:col>
      <xdr:colOff>598170</xdr:colOff>
      <xdr:row>42</xdr:row>
      <xdr:rowOff>27940</xdr:rowOff>
    </xdr:from>
    <xdr:to>
      <xdr:col>3</xdr:col>
      <xdr:colOff>590551</xdr:colOff>
      <xdr:row>44</xdr:row>
      <xdr:rowOff>152400</xdr:rowOff>
    </xdr:to>
    <xdr:sp macro="" textlink="">
      <xdr:nvSpPr>
        <xdr:cNvPr id="4" name="TextBox 3">
          <a:extLst>
            <a:ext uri="{FF2B5EF4-FFF2-40B4-BE49-F238E27FC236}">
              <a16:creationId xmlns:a16="http://schemas.microsoft.com/office/drawing/2014/main" id="{484852A2-9F2F-44F9-B6D0-3182B03716AD}"/>
            </a:ext>
          </a:extLst>
        </xdr:cNvPr>
        <xdr:cNvSpPr txBox="1"/>
      </xdr:nvSpPr>
      <xdr:spPr>
        <a:xfrm>
          <a:off x="598170" y="10714990"/>
          <a:ext cx="4802506" cy="505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Note</a:t>
          </a:r>
          <a:r>
            <a:rPr lang="en-GB" sz="1100" baseline="0">
              <a:solidFill>
                <a:schemeClr val="dk1"/>
              </a:solidFill>
              <a:effectLst/>
              <a:latin typeface="+mn-lt"/>
              <a:ea typeface="+mn-ea"/>
              <a:cs typeface="+mn-cs"/>
            </a:rPr>
            <a:t> - The TIHL options at Richbough are treated separately for the purposes of the N-1 calculation due to their design.</a:t>
          </a:r>
          <a:endParaRPr lang="en-GB" sz="1100"/>
        </a:p>
      </xdr:txBody>
    </xdr:sp>
    <xdr:clientData/>
  </xdr:twoCellAnchor>
  <xdr:twoCellAnchor>
    <xdr:from>
      <xdr:col>0</xdr:col>
      <xdr:colOff>587375</xdr:colOff>
      <xdr:row>73</xdr:row>
      <xdr:rowOff>28575</xdr:rowOff>
    </xdr:from>
    <xdr:to>
      <xdr:col>3</xdr:col>
      <xdr:colOff>571500</xdr:colOff>
      <xdr:row>78</xdr:row>
      <xdr:rowOff>104775</xdr:rowOff>
    </xdr:to>
    <xdr:sp macro="" textlink="">
      <xdr:nvSpPr>
        <xdr:cNvPr id="5" name="TextBox 4">
          <a:extLst>
            <a:ext uri="{FF2B5EF4-FFF2-40B4-BE49-F238E27FC236}">
              <a16:creationId xmlns:a16="http://schemas.microsoft.com/office/drawing/2014/main" id="{524CC358-9012-47C2-A808-7F420CD7D7CB}"/>
            </a:ext>
          </a:extLst>
        </xdr:cNvPr>
        <xdr:cNvSpPr txBox="1"/>
      </xdr:nvSpPr>
      <xdr:spPr>
        <a:xfrm>
          <a:off x="587375" y="18145125"/>
          <a:ext cx="47942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there is a shortfall of 34MVA at Upper Boat</a:t>
          </a:r>
          <a:r>
            <a:rPr lang="en-GB" sz="1100" i="0" baseline="0">
              <a:solidFill>
                <a:schemeClr val="dk1"/>
              </a:solidFill>
              <a:effectLst/>
              <a:latin typeface="+mn-lt"/>
              <a:ea typeface="+mn-ea"/>
              <a:cs typeface="+mn-cs"/>
            </a:rPr>
            <a:t> (MC2+MC3) </a:t>
          </a:r>
          <a:r>
            <a:rPr lang="en-GB" sz="1100" i="0">
              <a:solidFill>
                <a:schemeClr val="dk1"/>
              </a:solidFill>
              <a:effectLst/>
              <a:latin typeface="+mn-lt"/>
              <a:ea typeface="+mn-ea"/>
              <a:cs typeface="+mn-cs"/>
            </a:rPr>
            <a:t>under the largest loss (N-1) condition. This is because the options required to satisfy the final 34MVA under this</a:t>
          </a:r>
          <a:r>
            <a:rPr lang="en-GB" sz="1100" i="0" baseline="0">
              <a:solidFill>
                <a:schemeClr val="dk1"/>
              </a:solidFill>
              <a:effectLst/>
              <a:latin typeface="+mn-lt"/>
              <a:ea typeface="+mn-ea"/>
              <a:cs typeface="+mn-cs"/>
            </a:rPr>
            <a:t> </a:t>
          </a:r>
          <a:r>
            <a:rPr lang="en-GB" sz="1100" i="0">
              <a:solidFill>
                <a:schemeClr val="dk1"/>
              </a:solidFill>
              <a:effectLst/>
              <a:latin typeface="+mn-lt"/>
              <a:ea typeface="+mn-ea"/>
              <a:cs typeface="+mn-cs"/>
            </a:rPr>
            <a:t>condition were </a:t>
          </a:r>
          <a:r>
            <a:rPr lang="en-GB" sz="1100" i="0">
              <a:solidFill>
                <a:schemeClr val="tx1"/>
              </a:solidFill>
              <a:effectLst/>
              <a:latin typeface="+mn-lt"/>
              <a:ea typeface="+mn-ea"/>
              <a:cs typeface="+mn-cs"/>
            </a:rPr>
            <a:t>deemed uneconomic</a:t>
          </a:r>
          <a:r>
            <a:rPr lang="en-GB" sz="1100" i="0" baseline="0">
              <a:solidFill>
                <a:schemeClr val="tx1"/>
              </a:solidFill>
              <a:effectLst/>
              <a:latin typeface="+mn-lt"/>
              <a:ea typeface="+mn-ea"/>
              <a:cs typeface="+mn-cs"/>
            </a:rPr>
            <a:t> as i</a:t>
          </a:r>
          <a:r>
            <a:rPr lang="en-GB" sz="1100" i="0">
              <a:solidFill>
                <a:schemeClr val="tx1"/>
              </a:solidFill>
              <a:effectLst/>
              <a:latin typeface="+mn-lt"/>
              <a:ea typeface="+mn-ea"/>
              <a:cs typeface="+mn-cs"/>
            </a:rPr>
            <a:t>t is more cost effective to cover this small</a:t>
          </a:r>
          <a:r>
            <a:rPr lang="en-GB" sz="1100" i="0" baseline="0">
              <a:solidFill>
                <a:schemeClr val="tx1"/>
              </a:solidFill>
              <a:effectLst/>
              <a:latin typeface="+mn-lt"/>
              <a:ea typeface="+mn-ea"/>
              <a:cs typeface="+mn-cs"/>
            </a:rPr>
            <a:t> shortfall after the largest loss from the BM. </a:t>
          </a:r>
          <a:endParaRPr lang="en-GB">
            <a:solidFill>
              <a:schemeClr val="tx1"/>
            </a:solidFill>
            <a:effectLst/>
          </a:endParaRPr>
        </a:p>
      </xdr:txBody>
    </xdr:sp>
    <xdr:clientData/>
  </xdr:twoCellAnchor>
  <xdr:twoCellAnchor>
    <xdr:from>
      <xdr:col>1</xdr:col>
      <xdr:colOff>1</xdr:colOff>
      <xdr:row>53</xdr:row>
      <xdr:rowOff>66675</xdr:rowOff>
    </xdr:from>
    <xdr:to>
      <xdr:col>3</xdr:col>
      <xdr:colOff>714376</xdr:colOff>
      <xdr:row>59</xdr:row>
      <xdr:rowOff>104775</xdr:rowOff>
    </xdr:to>
    <xdr:sp macro="" textlink="">
      <xdr:nvSpPr>
        <xdr:cNvPr id="6" name="TextBox 5">
          <a:extLst>
            <a:ext uri="{FF2B5EF4-FFF2-40B4-BE49-F238E27FC236}">
              <a16:creationId xmlns:a16="http://schemas.microsoft.com/office/drawing/2014/main" id="{24A5E0E6-D7CA-4B1A-9497-9F99398FBA36}"/>
            </a:ext>
            <a:ext uri="{147F2762-F138-4A5C-976F-8EAC2B608ADB}">
              <a16:predDERef xmlns:a16="http://schemas.microsoft.com/office/drawing/2014/main" pred="{90B07896-E341-46CB-B806-9A549514E78C}"/>
            </a:ext>
          </a:extLst>
        </xdr:cNvPr>
        <xdr:cNvSpPr txBox="1"/>
      </xdr:nvSpPr>
      <xdr:spPr>
        <a:xfrm>
          <a:off x="609601" y="13230225"/>
          <a:ext cx="49149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In this region, there is a shortfall of 122MVA at Exeter under the largest loss (N-1) condition. This is because the options required to satisfy the final 122</a:t>
          </a:r>
          <a:r>
            <a:rPr lang="en-GB" sz="1100" i="0" baseline="0">
              <a:solidFill>
                <a:schemeClr val="dk1"/>
              </a:solidFill>
              <a:effectLst/>
              <a:latin typeface="+mn-lt"/>
              <a:ea typeface="+mn-ea"/>
              <a:cs typeface="+mn-cs"/>
            </a:rPr>
            <a:t> </a:t>
          </a:r>
          <a:r>
            <a:rPr lang="en-GB" sz="1100" i="0">
              <a:solidFill>
                <a:schemeClr val="dk1"/>
              </a:solidFill>
              <a:effectLst/>
              <a:latin typeface="+mn-lt"/>
              <a:ea typeface="+mn-ea"/>
              <a:cs typeface="+mn-cs"/>
            </a:rPr>
            <a:t>MVA under this condition were deemed uneconomic</a:t>
          </a:r>
          <a:r>
            <a:rPr lang="en-GB" sz="1100" i="0" baseline="0">
              <a:solidFill>
                <a:schemeClr val="dk1"/>
              </a:solidFill>
              <a:effectLst/>
              <a:latin typeface="+mn-lt"/>
              <a:ea typeface="+mn-ea"/>
              <a:cs typeface="+mn-cs"/>
            </a:rPr>
            <a:t> as i</a:t>
          </a:r>
          <a:r>
            <a:rPr lang="en-GB" sz="1100" i="0">
              <a:solidFill>
                <a:schemeClr val="dk1"/>
              </a:solidFill>
              <a:effectLst/>
              <a:latin typeface="+mn-lt"/>
              <a:ea typeface="+mn-ea"/>
              <a:cs typeface="+mn-cs"/>
            </a:rPr>
            <a:t>t is more cost effective to cover this</a:t>
          </a:r>
          <a:r>
            <a:rPr lang="en-GB" sz="1100" i="0" baseline="0">
              <a:solidFill>
                <a:schemeClr val="dk1"/>
              </a:solidFill>
              <a:effectLst/>
              <a:latin typeface="+mn-lt"/>
              <a:ea typeface="+mn-ea"/>
              <a:cs typeface="+mn-cs"/>
            </a:rPr>
            <a:t> shortfall after the </a:t>
          </a:r>
          <a:r>
            <a:rPr lang="en-GB" sz="1100" i="0">
              <a:solidFill>
                <a:schemeClr val="dk1"/>
              </a:solidFill>
              <a:effectLst/>
              <a:latin typeface="+mn-lt"/>
              <a:ea typeface="+mn-ea"/>
              <a:cs typeface="+mn-cs"/>
            </a:rPr>
            <a:t>largest loss </a:t>
          </a:r>
          <a:r>
            <a:rPr lang="en-GB" sz="1100" i="0" baseline="0">
              <a:solidFill>
                <a:schemeClr val="dk1"/>
              </a:solidFill>
              <a:effectLst/>
              <a:latin typeface="+mn-lt"/>
              <a:ea typeface="+mn-ea"/>
              <a:cs typeface="+mn-cs"/>
            </a:rPr>
            <a:t>from BM.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Note</a:t>
          </a:r>
          <a:r>
            <a:rPr lang="en-GB" sz="1100" baseline="0">
              <a:solidFill>
                <a:schemeClr val="dk1"/>
              </a:solidFill>
              <a:effectLst/>
              <a:latin typeface="+mn-lt"/>
              <a:ea typeface="+mn-ea"/>
              <a:cs typeface="+mn-cs"/>
            </a:rPr>
            <a:t> - The TIHL options at Landulph are treated separately for the purposes of the N-1 calculation due to their design.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twoCellAnchor>
    <xdr:from>
      <xdr:col>1</xdr:col>
      <xdr:colOff>0</xdr:colOff>
      <xdr:row>1</xdr:row>
      <xdr:rowOff>9525</xdr:rowOff>
    </xdr:from>
    <xdr:to>
      <xdr:col>5</xdr:col>
      <xdr:colOff>0</xdr:colOff>
      <xdr:row>1</xdr:row>
      <xdr:rowOff>962025</xdr:rowOff>
    </xdr:to>
    <xdr:sp macro="" textlink="">
      <xdr:nvSpPr>
        <xdr:cNvPr id="7" name="TextBox 6">
          <a:extLst>
            <a:ext uri="{FF2B5EF4-FFF2-40B4-BE49-F238E27FC236}">
              <a16:creationId xmlns:a16="http://schemas.microsoft.com/office/drawing/2014/main" id="{20361ED1-494C-43DF-BA14-A69DE341192B}"/>
            </a:ext>
          </a:extLst>
        </xdr:cNvPr>
        <xdr:cNvSpPr txBox="1"/>
      </xdr:nvSpPr>
      <xdr:spPr>
        <a:xfrm>
          <a:off x="609600" y="200025"/>
          <a:ext cx="734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Overall</a:t>
          </a:r>
          <a:r>
            <a:rPr lang="en-GB" sz="1400" b="1" baseline="0"/>
            <a:t> Summary of Successful Portfolio </a:t>
          </a:r>
        </a:p>
        <a:p>
          <a:r>
            <a:rPr lang="en-GB" sz="1100" b="0" baseline="0"/>
            <a:t>This sheet summarises the </a:t>
          </a:r>
          <a:r>
            <a:rPr lang="en-GB" sz="1100">
              <a:solidFill>
                <a:schemeClr val="dk1"/>
              </a:solidFill>
              <a:effectLst/>
              <a:latin typeface="+mn-lt"/>
              <a:ea typeface="+mn-ea"/>
              <a:cs typeface="+mn-cs"/>
            </a:rPr>
            <a:t>successful</a:t>
          </a:r>
          <a:r>
            <a:rPr lang="en-GB" sz="1100" b="0" baseline="0"/>
            <a:t> solutions by region. The solutions and their contributions towards the region's requirements and inertia are shown, along with the totals in each region and the totals for the N-1 (largest loss) case. </a:t>
          </a:r>
          <a:endParaRPr lang="en-GB" sz="1100" b="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6D4B27-191A-4BDD-A3EB-972C2B270FAA}" name="Table1" displayName="Table1" ref="A1:G1205" totalsRowShown="0">
  <autoFilter ref="A1:G1205" xr:uid="{966D4B27-191A-4BDD-A3EB-972C2B270FAA}"/>
  <tableColumns count="7">
    <tableColumn id="7" xr3:uid="{F6BF984F-99FC-4B50-B587-7BA36AF6D6B5}" name="Company" dataDxfId="4"/>
    <tableColumn id="1" xr3:uid="{3E9F0712-1825-4EC8-BA22-EACDE406BFD2}" name="Efficiency Group Reference"/>
    <tableColumn id="2" xr3:uid="{DBB005C8-3A3C-484D-9CA1-DBF487B1471A}" name="Solution Reference"/>
    <tableColumn id="3" xr3:uid="{B7B85B3B-169F-4259-B0D8-6C13CA509E3B}" name="New Price" dataDxfId="3"/>
    <tableColumn id="4" xr3:uid="{20B6FF69-714A-4E97-9B3B-A2D335D89239}" name="New Start Date" dataDxfId="2"/>
    <tableColumn id="5" xr3:uid="{52AAAD11-2DD9-45D3-8B3C-C75AC76F7428}" name="Contract Cost with Efficiency Group Saving" dataDxfId="1"/>
    <tableColumn id="6" xr3:uid="{171CAE8A-DA49-4669-88D8-A9B55DA9F1FD}" name="Column1" dataDxfId="0">
      <calculatedColumnFormula>Table1[[#This Row],[Efficiency Group Reference]]&amp;Table1[[#This Row],[Solution Reference]]</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76D6-4B34-4360-BC27-1EA9DFC32133}">
  <sheetPr codeName="Sheet1"/>
  <dimension ref="A1:R29"/>
  <sheetViews>
    <sheetView showGridLines="0" zoomScale="90" zoomScaleNormal="90" workbookViewId="0"/>
  </sheetViews>
  <sheetFormatPr defaultColWidth="0" defaultRowHeight="15" zeroHeight="1" x14ac:dyDescent="0.25"/>
  <cols>
    <col min="1" max="1" width="14.28515625" customWidth="1"/>
    <col min="2" max="2" width="66.28515625" customWidth="1"/>
    <col min="3" max="3" width="12.42578125" customWidth="1"/>
    <col min="4" max="4" width="9.28515625" customWidth="1"/>
    <col min="5" max="18" width="9.28515625" hidden="1" customWidth="1"/>
    <col min="19" max="16384" width="9.28515625" hidden="1"/>
  </cols>
  <sheetData>
    <row r="1" spans="1:18" ht="18.75" customHeight="1" x14ac:dyDescent="0.25">
      <c r="A1" s="4"/>
      <c r="B1" s="4"/>
      <c r="C1" s="4"/>
      <c r="D1" s="4"/>
      <c r="E1" s="4"/>
      <c r="F1" s="4"/>
      <c r="G1" s="4"/>
      <c r="H1" s="4"/>
      <c r="I1" s="4"/>
      <c r="J1" s="4"/>
      <c r="K1" s="4"/>
      <c r="L1" s="4"/>
      <c r="M1" s="4"/>
      <c r="N1" s="4"/>
      <c r="O1" s="4"/>
      <c r="P1" s="4"/>
      <c r="Q1" s="4"/>
      <c r="R1" s="4"/>
    </row>
    <row r="2" spans="1:18" ht="18.75" customHeight="1" x14ac:dyDescent="0.25">
      <c r="A2" s="4"/>
      <c r="C2" s="4"/>
      <c r="D2" s="4"/>
      <c r="E2" s="4"/>
      <c r="F2" s="4"/>
      <c r="G2" s="4"/>
      <c r="H2" s="4"/>
      <c r="I2" s="4"/>
      <c r="J2" s="4"/>
      <c r="K2" s="4"/>
      <c r="L2" s="4"/>
      <c r="M2" s="4"/>
      <c r="N2" s="4"/>
      <c r="O2" s="4"/>
      <c r="P2" s="4"/>
      <c r="Q2" s="4"/>
      <c r="R2" s="4"/>
    </row>
    <row r="3" spans="1:18" ht="18.75" customHeight="1" x14ac:dyDescent="0.25">
      <c r="A3" s="4"/>
      <c r="C3" s="4"/>
      <c r="D3" s="4"/>
      <c r="E3" s="4"/>
      <c r="F3" s="4"/>
      <c r="G3" s="4"/>
      <c r="H3" s="4"/>
      <c r="I3" s="4"/>
      <c r="J3" s="4"/>
      <c r="K3" s="4"/>
      <c r="L3" s="4"/>
      <c r="M3" s="4"/>
      <c r="N3" s="4"/>
      <c r="O3" s="4"/>
      <c r="P3" s="4"/>
      <c r="Q3" s="4"/>
      <c r="R3" s="4"/>
    </row>
    <row r="4" spans="1:18" ht="18.75" customHeight="1" x14ac:dyDescent="0.25">
      <c r="A4" s="4"/>
      <c r="C4" s="4"/>
      <c r="D4" s="4"/>
      <c r="E4" s="4"/>
      <c r="F4" s="4"/>
      <c r="G4" s="4"/>
      <c r="H4" s="4"/>
      <c r="I4" s="4"/>
      <c r="J4" s="4"/>
      <c r="K4" s="4"/>
      <c r="L4" s="4"/>
      <c r="M4" s="4"/>
      <c r="N4" s="4"/>
      <c r="O4" s="4"/>
      <c r="P4" s="4"/>
      <c r="Q4" s="4"/>
      <c r="R4" s="4"/>
    </row>
    <row r="5" spans="1:18" ht="18.75" customHeight="1" x14ac:dyDescent="0.25">
      <c r="A5" s="4"/>
      <c r="B5" s="11" t="s">
        <v>0</v>
      </c>
      <c r="C5" s="4"/>
      <c r="D5" s="4"/>
      <c r="E5" s="4"/>
      <c r="F5" s="4"/>
      <c r="G5" s="4"/>
      <c r="H5" s="4"/>
      <c r="I5" s="4"/>
      <c r="J5" s="4"/>
      <c r="K5" s="4"/>
      <c r="L5" s="4"/>
      <c r="M5" s="4"/>
      <c r="N5" s="4"/>
      <c r="O5" s="4"/>
      <c r="P5" s="4"/>
      <c r="Q5" s="4"/>
      <c r="R5" s="4"/>
    </row>
    <row r="6" spans="1:18" ht="18.75" customHeight="1" x14ac:dyDescent="0.25">
      <c r="A6" s="4"/>
      <c r="B6" s="65" t="s">
        <v>1</v>
      </c>
      <c r="C6" s="65"/>
      <c r="D6" s="4"/>
      <c r="E6" s="4"/>
      <c r="F6" s="4"/>
      <c r="G6" s="4"/>
      <c r="H6" s="4"/>
      <c r="I6" s="4"/>
      <c r="J6" s="4"/>
      <c r="K6" s="4"/>
      <c r="L6" s="4"/>
      <c r="M6" s="4"/>
      <c r="N6" s="4"/>
      <c r="O6" s="4"/>
      <c r="P6" s="4"/>
      <c r="Q6" s="4"/>
      <c r="R6" s="4"/>
    </row>
    <row r="7" spans="1:18" ht="18.75" customHeight="1" x14ac:dyDescent="0.25">
      <c r="A7" s="4"/>
      <c r="B7" s="65"/>
      <c r="C7" s="65"/>
      <c r="D7" s="4"/>
      <c r="E7" s="4"/>
      <c r="F7" s="4"/>
      <c r="G7" s="4"/>
      <c r="H7" s="4"/>
      <c r="I7" s="4"/>
      <c r="J7" s="4"/>
      <c r="K7" s="4"/>
      <c r="L7" s="4"/>
      <c r="M7" s="4"/>
      <c r="N7" s="4"/>
      <c r="O7" s="4"/>
      <c r="P7" s="4"/>
      <c r="Q7" s="4"/>
      <c r="R7" s="4"/>
    </row>
    <row r="8" spans="1:18" ht="18.75" customHeight="1" x14ac:dyDescent="0.25">
      <c r="A8" s="4"/>
      <c r="B8" s="65"/>
      <c r="C8" s="65"/>
      <c r="D8" s="4"/>
      <c r="E8" s="4"/>
      <c r="F8" s="4"/>
      <c r="G8" s="4"/>
      <c r="H8" s="4"/>
      <c r="I8" s="4"/>
      <c r="J8" s="4"/>
      <c r="K8" s="4"/>
      <c r="L8" s="4"/>
      <c r="M8" s="4"/>
      <c r="N8" s="4"/>
      <c r="O8" s="4"/>
      <c r="P8" s="4"/>
      <c r="Q8" s="4"/>
      <c r="R8" s="4"/>
    </row>
    <row r="9" spans="1:18" ht="18.75" customHeight="1" x14ac:dyDescent="0.25">
      <c r="A9" s="4"/>
      <c r="B9" s="25"/>
      <c r="C9" s="4"/>
      <c r="D9" s="4"/>
      <c r="E9" s="4"/>
      <c r="F9" s="4"/>
      <c r="G9" s="4"/>
      <c r="H9" s="4"/>
      <c r="I9" s="4"/>
      <c r="J9" s="4"/>
      <c r="K9" s="4"/>
      <c r="L9" s="4"/>
      <c r="M9" s="4"/>
      <c r="N9" s="4"/>
      <c r="O9" s="4"/>
      <c r="P9" s="4"/>
      <c r="Q9" s="4"/>
      <c r="R9" s="4"/>
    </row>
    <row r="10" spans="1:18" ht="18.75" customHeight="1" x14ac:dyDescent="0.25">
      <c r="A10" s="4"/>
      <c r="B10" s="66" t="s">
        <v>2</v>
      </c>
      <c r="C10" s="66"/>
      <c r="D10" s="4"/>
      <c r="E10" s="4"/>
      <c r="F10" s="4"/>
      <c r="G10" s="4"/>
      <c r="H10" s="4"/>
      <c r="I10" s="4"/>
      <c r="J10" s="4"/>
      <c r="K10" s="4"/>
      <c r="L10" s="4"/>
      <c r="M10" s="4"/>
      <c r="N10" s="4"/>
      <c r="O10" s="4"/>
      <c r="P10" s="4"/>
      <c r="Q10" s="4"/>
      <c r="R10" s="4"/>
    </row>
    <row r="11" spans="1:18" ht="18.75" customHeight="1" x14ac:dyDescent="0.25">
      <c r="A11" s="4"/>
      <c r="B11" s="66"/>
      <c r="C11" s="66"/>
      <c r="D11" s="4"/>
      <c r="E11" s="4"/>
      <c r="F11" s="4"/>
      <c r="G11" s="4"/>
      <c r="H11" s="4"/>
      <c r="I11" s="4"/>
      <c r="J11" s="4"/>
      <c r="K11" s="4"/>
      <c r="L11" s="4"/>
      <c r="M11" s="4"/>
      <c r="N11" s="4"/>
      <c r="O11" s="4"/>
      <c r="P11" s="4"/>
      <c r="Q11" s="4"/>
      <c r="R11" s="4"/>
    </row>
    <row r="12" spans="1:18" ht="18.75" customHeight="1" x14ac:dyDescent="0.25">
      <c r="A12" s="4"/>
      <c r="B12" s="4"/>
      <c r="C12" s="4"/>
      <c r="D12" s="4"/>
      <c r="E12" s="4"/>
      <c r="F12" s="4"/>
      <c r="G12" s="4"/>
      <c r="H12" s="4"/>
      <c r="I12" s="4"/>
      <c r="J12" s="4"/>
      <c r="K12" s="4"/>
      <c r="L12" s="4"/>
      <c r="M12" s="4"/>
      <c r="N12" s="4"/>
      <c r="O12" s="4"/>
      <c r="P12" s="4"/>
      <c r="Q12" s="4"/>
      <c r="R12" s="4"/>
    </row>
    <row r="13" spans="1:18" ht="18.75" customHeight="1" x14ac:dyDescent="0.25">
      <c r="A13" s="4"/>
      <c r="B13" s="4"/>
      <c r="C13" s="4"/>
      <c r="D13" s="4"/>
      <c r="E13" s="4"/>
      <c r="F13" s="4"/>
      <c r="G13" s="4"/>
      <c r="H13" s="4"/>
      <c r="I13" s="4"/>
      <c r="J13" s="4"/>
      <c r="K13" s="4"/>
      <c r="L13" s="4"/>
      <c r="M13" s="4"/>
      <c r="N13" s="4"/>
      <c r="O13" s="4"/>
      <c r="P13" s="4"/>
      <c r="Q13" s="4"/>
      <c r="R13" s="4"/>
    </row>
    <row r="14" spans="1:18" ht="18.75" customHeight="1" x14ac:dyDescent="0.25">
      <c r="A14" s="4"/>
      <c r="B14" s="4"/>
      <c r="C14" s="4"/>
      <c r="D14" s="4"/>
      <c r="E14" s="4"/>
      <c r="F14" s="4"/>
      <c r="G14" s="4"/>
      <c r="H14" s="4"/>
      <c r="I14" s="4"/>
      <c r="J14" s="4"/>
      <c r="K14" s="4"/>
      <c r="L14" s="4"/>
      <c r="M14" s="4"/>
      <c r="N14" s="4"/>
      <c r="O14" s="4"/>
      <c r="P14" s="4"/>
      <c r="Q14" s="4"/>
      <c r="R14" s="4"/>
    </row>
    <row r="15" spans="1:18" ht="18.75" customHeight="1" x14ac:dyDescent="0.25">
      <c r="A15" s="4"/>
      <c r="B15" s="4"/>
      <c r="C15" s="4"/>
      <c r="D15" s="4"/>
      <c r="E15" s="4"/>
      <c r="F15" s="4"/>
      <c r="G15" s="4"/>
      <c r="H15" s="4"/>
      <c r="I15" s="4"/>
      <c r="J15" s="4"/>
      <c r="K15" s="4"/>
      <c r="L15" s="4"/>
      <c r="M15" s="4"/>
      <c r="N15" s="4"/>
      <c r="O15" s="4"/>
      <c r="P15" s="4"/>
      <c r="Q15" s="4"/>
      <c r="R15" s="4"/>
    </row>
    <row r="16" spans="1:18" ht="18.75" customHeight="1" x14ac:dyDescent="0.25">
      <c r="A16" s="4"/>
      <c r="B16" s="4"/>
      <c r="C16" s="4"/>
      <c r="D16" s="4"/>
      <c r="E16" s="4"/>
      <c r="F16" s="4"/>
      <c r="G16" s="4"/>
      <c r="H16" s="4"/>
      <c r="I16" s="4"/>
      <c r="J16" s="4"/>
      <c r="K16" s="4"/>
      <c r="L16" s="4"/>
      <c r="M16" s="4"/>
      <c r="N16" s="4"/>
      <c r="O16" s="4"/>
      <c r="P16" s="4"/>
      <c r="Q16" s="4"/>
      <c r="R16" s="4"/>
    </row>
    <row r="17" spans="1:18" ht="18.75" customHeight="1" x14ac:dyDescent="0.25">
      <c r="A17" s="4"/>
      <c r="B17" s="4"/>
      <c r="C17" s="4"/>
      <c r="D17" s="4"/>
      <c r="E17" s="4"/>
      <c r="F17" s="4"/>
      <c r="G17" s="4"/>
      <c r="H17" s="4"/>
      <c r="I17" s="4"/>
      <c r="J17" s="4"/>
      <c r="K17" s="4"/>
      <c r="L17" s="4"/>
      <c r="M17" s="4"/>
      <c r="N17" s="4"/>
      <c r="O17" s="4"/>
      <c r="P17" s="4"/>
      <c r="Q17" s="4"/>
      <c r="R17" s="4"/>
    </row>
    <row r="18" spans="1:18" ht="18.75" customHeight="1" x14ac:dyDescent="0.25">
      <c r="A18" s="4"/>
      <c r="B18" s="4"/>
      <c r="C18" s="4"/>
      <c r="D18" s="4"/>
      <c r="E18" s="4"/>
      <c r="F18" s="4"/>
      <c r="G18" s="4"/>
      <c r="H18" s="4"/>
      <c r="I18" s="4"/>
      <c r="J18" s="4"/>
      <c r="K18" s="4"/>
      <c r="L18" s="4"/>
      <c r="M18" s="4"/>
      <c r="N18" s="4"/>
      <c r="O18" s="4"/>
      <c r="P18" s="4"/>
      <c r="Q18" s="4"/>
      <c r="R18" s="4"/>
    </row>
    <row r="19" spans="1:18" ht="18.75" customHeight="1" x14ac:dyDescent="0.25">
      <c r="A19" s="4"/>
      <c r="B19" s="4"/>
      <c r="C19" s="4"/>
      <c r="D19" s="4"/>
      <c r="E19" s="4"/>
      <c r="F19" s="4"/>
      <c r="G19" s="4"/>
      <c r="H19" s="4"/>
      <c r="I19" s="4"/>
      <c r="J19" s="4"/>
      <c r="K19" s="4"/>
      <c r="L19" s="4"/>
      <c r="M19" s="4"/>
      <c r="N19" s="4"/>
      <c r="O19" s="4"/>
      <c r="P19" s="4"/>
      <c r="Q19" s="4"/>
      <c r="R19" s="4"/>
    </row>
    <row r="20" spans="1:18" x14ac:dyDescent="0.25"/>
    <row r="21" spans="1:18" x14ac:dyDescent="0.25"/>
    <row r="22" spans="1:18" x14ac:dyDescent="0.25"/>
    <row r="23" spans="1:18" x14ac:dyDescent="0.25"/>
    <row r="24" spans="1:18" x14ac:dyDescent="0.25"/>
    <row r="25" spans="1:18" x14ac:dyDescent="0.25"/>
    <row r="26" spans="1:18" x14ac:dyDescent="0.25"/>
    <row r="27" spans="1:18" x14ac:dyDescent="0.25"/>
    <row r="28" spans="1:18" x14ac:dyDescent="0.25"/>
    <row r="29" spans="1:18" x14ac:dyDescent="0.25"/>
  </sheetData>
  <sheetProtection algorithmName="SHA-512" hashValue="nSUsvLKgS1WihMM0AqoqIhoaePhYclHTEPEbwT4sNOWNebsPqVon1sX+Qqgw0UAOvbI/J28nC4pLAUEZqb6nUw==" saltValue="nC+DG7DojXuWvt4k+sg6qw==" spinCount="100000" sheet="1" objects="1" scenarios="1"/>
  <mergeCells count="2">
    <mergeCell ref="B6:C8"/>
    <mergeCell ref="B10:C11"/>
  </mergeCell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45C7-F551-4A6D-B918-E079D207DE78}">
  <sheetPr codeName="Sheet2"/>
  <dimension ref="A1:AK222"/>
  <sheetViews>
    <sheetView zoomScale="85" zoomScaleNormal="85" workbookViewId="0">
      <pane xSplit="1" topLeftCell="B1" activePane="topRight" state="frozen"/>
      <selection pane="topRight" activeCell="D1" sqref="D1"/>
    </sheetView>
  </sheetViews>
  <sheetFormatPr defaultColWidth="0" defaultRowHeight="15" zeroHeight="1" x14ac:dyDescent="0.25"/>
  <cols>
    <col min="1" max="1" width="34" bestFit="1" customWidth="1"/>
    <col min="2" max="2" width="35.5703125" customWidth="1"/>
    <col min="3" max="3" width="23" bestFit="1" customWidth="1"/>
    <col min="4" max="4" width="14.7109375" bestFit="1" customWidth="1"/>
    <col min="5" max="5" width="31.7109375" style="8" bestFit="1" customWidth="1"/>
    <col min="6" max="13" width="13.7109375" style="8" customWidth="1"/>
    <col min="14" max="14" width="15.28515625" style="8" customWidth="1"/>
    <col min="15" max="15" width="49.42578125" bestFit="1" customWidth="1"/>
    <col min="16" max="16" width="23.7109375" style="8" customWidth="1"/>
    <col min="17" max="17" width="21" style="8" customWidth="1"/>
    <col min="18" max="19" width="20.28515625" style="1" customWidth="1"/>
    <col min="20" max="20" width="21.28515625" style="1" customWidth="1"/>
    <col min="21" max="21" width="20.28515625" style="1" bestFit="1" customWidth="1"/>
    <col min="22" max="22" width="35.28515625" style="1" customWidth="1"/>
    <col min="23" max="23" width="35.7109375" style="1" customWidth="1"/>
    <col min="24" max="24" width="29.42578125" style="1" customWidth="1"/>
    <col min="25" max="25" width="47.7109375" style="1" bestFit="1" customWidth="1"/>
    <col min="26" max="28" width="31.28515625" style="8" customWidth="1"/>
    <col min="29" max="29" width="57.7109375" style="10" customWidth="1"/>
    <col min="30" max="30" width="41.28515625" style="10" customWidth="1"/>
    <col min="31" max="31" width="9.28515625" hidden="1" customWidth="1"/>
    <col min="32" max="32" width="11.7109375" hidden="1" customWidth="1"/>
    <col min="33" max="33" width="38.7109375" hidden="1" customWidth="1"/>
    <col min="34" max="34" width="16.7109375" hidden="1" customWidth="1"/>
    <col min="35" max="37" width="0" hidden="1" customWidth="1"/>
    <col min="38" max="16384" width="9.28515625" hidden="1"/>
  </cols>
  <sheetData>
    <row r="1" spans="1:30" s="3" customFormat="1" ht="156" customHeight="1" x14ac:dyDescent="0.2">
      <c r="A1" s="13"/>
      <c r="B1" s="14"/>
      <c r="C1" s="13"/>
      <c r="D1" s="13"/>
      <c r="E1" s="15"/>
      <c r="F1" s="15"/>
      <c r="G1" s="15"/>
      <c r="H1" s="15"/>
      <c r="I1" s="15"/>
      <c r="J1" s="15"/>
      <c r="K1" s="15"/>
      <c r="L1" s="15"/>
      <c r="M1" s="15"/>
      <c r="N1" s="15"/>
      <c r="O1" s="13" t="s">
        <v>488</v>
      </c>
      <c r="P1" s="15"/>
      <c r="Q1" s="15"/>
      <c r="R1" s="16" t="s">
        <v>483</v>
      </c>
      <c r="S1" s="16" t="s">
        <v>484</v>
      </c>
      <c r="T1" s="16" t="s">
        <v>3</v>
      </c>
      <c r="U1" s="16" t="s">
        <v>4</v>
      </c>
      <c r="V1" s="16" t="s">
        <v>485</v>
      </c>
      <c r="W1" s="16" t="s">
        <v>5</v>
      </c>
      <c r="X1" s="16"/>
      <c r="Y1" s="16"/>
      <c r="Z1" s="15"/>
      <c r="AA1" s="15"/>
      <c r="AB1" s="15"/>
      <c r="AC1" s="15"/>
      <c r="AD1" s="15"/>
    </row>
    <row r="2" spans="1:30" s="2" customFormat="1" ht="105.75" customHeight="1" x14ac:dyDescent="0.25">
      <c r="A2" s="17" t="s">
        <v>6</v>
      </c>
      <c r="B2" s="17" t="s">
        <v>7</v>
      </c>
      <c r="C2" s="17" t="s">
        <v>8</v>
      </c>
      <c r="D2" s="17" t="s">
        <v>9</v>
      </c>
      <c r="E2" s="17" t="s">
        <v>10</v>
      </c>
      <c r="F2" s="17" t="s">
        <v>11</v>
      </c>
      <c r="G2" s="17" t="s">
        <v>12</v>
      </c>
      <c r="H2" s="17" t="s">
        <v>13</v>
      </c>
      <c r="I2" s="17" t="s">
        <v>486</v>
      </c>
      <c r="J2" s="17" t="s">
        <v>14</v>
      </c>
      <c r="K2" s="17" t="s">
        <v>15</v>
      </c>
      <c r="L2" s="17" t="s">
        <v>16</v>
      </c>
      <c r="M2" s="17" t="s">
        <v>17</v>
      </c>
      <c r="N2" s="17" t="s">
        <v>18</v>
      </c>
      <c r="O2" s="17" t="s">
        <v>19</v>
      </c>
      <c r="P2" s="17" t="s">
        <v>20</v>
      </c>
      <c r="Q2" s="17" t="s">
        <v>21</v>
      </c>
      <c r="R2" s="18" t="s">
        <v>22</v>
      </c>
      <c r="S2" s="18" t="s">
        <v>23</v>
      </c>
      <c r="T2" s="18" t="s">
        <v>24</v>
      </c>
      <c r="U2" s="18" t="s">
        <v>25</v>
      </c>
      <c r="V2" s="18" t="s">
        <v>26</v>
      </c>
      <c r="W2" s="18" t="s">
        <v>27</v>
      </c>
      <c r="X2" s="18" t="s">
        <v>28</v>
      </c>
      <c r="Y2" s="18" t="s">
        <v>29</v>
      </c>
      <c r="Z2" s="18" t="s">
        <v>30</v>
      </c>
      <c r="AA2" s="18" t="s">
        <v>31</v>
      </c>
      <c r="AB2" s="18" t="s">
        <v>32</v>
      </c>
      <c r="AC2" s="17" t="s">
        <v>33</v>
      </c>
      <c r="AD2" s="17" t="s">
        <v>34</v>
      </c>
    </row>
    <row r="3" spans="1:30" ht="15" customHeight="1" x14ac:dyDescent="0.25">
      <c r="A3" s="6" t="s">
        <v>35</v>
      </c>
      <c r="B3" s="6" t="s">
        <v>36</v>
      </c>
      <c r="C3" s="6" t="s">
        <v>37</v>
      </c>
      <c r="D3" s="6" t="s">
        <v>38</v>
      </c>
      <c r="E3" s="6" t="s">
        <v>39</v>
      </c>
      <c r="F3" s="6" t="s">
        <v>40</v>
      </c>
      <c r="G3" s="6">
        <v>589</v>
      </c>
      <c r="H3" s="6">
        <v>1355</v>
      </c>
      <c r="I3" s="6" t="s">
        <v>40</v>
      </c>
      <c r="J3" s="6" t="s">
        <v>40</v>
      </c>
      <c r="K3" s="6" t="s">
        <v>40</v>
      </c>
      <c r="L3" s="6" t="s">
        <v>40</v>
      </c>
      <c r="M3" s="6" t="s">
        <v>40</v>
      </c>
      <c r="N3" s="6">
        <v>1224.575</v>
      </c>
      <c r="O3" s="6" t="s">
        <v>41</v>
      </c>
      <c r="P3" s="6">
        <v>1192.6400000000001</v>
      </c>
      <c r="Q3" s="31">
        <v>45870</v>
      </c>
      <c r="R3" s="5">
        <v>6984099.8399999999</v>
      </c>
      <c r="S3" s="5">
        <v>-772830.72000000009</v>
      </c>
      <c r="T3" s="58">
        <v>840499</v>
      </c>
      <c r="U3" s="5">
        <v>162311872.85397905</v>
      </c>
      <c r="V3" s="5">
        <f t="shared" ref="V3:V10" si="0">R3+S3+T3+U3</f>
        <v>169363640.97397906</v>
      </c>
      <c r="W3" s="5">
        <v>202023674.88000003</v>
      </c>
      <c r="X3" s="5"/>
      <c r="Y3" s="5"/>
      <c r="Z3" s="32" t="s">
        <v>42</v>
      </c>
      <c r="AA3" s="32" t="s">
        <v>42</v>
      </c>
      <c r="AB3" s="32" t="s">
        <v>42</v>
      </c>
      <c r="AC3" s="36" t="s">
        <v>43</v>
      </c>
      <c r="AD3" s="10" t="s">
        <v>44</v>
      </c>
    </row>
    <row r="4" spans="1:30" ht="15" customHeight="1" x14ac:dyDescent="0.25">
      <c r="A4" s="6" t="s">
        <v>45</v>
      </c>
      <c r="B4" s="6" t="s">
        <v>36</v>
      </c>
      <c r="C4" s="6" t="s">
        <v>37</v>
      </c>
      <c r="D4" s="6" t="s">
        <v>38</v>
      </c>
      <c r="E4" s="6" t="s">
        <v>39</v>
      </c>
      <c r="F4" s="6" t="s">
        <v>40</v>
      </c>
      <c r="G4" s="6">
        <v>303</v>
      </c>
      <c r="H4" s="6">
        <v>691</v>
      </c>
      <c r="I4" s="6" t="s">
        <v>40</v>
      </c>
      <c r="J4" s="6" t="s">
        <v>40</v>
      </c>
      <c r="K4" s="6" t="s">
        <v>40</v>
      </c>
      <c r="L4" s="6" t="s">
        <v>40</v>
      </c>
      <c r="M4" s="6" t="s">
        <v>40</v>
      </c>
      <c r="N4" s="6">
        <v>611.52499999999998</v>
      </c>
      <c r="O4" s="6" t="s">
        <v>41</v>
      </c>
      <c r="P4" s="6"/>
      <c r="Q4" s="31">
        <v>45838</v>
      </c>
      <c r="R4" s="5"/>
      <c r="S4" s="5"/>
      <c r="T4" s="58"/>
      <c r="U4" s="5"/>
      <c r="V4" s="5"/>
      <c r="W4" s="5"/>
      <c r="X4" s="5"/>
      <c r="Y4" s="5"/>
      <c r="Z4" s="32" t="s">
        <v>42</v>
      </c>
      <c r="AA4" s="32" t="s">
        <v>42</v>
      </c>
      <c r="AB4" s="32" t="s">
        <v>42</v>
      </c>
      <c r="AC4" s="62" t="s">
        <v>46</v>
      </c>
    </row>
    <row r="5" spans="1:30" ht="15" customHeight="1" x14ac:dyDescent="0.25">
      <c r="A5" s="6" t="s">
        <v>47</v>
      </c>
      <c r="B5" s="6" t="s">
        <v>36</v>
      </c>
      <c r="C5" s="6" t="s">
        <v>37</v>
      </c>
      <c r="D5" s="6" t="s">
        <v>38</v>
      </c>
      <c r="E5" s="6" t="s">
        <v>39</v>
      </c>
      <c r="F5" s="6" t="s">
        <v>40</v>
      </c>
      <c r="G5" s="6">
        <v>135</v>
      </c>
      <c r="H5" s="6">
        <v>318</v>
      </c>
      <c r="I5" s="6" t="s">
        <v>40</v>
      </c>
      <c r="J5" s="6" t="s">
        <v>40</v>
      </c>
      <c r="K5" s="6" t="s">
        <v>40</v>
      </c>
      <c r="L5" s="6" t="s">
        <v>40</v>
      </c>
      <c r="M5" s="6" t="s">
        <v>40</v>
      </c>
      <c r="N5" s="6">
        <v>444.45</v>
      </c>
      <c r="O5" s="6" t="s">
        <v>41</v>
      </c>
      <c r="P5" s="6"/>
      <c r="Q5" s="31">
        <v>45838</v>
      </c>
      <c r="R5" s="5"/>
      <c r="S5" s="5"/>
      <c r="T5" s="58"/>
      <c r="U5" s="5"/>
      <c r="V5" s="5"/>
      <c r="W5" s="5"/>
      <c r="X5" s="5"/>
      <c r="Y5" s="5"/>
      <c r="Z5" s="32" t="s">
        <v>42</v>
      </c>
      <c r="AA5" s="32" t="s">
        <v>42</v>
      </c>
      <c r="AB5" s="32" t="s">
        <v>42</v>
      </c>
      <c r="AC5" s="62" t="s">
        <v>46</v>
      </c>
    </row>
    <row r="6" spans="1:30" ht="15" customHeight="1" x14ac:dyDescent="0.25">
      <c r="A6" s="6" t="s">
        <v>48</v>
      </c>
      <c r="B6" s="6" t="s">
        <v>36</v>
      </c>
      <c r="C6" s="6" t="s">
        <v>37</v>
      </c>
      <c r="D6" s="6" t="s">
        <v>38</v>
      </c>
      <c r="E6" s="6" t="s">
        <v>39</v>
      </c>
      <c r="F6" s="6" t="s">
        <v>40</v>
      </c>
      <c r="G6" s="6">
        <v>97</v>
      </c>
      <c r="H6" s="6">
        <v>234</v>
      </c>
      <c r="I6" s="6" t="s">
        <v>40</v>
      </c>
      <c r="J6" s="6" t="s">
        <v>40</v>
      </c>
      <c r="K6" s="6" t="s">
        <v>40</v>
      </c>
      <c r="L6" s="6" t="s">
        <v>40</v>
      </c>
      <c r="M6" s="6" t="s">
        <v>40</v>
      </c>
      <c r="N6" s="6">
        <v>257.77499999999998</v>
      </c>
      <c r="O6" s="6" t="s">
        <v>41</v>
      </c>
      <c r="P6" s="6"/>
      <c r="Q6" s="31">
        <v>45838</v>
      </c>
      <c r="R6" s="5"/>
      <c r="S6" s="5"/>
      <c r="T6" s="58"/>
      <c r="U6" s="5"/>
      <c r="V6" s="5"/>
      <c r="W6" s="5"/>
      <c r="X6" s="5"/>
      <c r="Y6" s="5"/>
      <c r="Z6" s="32" t="s">
        <v>42</v>
      </c>
      <c r="AA6" s="32" t="s">
        <v>42</v>
      </c>
      <c r="AB6" s="32" t="s">
        <v>42</v>
      </c>
      <c r="AC6" s="62" t="s">
        <v>46</v>
      </c>
    </row>
    <row r="7" spans="1:30" ht="15" customHeight="1" x14ac:dyDescent="0.25">
      <c r="A7" s="6" t="s">
        <v>49</v>
      </c>
      <c r="B7" s="6" t="s">
        <v>36</v>
      </c>
      <c r="C7" s="6" t="s">
        <v>37</v>
      </c>
      <c r="D7" s="6" t="s">
        <v>38</v>
      </c>
      <c r="E7" s="6" t="s">
        <v>50</v>
      </c>
      <c r="F7" s="6" t="s">
        <v>40</v>
      </c>
      <c r="G7" s="6">
        <v>1027</v>
      </c>
      <c r="H7" s="6">
        <v>277</v>
      </c>
      <c r="I7" s="6" t="s">
        <v>40</v>
      </c>
      <c r="J7" s="6" t="s">
        <v>40</v>
      </c>
      <c r="K7" s="6" t="s">
        <v>40</v>
      </c>
      <c r="L7" s="6" t="s">
        <v>40</v>
      </c>
      <c r="M7" s="6" t="s">
        <v>40</v>
      </c>
      <c r="N7" s="6">
        <v>867.05</v>
      </c>
      <c r="O7" s="6" t="s">
        <v>51</v>
      </c>
      <c r="P7" s="6"/>
      <c r="Q7" s="31">
        <v>45870</v>
      </c>
      <c r="R7" s="5"/>
      <c r="S7" s="5"/>
      <c r="T7" s="58"/>
      <c r="U7" s="5"/>
      <c r="V7" s="5"/>
      <c r="W7" s="5"/>
      <c r="X7" s="5"/>
      <c r="Y7" s="5"/>
      <c r="Z7" s="32" t="s">
        <v>42</v>
      </c>
      <c r="AA7" s="32" t="s">
        <v>42</v>
      </c>
      <c r="AB7" s="32" t="s">
        <v>42</v>
      </c>
      <c r="AC7" s="62" t="s">
        <v>46</v>
      </c>
    </row>
    <row r="8" spans="1:30" ht="15" customHeight="1" x14ac:dyDescent="0.25">
      <c r="A8" s="6" t="s">
        <v>52</v>
      </c>
      <c r="B8" s="6" t="s">
        <v>36</v>
      </c>
      <c r="C8" s="6" t="s">
        <v>37</v>
      </c>
      <c r="D8" s="6" t="s">
        <v>38</v>
      </c>
      <c r="E8" s="6" t="s">
        <v>50</v>
      </c>
      <c r="F8" s="6" t="s">
        <v>40</v>
      </c>
      <c r="G8" s="6">
        <v>572</v>
      </c>
      <c r="H8" s="6">
        <v>153</v>
      </c>
      <c r="I8" s="6" t="s">
        <v>40</v>
      </c>
      <c r="J8" s="6" t="s">
        <v>40</v>
      </c>
      <c r="K8" s="6" t="s">
        <v>40</v>
      </c>
      <c r="L8" s="6" t="s">
        <v>40</v>
      </c>
      <c r="M8" s="6" t="s">
        <v>40</v>
      </c>
      <c r="N8" s="6">
        <v>504.25</v>
      </c>
      <c r="O8" s="6" t="s">
        <v>51</v>
      </c>
      <c r="P8" s="6"/>
      <c r="Q8" s="31">
        <v>45748</v>
      </c>
      <c r="R8" s="5"/>
      <c r="S8" s="5"/>
      <c r="T8" s="58"/>
      <c r="U8" s="5"/>
      <c r="V8" s="5"/>
      <c r="W8" s="5"/>
      <c r="X8" s="5"/>
      <c r="Y8" s="5"/>
      <c r="Z8" s="32" t="s">
        <v>42</v>
      </c>
      <c r="AA8" s="32" t="s">
        <v>42</v>
      </c>
      <c r="AB8" s="32" t="s">
        <v>42</v>
      </c>
      <c r="AC8" s="62" t="s">
        <v>46</v>
      </c>
    </row>
    <row r="9" spans="1:30" ht="15" customHeight="1" x14ac:dyDescent="0.25">
      <c r="A9" s="6" t="s">
        <v>53</v>
      </c>
      <c r="B9" s="6" t="s">
        <v>36</v>
      </c>
      <c r="C9" s="6" t="s">
        <v>37</v>
      </c>
      <c r="D9" s="6" t="s">
        <v>38</v>
      </c>
      <c r="E9" s="6" t="s">
        <v>50</v>
      </c>
      <c r="F9" s="6" t="s">
        <v>40</v>
      </c>
      <c r="G9" s="6">
        <v>1442</v>
      </c>
      <c r="H9" s="6">
        <v>400</v>
      </c>
      <c r="I9" s="6" t="s">
        <v>40</v>
      </c>
      <c r="J9" s="6" t="s">
        <v>40</v>
      </c>
      <c r="K9" s="6" t="s">
        <v>40</v>
      </c>
      <c r="L9" s="6" t="s">
        <v>40</v>
      </c>
      <c r="M9" s="6" t="s">
        <v>40</v>
      </c>
      <c r="N9" s="6">
        <v>1224.788</v>
      </c>
      <c r="O9" s="6" t="s">
        <v>51</v>
      </c>
      <c r="P9" s="6"/>
      <c r="Q9" s="31">
        <v>45870</v>
      </c>
      <c r="R9" s="5"/>
      <c r="S9" s="5"/>
      <c r="T9" s="58"/>
      <c r="U9" s="5"/>
      <c r="V9" s="5"/>
      <c r="W9" s="5"/>
      <c r="X9" s="5"/>
      <c r="Y9" s="5"/>
      <c r="Z9" s="32" t="s">
        <v>42</v>
      </c>
      <c r="AA9" s="32" t="s">
        <v>42</v>
      </c>
      <c r="AB9" s="32" t="s">
        <v>42</v>
      </c>
      <c r="AC9" s="62" t="s">
        <v>46</v>
      </c>
    </row>
    <row r="10" spans="1:30" ht="15" customHeight="1" x14ac:dyDescent="0.25">
      <c r="A10" s="6" t="s">
        <v>54</v>
      </c>
      <c r="B10" s="6" t="s">
        <v>36</v>
      </c>
      <c r="C10" s="6" t="s">
        <v>37</v>
      </c>
      <c r="D10" s="6" t="s">
        <v>38</v>
      </c>
      <c r="E10" s="6" t="s">
        <v>50</v>
      </c>
      <c r="F10" s="6" t="s">
        <v>40</v>
      </c>
      <c r="G10" s="6">
        <v>893</v>
      </c>
      <c r="H10" s="6">
        <v>256</v>
      </c>
      <c r="I10" s="6" t="s">
        <v>40</v>
      </c>
      <c r="J10" s="6" t="s">
        <v>40</v>
      </c>
      <c r="K10" s="6" t="s">
        <v>40</v>
      </c>
      <c r="L10" s="6" t="s">
        <v>40</v>
      </c>
      <c r="M10" s="6" t="s">
        <v>40</v>
      </c>
      <c r="N10" s="6">
        <v>617.00199999999995</v>
      </c>
      <c r="O10" s="6" t="s">
        <v>51</v>
      </c>
      <c r="P10" s="6">
        <v>709.62</v>
      </c>
      <c r="Q10" s="31">
        <v>45748</v>
      </c>
      <c r="R10" s="5">
        <v>0</v>
      </c>
      <c r="S10" s="5">
        <v>-459833.76</v>
      </c>
      <c r="T10" s="58">
        <v>2269348</v>
      </c>
      <c r="U10" s="5">
        <v>96575455.472431436</v>
      </c>
      <c r="V10" s="5">
        <f t="shared" si="0"/>
        <v>98384969.712431431</v>
      </c>
      <c r="W10" s="5">
        <v>124359485.76000001</v>
      </c>
      <c r="X10" s="5"/>
      <c r="Y10" s="5"/>
      <c r="Z10" s="32" t="s">
        <v>42</v>
      </c>
      <c r="AA10" s="32" t="s">
        <v>42</v>
      </c>
      <c r="AB10" s="32" t="s">
        <v>42</v>
      </c>
      <c r="AC10" s="64" t="s">
        <v>43</v>
      </c>
      <c r="AD10" s="10" t="s">
        <v>44</v>
      </c>
    </row>
    <row r="11" spans="1:30" x14ac:dyDescent="0.25">
      <c r="A11" s="6" t="s">
        <v>55</v>
      </c>
      <c r="B11" s="6" t="s">
        <v>36</v>
      </c>
      <c r="C11" s="6" t="s">
        <v>37</v>
      </c>
      <c r="D11" s="6" t="s">
        <v>56</v>
      </c>
      <c r="E11" s="6" t="s">
        <v>57</v>
      </c>
      <c r="F11" s="6">
        <v>264</v>
      </c>
      <c r="G11" s="6" t="s">
        <v>40</v>
      </c>
      <c r="H11" s="6" t="s">
        <v>40</v>
      </c>
      <c r="I11" s="6" t="s">
        <v>40</v>
      </c>
      <c r="J11" s="6" t="s">
        <v>40</v>
      </c>
      <c r="K11" s="6" t="s">
        <v>40</v>
      </c>
      <c r="L11" s="6" t="s">
        <v>40</v>
      </c>
      <c r="M11" s="6" t="s">
        <v>40</v>
      </c>
      <c r="N11" s="6">
        <v>503.125</v>
      </c>
      <c r="O11" s="6" t="s">
        <v>58</v>
      </c>
      <c r="P11" s="6"/>
      <c r="Q11" s="31">
        <v>45838</v>
      </c>
      <c r="R11" s="5"/>
      <c r="S11" s="5"/>
      <c r="T11" s="58"/>
      <c r="U11" s="5"/>
      <c r="V11" s="5"/>
      <c r="W11" s="5"/>
      <c r="X11" s="5"/>
      <c r="Y11" s="5"/>
      <c r="Z11" s="32" t="s">
        <v>42</v>
      </c>
      <c r="AA11" s="32" t="s">
        <v>42</v>
      </c>
      <c r="AB11" s="32" t="s">
        <v>42</v>
      </c>
      <c r="AC11" s="62" t="s">
        <v>46</v>
      </c>
    </row>
    <row r="12" spans="1:30" ht="15" customHeight="1" x14ac:dyDescent="0.25">
      <c r="A12" s="6" t="s">
        <v>59</v>
      </c>
      <c r="B12" s="6" t="s">
        <v>36</v>
      </c>
      <c r="C12" s="6" t="s">
        <v>37</v>
      </c>
      <c r="D12" s="6" t="s">
        <v>56</v>
      </c>
      <c r="E12" s="6" t="s">
        <v>57</v>
      </c>
      <c r="F12" s="6">
        <v>138</v>
      </c>
      <c r="G12" s="6" t="s">
        <v>40</v>
      </c>
      <c r="H12" s="6" t="s">
        <v>40</v>
      </c>
      <c r="I12" s="6" t="s">
        <v>40</v>
      </c>
      <c r="J12" s="6" t="s">
        <v>40</v>
      </c>
      <c r="K12" s="6" t="s">
        <v>40</v>
      </c>
      <c r="L12" s="6" t="s">
        <v>40</v>
      </c>
      <c r="M12" s="6" t="s">
        <v>40</v>
      </c>
      <c r="N12" s="6">
        <v>257.75</v>
      </c>
      <c r="O12" s="6" t="s">
        <v>58</v>
      </c>
      <c r="P12" s="6"/>
      <c r="Q12" s="31">
        <v>45838</v>
      </c>
      <c r="R12" s="5"/>
      <c r="S12" s="5"/>
      <c r="T12" s="58"/>
      <c r="U12" s="5"/>
      <c r="V12" s="5"/>
      <c r="W12" s="5"/>
      <c r="X12" s="5"/>
      <c r="Y12" s="5"/>
      <c r="Z12" s="32" t="s">
        <v>42</v>
      </c>
      <c r="AA12" s="32" t="s">
        <v>42</v>
      </c>
      <c r="AB12" s="32" t="s">
        <v>42</v>
      </c>
      <c r="AC12" s="62" t="s">
        <v>46</v>
      </c>
    </row>
    <row r="13" spans="1:30" ht="15" customHeight="1" x14ac:dyDescent="0.25">
      <c r="A13" s="6" t="s">
        <v>61</v>
      </c>
      <c r="B13" s="6" t="s">
        <v>36</v>
      </c>
      <c r="C13" s="6" t="s">
        <v>37</v>
      </c>
      <c r="D13" s="6" t="s">
        <v>56</v>
      </c>
      <c r="E13" s="6" t="s">
        <v>57</v>
      </c>
      <c r="F13" s="6">
        <v>406</v>
      </c>
      <c r="G13" s="6" t="s">
        <v>40</v>
      </c>
      <c r="H13" s="6" t="s">
        <v>40</v>
      </c>
      <c r="I13" s="6" t="s">
        <v>40</v>
      </c>
      <c r="J13" s="6" t="s">
        <v>40</v>
      </c>
      <c r="K13" s="6" t="s">
        <v>40</v>
      </c>
      <c r="L13" s="6" t="s">
        <v>40</v>
      </c>
      <c r="M13" s="6" t="s">
        <v>40</v>
      </c>
      <c r="N13" s="6">
        <v>617.38499999999999</v>
      </c>
      <c r="O13" s="6" t="s">
        <v>58</v>
      </c>
      <c r="P13" s="6"/>
      <c r="Q13" s="31">
        <v>45838</v>
      </c>
      <c r="R13" s="5"/>
      <c r="S13" s="5"/>
      <c r="T13" s="58"/>
      <c r="U13" s="5"/>
      <c r="V13" s="5"/>
      <c r="W13" s="5"/>
      <c r="X13" s="5"/>
      <c r="Y13" s="5"/>
      <c r="Z13" s="32" t="s">
        <v>42</v>
      </c>
      <c r="AA13" s="32" t="s">
        <v>42</v>
      </c>
      <c r="AB13" s="32" t="s">
        <v>42</v>
      </c>
      <c r="AC13" s="62" t="s">
        <v>46</v>
      </c>
    </row>
    <row r="14" spans="1:30" ht="15" customHeight="1" x14ac:dyDescent="0.25">
      <c r="A14" s="6" t="s">
        <v>62</v>
      </c>
      <c r="B14" s="6" t="s">
        <v>36</v>
      </c>
      <c r="C14" s="6" t="s">
        <v>37</v>
      </c>
      <c r="D14" s="6" t="s">
        <v>63</v>
      </c>
      <c r="E14" s="6" t="s">
        <v>64</v>
      </c>
      <c r="F14" s="6" t="s">
        <v>40</v>
      </c>
      <c r="G14" s="6" t="s">
        <v>40</v>
      </c>
      <c r="H14" s="6" t="s">
        <v>40</v>
      </c>
      <c r="I14" s="6">
        <v>1782</v>
      </c>
      <c r="J14" s="6" t="s">
        <v>40</v>
      </c>
      <c r="K14" s="6" t="s">
        <v>40</v>
      </c>
      <c r="L14" s="6" t="s">
        <v>40</v>
      </c>
      <c r="M14" s="6" t="s">
        <v>40</v>
      </c>
      <c r="N14" s="6">
        <v>869.77499999999998</v>
      </c>
      <c r="O14" s="6" t="s">
        <v>65</v>
      </c>
      <c r="P14" s="6"/>
      <c r="Q14" s="31">
        <v>45870</v>
      </c>
      <c r="R14" s="5"/>
      <c r="S14" s="5"/>
      <c r="T14" s="58"/>
      <c r="U14" s="5"/>
      <c r="V14" s="5"/>
      <c r="W14" s="5"/>
      <c r="X14" s="5"/>
      <c r="Y14" s="5"/>
      <c r="Z14" s="32" t="s">
        <v>42</v>
      </c>
      <c r="AA14" s="32" t="s">
        <v>42</v>
      </c>
      <c r="AB14" s="32" t="s">
        <v>42</v>
      </c>
      <c r="AC14" s="62" t="s">
        <v>46</v>
      </c>
    </row>
    <row r="15" spans="1:30" ht="15" customHeight="1" x14ac:dyDescent="0.25">
      <c r="A15" s="6" t="s">
        <v>66</v>
      </c>
      <c r="B15" s="6" t="s">
        <v>36</v>
      </c>
      <c r="C15" s="6" t="s">
        <v>37</v>
      </c>
      <c r="D15" s="6" t="s">
        <v>63</v>
      </c>
      <c r="E15" s="6" t="s">
        <v>64</v>
      </c>
      <c r="F15" s="6" t="s">
        <v>40</v>
      </c>
      <c r="G15" s="6" t="s">
        <v>40</v>
      </c>
      <c r="H15" s="6" t="s">
        <v>40</v>
      </c>
      <c r="I15" s="6">
        <v>864</v>
      </c>
      <c r="J15" s="6" t="s">
        <v>40</v>
      </c>
      <c r="K15" s="6" t="s">
        <v>40</v>
      </c>
      <c r="L15" s="6" t="s">
        <v>40</v>
      </c>
      <c r="M15" s="6" t="s">
        <v>40</v>
      </c>
      <c r="N15" s="6">
        <v>504.85</v>
      </c>
      <c r="O15" s="6" t="s">
        <v>65</v>
      </c>
      <c r="P15" s="6"/>
      <c r="Q15" s="31">
        <v>45808</v>
      </c>
      <c r="R15" s="5"/>
      <c r="S15" s="5"/>
      <c r="T15" s="58"/>
      <c r="U15" s="5"/>
      <c r="V15" s="5"/>
      <c r="W15" s="5"/>
      <c r="X15" s="5"/>
      <c r="Y15" s="5"/>
      <c r="Z15" s="32" t="s">
        <v>42</v>
      </c>
      <c r="AA15" s="32" t="s">
        <v>42</v>
      </c>
      <c r="AB15" s="32" t="s">
        <v>42</v>
      </c>
      <c r="AC15" s="62" t="s">
        <v>46</v>
      </c>
    </row>
    <row r="16" spans="1:30" ht="15" customHeight="1" x14ac:dyDescent="0.25">
      <c r="A16" s="6" t="s">
        <v>67</v>
      </c>
      <c r="B16" s="6" t="s">
        <v>36</v>
      </c>
      <c r="C16" s="6" t="s">
        <v>37</v>
      </c>
      <c r="D16" s="6" t="s">
        <v>63</v>
      </c>
      <c r="E16" s="6" t="s">
        <v>64</v>
      </c>
      <c r="F16" s="6" t="s">
        <v>40</v>
      </c>
      <c r="G16" s="6" t="s">
        <v>40</v>
      </c>
      <c r="H16" s="6" t="s">
        <v>40</v>
      </c>
      <c r="I16" s="6">
        <v>1937</v>
      </c>
      <c r="J16" s="6" t="s">
        <v>40</v>
      </c>
      <c r="K16" s="6" t="s">
        <v>40</v>
      </c>
      <c r="L16" s="6" t="s">
        <v>40</v>
      </c>
      <c r="M16" s="6" t="s">
        <v>40</v>
      </c>
      <c r="N16" s="6">
        <v>1063.3510000000001</v>
      </c>
      <c r="O16" s="6" t="s">
        <v>65</v>
      </c>
      <c r="P16" s="6"/>
      <c r="Q16" s="31">
        <v>45870</v>
      </c>
      <c r="R16" s="5"/>
      <c r="S16" s="5"/>
      <c r="T16" s="58"/>
      <c r="U16" s="5"/>
      <c r="V16" s="5"/>
      <c r="W16" s="5"/>
      <c r="X16" s="5"/>
      <c r="Y16" s="5"/>
      <c r="Z16" s="32" t="s">
        <v>42</v>
      </c>
      <c r="AA16" s="32" t="s">
        <v>42</v>
      </c>
      <c r="AB16" s="32" t="s">
        <v>42</v>
      </c>
      <c r="AC16" s="62" t="s">
        <v>46</v>
      </c>
    </row>
    <row r="17" spans="1:30" ht="15" customHeight="1" x14ac:dyDescent="0.25">
      <c r="A17" s="6" t="s">
        <v>68</v>
      </c>
      <c r="B17" s="6" t="s">
        <v>36</v>
      </c>
      <c r="C17" s="6" t="s">
        <v>37</v>
      </c>
      <c r="D17" s="6" t="s">
        <v>63</v>
      </c>
      <c r="E17" s="6" t="s">
        <v>64</v>
      </c>
      <c r="F17" s="6" t="s">
        <v>40</v>
      </c>
      <c r="G17" s="6" t="s">
        <v>40</v>
      </c>
      <c r="H17" s="6" t="s">
        <v>40</v>
      </c>
      <c r="I17" s="6">
        <v>1332</v>
      </c>
      <c r="J17" s="6" t="s">
        <v>40</v>
      </c>
      <c r="K17" s="6" t="s">
        <v>40</v>
      </c>
      <c r="L17" s="6" t="s">
        <v>40</v>
      </c>
      <c r="M17" s="6" t="s">
        <v>40</v>
      </c>
      <c r="N17" s="6">
        <v>616.87400000000002</v>
      </c>
      <c r="O17" s="6" t="s">
        <v>65</v>
      </c>
      <c r="P17" s="6"/>
      <c r="Q17" s="31">
        <v>45808</v>
      </c>
      <c r="R17" s="5"/>
      <c r="S17" s="5"/>
      <c r="T17" s="58"/>
      <c r="U17" s="5"/>
      <c r="V17" s="5"/>
      <c r="W17" s="5"/>
      <c r="X17" s="5"/>
      <c r="Y17" s="5"/>
      <c r="Z17" s="32" t="s">
        <v>42</v>
      </c>
      <c r="AA17" s="32" t="s">
        <v>42</v>
      </c>
      <c r="AB17" s="32" t="s">
        <v>42</v>
      </c>
      <c r="AC17" s="62" t="s">
        <v>46</v>
      </c>
    </row>
    <row r="18" spans="1:30" ht="15" customHeight="1" x14ac:dyDescent="0.25">
      <c r="A18" s="6" t="s">
        <v>69</v>
      </c>
      <c r="B18" s="6" t="s">
        <v>36</v>
      </c>
      <c r="C18" s="6" t="s">
        <v>37</v>
      </c>
      <c r="D18" s="6" t="s">
        <v>63</v>
      </c>
      <c r="E18" s="6" t="s">
        <v>70</v>
      </c>
      <c r="F18" s="6" t="s">
        <v>40</v>
      </c>
      <c r="G18" s="6" t="s">
        <v>40</v>
      </c>
      <c r="H18" s="6" t="s">
        <v>40</v>
      </c>
      <c r="I18" s="6">
        <v>864</v>
      </c>
      <c r="J18" s="6" t="s">
        <v>40</v>
      </c>
      <c r="K18" s="6" t="s">
        <v>40</v>
      </c>
      <c r="L18" s="6" t="s">
        <v>40</v>
      </c>
      <c r="M18" s="6" t="s">
        <v>40</v>
      </c>
      <c r="N18" s="6">
        <v>504.35</v>
      </c>
      <c r="O18" s="6" t="s">
        <v>71</v>
      </c>
      <c r="P18" s="6"/>
      <c r="Q18" s="31">
        <v>45991</v>
      </c>
      <c r="R18" s="5"/>
      <c r="S18" s="5"/>
      <c r="T18" s="58"/>
      <c r="U18" s="5"/>
      <c r="V18" s="5"/>
      <c r="W18" s="5"/>
      <c r="X18" s="5"/>
      <c r="Y18" s="5"/>
      <c r="Z18" s="32" t="s">
        <v>42</v>
      </c>
      <c r="AA18" s="32" t="s">
        <v>42</v>
      </c>
      <c r="AB18" s="32" t="s">
        <v>42</v>
      </c>
      <c r="AC18" s="62" t="s">
        <v>46</v>
      </c>
    </row>
    <row r="19" spans="1:30" ht="15" customHeight="1" x14ac:dyDescent="0.25">
      <c r="A19" s="6" t="s">
        <v>72</v>
      </c>
      <c r="B19" s="6" t="s">
        <v>36</v>
      </c>
      <c r="C19" s="6" t="s">
        <v>37</v>
      </c>
      <c r="D19" s="6" t="s">
        <v>63</v>
      </c>
      <c r="E19" s="6" t="s">
        <v>70</v>
      </c>
      <c r="F19" s="6" t="s">
        <v>40</v>
      </c>
      <c r="G19" s="6" t="s">
        <v>40</v>
      </c>
      <c r="H19" s="6" t="s">
        <v>40</v>
      </c>
      <c r="I19" s="6">
        <v>611</v>
      </c>
      <c r="J19" s="6" t="s">
        <v>40</v>
      </c>
      <c r="K19" s="6" t="s">
        <v>40</v>
      </c>
      <c r="L19" s="6" t="s">
        <v>40</v>
      </c>
      <c r="M19" s="6" t="s">
        <v>40</v>
      </c>
      <c r="N19" s="6">
        <v>444.27499999999998</v>
      </c>
      <c r="O19" s="6" t="s">
        <v>71</v>
      </c>
      <c r="P19" s="6"/>
      <c r="Q19" s="31">
        <v>45991</v>
      </c>
      <c r="R19" s="5"/>
      <c r="S19" s="5"/>
      <c r="T19" s="58"/>
      <c r="U19" s="5"/>
      <c r="V19" s="5"/>
      <c r="W19" s="5"/>
      <c r="X19" s="5"/>
      <c r="Y19" s="5"/>
      <c r="Z19" s="32" t="s">
        <v>42</v>
      </c>
      <c r="AA19" s="32" t="s">
        <v>42</v>
      </c>
      <c r="AB19" s="32" t="s">
        <v>42</v>
      </c>
      <c r="AC19" s="62" t="s">
        <v>46</v>
      </c>
    </row>
    <row r="20" spans="1:30" ht="15" customHeight="1" x14ac:dyDescent="0.25">
      <c r="A20" s="6" t="s">
        <v>73</v>
      </c>
      <c r="B20" s="6" t="s">
        <v>36</v>
      </c>
      <c r="C20" s="6" t="s">
        <v>37</v>
      </c>
      <c r="D20" s="6" t="s">
        <v>74</v>
      </c>
      <c r="E20" s="6" t="s">
        <v>75</v>
      </c>
      <c r="F20" s="6" t="s">
        <v>40</v>
      </c>
      <c r="G20" s="6" t="s">
        <v>40</v>
      </c>
      <c r="H20" s="6" t="s">
        <v>40</v>
      </c>
      <c r="I20" s="6" t="s">
        <v>40</v>
      </c>
      <c r="J20" s="6" t="s">
        <v>40</v>
      </c>
      <c r="K20" s="6">
        <v>668</v>
      </c>
      <c r="L20" s="6">
        <v>508</v>
      </c>
      <c r="M20" s="6">
        <v>2179</v>
      </c>
      <c r="N20" s="6">
        <v>1204.3499999999999</v>
      </c>
      <c r="O20" s="6" t="s">
        <v>76</v>
      </c>
      <c r="P20" s="6"/>
      <c r="Q20" s="31">
        <v>45870</v>
      </c>
      <c r="R20" s="5"/>
      <c r="S20" s="5"/>
      <c r="T20" s="58"/>
      <c r="U20" s="5"/>
      <c r="V20" s="5"/>
      <c r="W20" s="5"/>
      <c r="X20" s="5"/>
      <c r="Y20" s="5"/>
      <c r="Z20" s="32" t="s">
        <v>42</v>
      </c>
      <c r="AA20" s="32" t="s">
        <v>42</v>
      </c>
      <c r="AB20" s="32" t="s">
        <v>42</v>
      </c>
      <c r="AC20" s="62" t="s">
        <v>46</v>
      </c>
    </row>
    <row r="21" spans="1:30" ht="15" customHeight="1" x14ac:dyDescent="0.25">
      <c r="A21" s="6" t="s">
        <v>77</v>
      </c>
      <c r="B21" s="6" t="s">
        <v>36</v>
      </c>
      <c r="C21" s="6" t="s">
        <v>37</v>
      </c>
      <c r="D21" s="6" t="s">
        <v>74</v>
      </c>
      <c r="E21" s="6" t="s">
        <v>75</v>
      </c>
      <c r="F21" s="6" t="s">
        <v>40</v>
      </c>
      <c r="G21" s="6" t="s">
        <v>40</v>
      </c>
      <c r="H21" s="6" t="s">
        <v>40</v>
      </c>
      <c r="I21" s="6" t="s">
        <v>40</v>
      </c>
      <c r="J21" s="6" t="s">
        <v>40</v>
      </c>
      <c r="K21" s="6">
        <v>352</v>
      </c>
      <c r="L21" s="6">
        <v>274</v>
      </c>
      <c r="M21" s="6">
        <v>1091</v>
      </c>
      <c r="N21" s="6">
        <v>607.5</v>
      </c>
      <c r="O21" s="6" t="s">
        <v>76</v>
      </c>
      <c r="P21" s="6"/>
      <c r="Q21" s="31">
        <v>45838</v>
      </c>
      <c r="R21" s="5"/>
      <c r="S21" s="5"/>
      <c r="T21" s="58"/>
      <c r="U21" s="5"/>
      <c r="V21" s="5"/>
      <c r="W21" s="5"/>
      <c r="X21" s="5"/>
      <c r="Y21" s="5"/>
      <c r="Z21" s="32" t="s">
        <v>42</v>
      </c>
      <c r="AA21" s="32" t="s">
        <v>42</v>
      </c>
      <c r="AB21" s="32" t="s">
        <v>42</v>
      </c>
      <c r="AC21" s="62" t="s">
        <v>46</v>
      </c>
    </row>
    <row r="22" spans="1:30" x14ac:dyDescent="0.25">
      <c r="A22" s="6" t="s">
        <v>78</v>
      </c>
      <c r="B22" s="6" t="s">
        <v>36</v>
      </c>
      <c r="C22" s="6" t="s">
        <v>37</v>
      </c>
      <c r="D22" s="6" t="s">
        <v>74</v>
      </c>
      <c r="E22" s="6" t="s">
        <v>75</v>
      </c>
      <c r="F22" s="6" t="s">
        <v>40</v>
      </c>
      <c r="G22" s="6" t="s">
        <v>40</v>
      </c>
      <c r="H22" s="6" t="s">
        <v>40</v>
      </c>
      <c r="I22" s="6" t="s">
        <v>40</v>
      </c>
      <c r="J22" s="6" t="s">
        <v>40</v>
      </c>
      <c r="K22" s="6">
        <v>144</v>
      </c>
      <c r="L22" s="6">
        <v>107</v>
      </c>
      <c r="M22" s="6">
        <v>454</v>
      </c>
      <c r="N22" s="6">
        <v>257.72500000000002</v>
      </c>
      <c r="O22" s="6" t="s">
        <v>76</v>
      </c>
      <c r="P22" s="6"/>
      <c r="Q22" s="31">
        <v>45838</v>
      </c>
      <c r="R22" s="5"/>
      <c r="S22" s="5"/>
      <c r="T22" s="58"/>
      <c r="U22" s="5"/>
      <c r="V22" s="5"/>
      <c r="W22" s="5"/>
      <c r="X22" s="5"/>
      <c r="Y22" s="5"/>
      <c r="Z22" s="32" t="s">
        <v>42</v>
      </c>
      <c r="AA22" s="32" t="s">
        <v>42</v>
      </c>
      <c r="AB22" s="32" t="s">
        <v>42</v>
      </c>
      <c r="AC22" s="62" t="s">
        <v>46</v>
      </c>
    </row>
    <row r="23" spans="1:30" ht="15" customHeight="1" x14ac:dyDescent="0.25">
      <c r="A23" s="6" t="s">
        <v>79</v>
      </c>
      <c r="B23" s="6" t="s">
        <v>36</v>
      </c>
      <c r="C23" s="6" t="s">
        <v>37</v>
      </c>
      <c r="D23" s="6" t="s">
        <v>74</v>
      </c>
      <c r="E23" s="6" t="s">
        <v>75</v>
      </c>
      <c r="F23" s="6" t="s">
        <v>40</v>
      </c>
      <c r="G23" s="6" t="s">
        <v>40</v>
      </c>
      <c r="H23" s="6" t="s">
        <v>40</v>
      </c>
      <c r="I23" s="6" t="s">
        <v>40</v>
      </c>
      <c r="J23" s="6" t="s">
        <v>40</v>
      </c>
      <c r="K23" s="6">
        <v>668</v>
      </c>
      <c r="L23" s="6">
        <v>508</v>
      </c>
      <c r="M23" s="6">
        <v>2179</v>
      </c>
      <c r="N23" s="6">
        <v>1204.3499999999999</v>
      </c>
      <c r="O23" s="6" t="s">
        <v>80</v>
      </c>
      <c r="P23" s="6"/>
      <c r="Q23" s="31">
        <v>45991</v>
      </c>
      <c r="R23" s="5"/>
      <c r="S23" s="5"/>
      <c r="T23" s="58"/>
      <c r="U23" s="5"/>
      <c r="V23" s="5"/>
      <c r="W23" s="5"/>
      <c r="X23" s="5"/>
      <c r="Y23" s="5"/>
      <c r="Z23" s="32" t="s">
        <v>42</v>
      </c>
      <c r="AA23" s="32" t="s">
        <v>42</v>
      </c>
      <c r="AB23" s="32" t="s">
        <v>42</v>
      </c>
      <c r="AC23" s="62" t="s">
        <v>46</v>
      </c>
    </row>
    <row r="24" spans="1:30" ht="15" customHeight="1" x14ac:dyDescent="0.25">
      <c r="A24" s="6" t="s">
        <v>81</v>
      </c>
      <c r="B24" s="6" t="s">
        <v>36</v>
      </c>
      <c r="C24" s="6" t="s">
        <v>37</v>
      </c>
      <c r="D24" s="6" t="s">
        <v>74</v>
      </c>
      <c r="E24" s="6" t="s">
        <v>75</v>
      </c>
      <c r="F24" s="6" t="s">
        <v>40</v>
      </c>
      <c r="G24" s="6" t="s">
        <v>40</v>
      </c>
      <c r="H24" s="6" t="s">
        <v>40</v>
      </c>
      <c r="I24" s="6" t="s">
        <v>40</v>
      </c>
      <c r="J24" s="6" t="s">
        <v>40</v>
      </c>
      <c r="K24" s="6">
        <v>352</v>
      </c>
      <c r="L24" s="6">
        <v>274</v>
      </c>
      <c r="M24" s="6">
        <v>1091</v>
      </c>
      <c r="N24" s="6">
        <v>607.5</v>
      </c>
      <c r="O24" s="6" t="s">
        <v>80</v>
      </c>
      <c r="P24" s="6"/>
      <c r="Q24" s="31">
        <v>45991</v>
      </c>
      <c r="R24" s="5"/>
      <c r="S24" s="5"/>
      <c r="T24" s="58"/>
      <c r="U24" s="5"/>
      <c r="V24" s="5"/>
      <c r="W24" s="5"/>
      <c r="X24" s="5"/>
      <c r="Y24" s="5"/>
      <c r="Z24" s="32" t="s">
        <v>42</v>
      </c>
      <c r="AA24" s="32" t="s">
        <v>42</v>
      </c>
      <c r="AB24" s="32" t="s">
        <v>42</v>
      </c>
      <c r="AC24" s="62" t="s">
        <v>46</v>
      </c>
    </row>
    <row r="25" spans="1:30" ht="15" customHeight="1" x14ac:dyDescent="0.25">
      <c r="A25" s="6" t="s">
        <v>82</v>
      </c>
      <c r="B25" s="6" t="s">
        <v>36</v>
      </c>
      <c r="C25" s="6" t="s">
        <v>37</v>
      </c>
      <c r="D25" s="6" t="s">
        <v>74</v>
      </c>
      <c r="E25" s="6" t="s">
        <v>75</v>
      </c>
      <c r="F25" s="6" t="s">
        <v>40</v>
      </c>
      <c r="G25" s="6" t="s">
        <v>40</v>
      </c>
      <c r="H25" s="6" t="s">
        <v>40</v>
      </c>
      <c r="I25" s="6" t="s">
        <v>40</v>
      </c>
      <c r="J25" s="6" t="s">
        <v>40</v>
      </c>
      <c r="K25" s="6">
        <v>144</v>
      </c>
      <c r="L25" s="6">
        <v>107</v>
      </c>
      <c r="M25" s="6">
        <v>454</v>
      </c>
      <c r="N25" s="6">
        <v>257.72500000000002</v>
      </c>
      <c r="O25" s="6" t="s">
        <v>80</v>
      </c>
      <c r="P25" s="6"/>
      <c r="Q25" s="31">
        <v>45991</v>
      </c>
      <c r="R25" s="5"/>
      <c r="S25" s="5"/>
      <c r="T25" s="58"/>
      <c r="U25" s="5"/>
      <c r="V25" s="5"/>
      <c r="W25" s="5"/>
      <c r="X25" s="5"/>
      <c r="Y25" s="5"/>
      <c r="Z25" s="32" t="s">
        <v>42</v>
      </c>
      <c r="AA25" s="32" t="s">
        <v>42</v>
      </c>
      <c r="AB25" s="32" t="s">
        <v>42</v>
      </c>
      <c r="AC25" s="62" t="s">
        <v>46</v>
      </c>
    </row>
    <row r="26" spans="1:30" ht="15" customHeight="1" x14ac:dyDescent="0.25">
      <c r="A26" s="6" t="s">
        <v>83</v>
      </c>
      <c r="B26" s="6" t="s">
        <v>36</v>
      </c>
      <c r="C26" s="6" t="s">
        <v>37</v>
      </c>
      <c r="D26" s="6" t="s">
        <v>74</v>
      </c>
      <c r="E26" s="6" t="s">
        <v>84</v>
      </c>
      <c r="F26" s="6" t="s">
        <v>40</v>
      </c>
      <c r="G26" s="6" t="s">
        <v>40</v>
      </c>
      <c r="H26" s="6" t="s">
        <v>40</v>
      </c>
      <c r="I26" s="6" t="s">
        <v>40</v>
      </c>
      <c r="J26" s="6" t="s">
        <v>40</v>
      </c>
      <c r="K26" s="6">
        <v>453</v>
      </c>
      <c r="L26" s="6">
        <v>152</v>
      </c>
      <c r="M26" s="6">
        <v>155</v>
      </c>
      <c r="N26" s="6">
        <v>610.6</v>
      </c>
      <c r="O26" s="6" t="s">
        <v>85</v>
      </c>
      <c r="P26" s="6"/>
      <c r="Q26" s="31">
        <v>45899</v>
      </c>
      <c r="R26" s="5"/>
      <c r="S26" s="5"/>
      <c r="T26" s="58"/>
      <c r="U26" s="5"/>
      <c r="V26" s="5"/>
      <c r="W26" s="5"/>
      <c r="X26" s="5"/>
      <c r="Y26" s="5"/>
      <c r="Z26" s="32" t="s">
        <v>42</v>
      </c>
      <c r="AA26" s="32" t="s">
        <v>42</v>
      </c>
      <c r="AB26" s="32" t="s">
        <v>42</v>
      </c>
      <c r="AC26" s="62" t="s">
        <v>46</v>
      </c>
    </row>
    <row r="27" spans="1:30" ht="15" customHeight="1" x14ac:dyDescent="0.25">
      <c r="A27" s="6" t="s">
        <v>86</v>
      </c>
      <c r="B27" s="6" t="s">
        <v>36</v>
      </c>
      <c r="C27" s="6" t="s">
        <v>37</v>
      </c>
      <c r="D27" s="6" t="s">
        <v>87</v>
      </c>
      <c r="E27" s="6" t="s">
        <v>88</v>
      </c>
      <c r="F27" s="6" t="s">
        <v>40</v>
      </c>
      <c r="G27" s="6" t="s">
        <v>40</v>
      </c>
      <c r="H27" s="6" t="s">
        <v>40</v>
      </c>
      <c r="I27" s="6" t="s">
        <v>40</v>
      </c>
      <c r="J27" s="6">
        <v>435</v>
      </c>
      <c r="K27" s="6" t="s">
        <v>40</v>
      </c>
      <c r="L27" s="6" t="s">
        <v>40</v>
      </c>
      <c r="M27" s="6" t="s">
        <v>40</v>
      </c>
      <c r="N27" s="6">
        <v>444.17500000000001</v>
      </c>
      <c r="O27" s="6" t="s">
        <v>89</v>
      </c>
      <c r="P27" s="6"/>
      <c r="Q27" s="31">
        <v>45991</v>
      </c>
      <c r="R27" s="5"/>
      <c r="S27" s="5"/>
      <c r="T27" s="58"/>
      <c r="U27" s="5"/>
      <c r="V27" s="5"/>
      <c r="W27" s="5"/>
      <c r="X27" s="5"/>
      <c r="Y27" s="5"/>
      <c r="Z27" s="32" t="s">
        <v>42</v>
      </c>
      <c r="AA27" s="32" t="s">
        <v>42</v>
      </c>
      <c r="AB27" s="32" t="s">
        <v>42</v>
      </c>
      <c r="AC27" s="62" t="s">
        <v>46</v>
      </c>
    </row>
    <row r="28" spans="1:30" ht="15" customHeight="1" x14ac:dyDescent="0.25">
      <c r="A28" s="6" t="s">
        <v>90</v>
      </c>
      <c r="B28" s="6" t="s">
        <v>36</v>
      </c>
      <c r="C28" s="6" t="s">
        <v>37</v>
      </c>
      <c r="D28" s="6" t="s">
        <v>87</v>
      </c>
      <c r="E28" s="6" t="s">
        <v>88</v>
      </c>
      <c r="F28" s="6" t="s">
        <v>40</v>
      </c>
      <c r="G28" s="6" t="s">
        <v>40</v>
      </c>
      <c r="H28" s="6" t="s">
        <v>40</v>
      </c>
      <c r="I28" s="6" t="s">
        <v>40</v>
      </c>
      <c r="J28" s="6">
        <v>324</v>
      </c>
      <c r="K28" s="6" t="s">
        <v>40</v>
      </c>
      <c r="L28" s="6" t="s">
        <v>40</v>
      </c>
      <c r="M28" s="6" t="s">
        <v>40</v>
      </c>
      <c r="N28" s="6">
        <v>257.75</v>
      </c>
      <c r="O28" s="6" t="s">
        <v>89</v>
      </c>
      <c r="P28" s="6"/>
      <c r="Q28" s="31">
        <v>45991</v>
      </c>
      <c r="R28" s="5"/>
      <c r="S28" s="5"/>
      <c r="T28" s="58"/>
      <c r="U28" s="5"/>
      <c r="V28" s="5"/>
      <c r="W28" s="5"/>
      <c r="X28" s="5"/>
      <c r="Y28" s="5"/>
      <c r="Z28" s="32" t="s">
        <v>42</v>
      </c>
      <c r="AA28" s="32" t="s">
        <v>42</v>
      </c>
      <c r="AB28" s="32" t="s">
        <v>42</v>
      </c>
      <c r="AC28" s="62" t="s">
        <v>46</v>
      </c>
    </row>
    <row r="29" spans="1:30" ht="15" customHeight="1" x14ac:dyDescent="0.25">
      <c r="A29" s="6" t="s">
        <v>91</v>
      </c>
      <c r="B29" s="6" t="s">
        <v>92</v>
      </c>
      <c r="C29" s="6" t="s">
        <v>37</v>
      </c>
      <c r="D29" s="6" t="s">
        <v>56</v>
      </c>
      <c r="E29" s="6" t="s">
        <v>57</v>
      </c>
      <c r="F29" s="6">
        <v>145</v>
      </c>
      <c r="G29" s="6" t="s">
        <v>40</v>
      </c>
      <c r="H29" s="6" t="s">
        <v>40</v>
      </c>
      <c r="I29" s="6" t="s">
        <v>40</v>
      </c>
      <c r="J29" s="6" t="s">
        <v>40</v>
      </c>
      <c r="K29" s="6" t="s">
        <v>40</v>
      </c>
      <c r="L29" s="6" t="s">
        <v>40</v>
      </c>
      <c r="M29" s="6" t="s">
        <v>40</v>
      </c>
      <c r="N29" s="6">
        <v>865.23500000000001</v>
      </c>
      <c r="O29" s="6" t="s">
        <v>85</v>
      </c>
      <c r="P29" s="6"/>
      <c r="Q29" s="31">
        <v>45915</v>
      </c>
      <c r="R29" s="5"/>
      <c r="S29" s="5"/>
      <c r="T29" s="58"/>
      <c r="U29" s="5"/>
      <c r="V29" s="5"/>
      <c r="W29" s="5"/>
      <c r="X29" s="5"/>
      <c r="Y29" s="5"/>
      <c r="Z29" s="32" t="s">
        <v>42</v>
      </c>
      <c r="AA29" s="32" t="s">
        <v>42</v>
      </c>
      <c r="AB29" s="32" t="s">
        <v>42</v>
      </c>
      <c r="AC29" s="62" t="s">
        <v>46</v>
      </c>
    </row>
    <row r="30" spans="1:30" ht="15" customHeight="1" x14ac:dyDescent="0.25">
      <c r="A30" s="6" t="s">
        <v>93</v>
      </c>
      <c r="B30" s="6" t="s">
        <v>94</v>
      </c>
      <c r="C30" s="6" t="s">
        <v>37</v>
      </c>
      <c r="D30" s="6" t="s">
        <v>74</v>
      </c>
      <c r="E30" s="6" t="s">
        <v>95</v>
      </c>
      <c r="F30" s="6" t="s">
        <v>40</v>
      </c>
      <c r="G30" s="6" t="s">
        <v>40</v>
      </c>
      <c r="H30" s="6" t="s">
        <v>40</v>
      </c>
      <c r="I30" s="6" t="s">
        <v>40</v>
      </c>
      <c r="J30" s="6" t="s">
        <v>40</v>
      </c>
      <c r="K30" s="6">
        <v>754</v>
      </c>
      <c r="L30" s="6">
        <v>94</v>
      </c>
      <c r="M30" s="6">
        <v>96</v>
      </c>
      <c r="N30" s="6">
        <v>499.6</v>
      </c>
      <c r="O30" s="6" t="s">
        <v>85</v>
      </c>
      <c r="P30" s="39"/>
      <c r="Q30" s="31">
        <v>45505</v>
      </c>
      <c r="R30" s="38"/>
      <c r="S30" s="38"/>
      <c r="T30" s="59"/>
      <c r="U30" s="38"/>
      <c r="V30" s="38"/>
      <c r="W30" s="38"/>
      <c r="X30" s="5"/>
      <c r="Y30" s="5"/>
      <c r="Z30" s="32" t="s">
        <v>96</v>
      </c>
      <c r="AA30" s="32" t="s">
        <v>42</v>
      </c>
      <c r="AB30" s="32" t="s">
        <v>96</v>
      </c>
      <c r="AC30" s="63" t="s">
        <v>97</v>
      </c>
    </row>
    <row r="31" spans="1:30" ht="15" customHeight="1" x14ac:dyDescent="0.25">
      <c r="A31" s="6" t="s">
        <v>98</v>
      </c>
      <c r="B31" s="6" t="s">
        <v>94</v>
      </c>
      <c r="C31" s="6" t="s">
        <v>37</v>
      </c>
      <c r="D31" s="6" t="s">
        <v>38</v>
      </c>
      <c r="E31" s="6" t="s">
        <v>50</v>
      </c>
      <c r="F31" s="6" t="s">
        <v>40</v>
      </c>
      <c r="G31" s="6">
        <v>513</v>
      </c>
      <c r="H31" s="6">
        <v>131</v>
      </c>
      <c r="I31" s="6" t="s">
        <v>40</v>
      </c>
      <c r="J31" s="6" t="s">
        <v>40</v>
      </c>
      <c r="K31" s="6" t="s">
        <v>40</v>
      </c>
      <c r="L31" s="6" t="s">
        <v>40</v>
      </c>
      <c r="M31" s="6" t="s">
        <v>40</v>
      </c>
      <c r="N31" s="6">
        <v>499.93799999999999</v>
      </c>
      <c r="O31" s="6" t="s">
        <v>85</v>
      </c>
      <c r="P31" s="39"/>
      <c r="Q31" s="31">
        <v>45566</v>
      </c>
      <c r="R31" s="38"/>
      <c r="S31" s="38"/>
      <c r="T31" s="59"/>
      <c r="U31" s="38"/>
      <c r="V31" s="38"/>
      <c r="W31" s="38"/>
      <c r="X31" s="5"/>
      <c r="Y31" s="5"/>
      <c r="Z31" s="32" t="s">
        <v>96</v>
      </c>
      <c r="AA31" s="32" t="s">
        <v>42</v>
      </c>
      <c r="AB31" s="32" t="s">
        <v>96</v>
      </c>
      <c r="AC31" s="63" t="s">
        <v>97</v>
      </c>
    </row>
    <row r="32" spans="1:30" ht="15" customHeight="1" x14ac:dyDescent="0.25">
      <c r="A32" s="6" t="s">
        <v>99</v>
      </c>
      <c r="B32" s="6" t="s">
        <v>100</v>
      </c>
      <c r="C32" s="6" t="s">
        <v>37</v>
      </c>
      <c r="D32" s="6" t="s">
        <v>74</v>
      </c>
      <c r="E32" s="6" t="s">
        <v>75</v>
      </c>
      <c r="F32" s="6" t="s">
        <v>40</v>
      </c>
      <c r="G32" s="6" t="s">
        <v>40</v>
      </c>
      <c r="H32" s="6" t="s">
        <v>40</v>
      </c>
      <c r="I32" s="6" t="s">
        <v>40</v>
      </c>
      <c r="J32" s="6" t="s">
        <v>40</v>
      </c>
      <c r="K32" s="6">
        <v>136</v>
      </c>
      <c r="L32" s="6">
        <v>100</v>
      </c>
      <c r="M32" s="6">
        <v>417</v>
      </c>
      <c r="N32" s="6">
        <v>137.22499999999999</v>
      </c>
      <c r="O32" s="6" t="s">
        <v>85</v>
      </c>
      <c r="P32" s="6">
        <v>265</v>
      </c>
      <c r="Q32" s="31">
        <v>45808</v>
      </c>
      <c r="R32" s="5">
        <v>763200</v>
      </c>
      <c r="S32" s="5">
        <v>-171720</v>
      </c>
      <c r="T32" s="58">
        <v>840499</v>
      </c>
      <c r="U32" s="5">
        <v>36065071.024202153</v>
      </c>
      <c r="V32" s="5">
        <f>R32+S32+T32+U32</f>
        <v>37497050.024202153</v>
      </c>
      <c r="W32" s="5">
        <v>45677520</v>
      </c>
      <c r="X32" s="5">
        <v>37920960</v>
      </c>
      <c r="Y32" s="42" t="s">
        <v>101</v>
      </c>
      <c r="Z32" s="32" t="s">
        <v>42</v>
      </c>
      <c r="AA32" s="32" t="s">
        <v>42</v>
      </c>
      <c r="AB32" s="32" t="s">
        <v>42</v>
      </c>
      <c r="AC32" s="61" t="s">
        <v>60</v>
      </c>
      <c r="AD32" s="10" t="s">
        <v>44</v>
      </c>
    </row>
    <row r="33" spans="1:30" ht="15" customHeight="1" x14ac:dyDescent="0.25">
      <c r="A33" s="6" t="s">
        <v>102</v>
      </c>
      <c r="B33" s="6" t="s">
        <v>100</v>
      </c>
      <c r="C33" s="6" t="s">
        <v>37</v>
      </c>
      <c r="D33" s="6" t="s">
        <v>74</v>
      </c>
      <c r="E33" s="6" t="s">
        <v>75</v>
      </c>
      <c r="F33" s="6" t="s">
        <v>40</v>
      </c>
      <c r="G33" s="6" t="s">
        <v>40</v>
      </c>
      <c r="H33" s="6" t="s">
        <v>40</v>
      </c>
      <c r="I33" s="6" t="s">
        <v>40</v>
      </c>
      <c r="J33" s="6" t="s">
        <v>40</v>
      </c>
      <c r="K33" s="6">
        <v>136</v>
      </c>
      <c r="L33" s="6">
        <v>100</v>
      </c>
      <c r="M33" s="6">
        <v>417</v>
      </c>
      <c r="N33" s="6">
        <v>137.22499999999999</v>
      </c>
      <c r="O33" s="6" t="s">
        <v>85</v>
      </c>
      <c r="P33" s="6">
        <v>265</v>
      </c>
      <c r="Q33" s="31">
        <v>45961</v>
      </c>
      <c r="R33" s="5">
        <v>2709360</v>
      </c>
      <c r="S33" s="5">
        <v>-171720</v>
      </c>
      <c r="T33" s="58">
        <v>840499</v>
      </c>
      <c r="U33" s="5">
        <v>36065071.024202153</v>
      </c>
      <c r="V33" s="5">
        <f>R33+S33+T33+U33</f>
        <v>39443210.024202153</v>
      </c>
      <c r="W33" s="5">
        <v>43731360</v>
      </c>
      <c r="X33" s="5">
        <v>36305280</v>
      </c>
      <c r="Y33" s="42" t="s">
        <v>101</v>
      </c>
      <c r="Z33" s="32" t="s">
        <v>42</v>
      </c>
      <c r="AA33" s="32" t="s">
        <v>42</v>
      </c>
      <c r="AB33" s="32" t="s">
        <v>42</v>
      </c>
      <c r="AC33" s="61" t="s">
        <v>60</v>
      </c>
      <c r="AD33" s="10" t="s">
        <v>44</v>
      </c>
    </row>
    <row r="34" spans="1:30" ht="15" customHeight="1" x14ac:dyDescent="0.25">
      <c r="A34" s="6" t="s">
        <v>103</v>
      </c>
      <c r="B34" s="6" t="s">
        <v>104</v>
      </c>
      <c r="C34" s="6" t="s">
        <v>37</v>
      </c>
      <c r="D34" s="6" t="s">
        <v>87</v>
      </c>
      <c r="E34" s="6" t="s">
        <v>105</v>
      </c>
      <c r="F34" s="6" t="s">
        <v>40</v>
      </c>
      <c r="G34" s="6" t="s">
        <v>40</v>
      </c>
      <c r="H34" s="6" t="s">
        <v>40</v>
      </c>
      <c r="I34" s="6" t="s">
        <v>40</v>
      </c>
      <c r="J34" s="6">
        <v>262</v>
      </c>
      <c r="K34" s="6" t="s">
        <v>40</v>
      </c>
      <c r="L34" s="6" t="s">
        <v>40</v>
      </c>
      <c r="M34" s="6" t="s">
        <v>40</v>
      </c>
      <c r="N34" s="6">
        <v>1042.4839999999999</v>
      </c>
      <c r="O34" s="6" t="s">
        <v>106</v>
      </c>
      <c r="P34" s="40"/>
      <c r="Q34" s="31">
        <v>45747</v>
      </c>
      <c r="R34" s="41"/>
      <c r="S34" s="41"/>
      <c r="T34" s="59"/>
      <c r="U34" s="41"/>
      <c r="V34" s="41"/>
      <c r="W34" s="5"/>
      <c r="X34" s="5"/>
      <c r="Y34" s="5"/>
      <c r="Z34" s="32" t="s">
        <v>42</v>
      </c>
      <c r="AA34" s="32" t="s">
        <v>42</v>
      </c>
      <c r="AB34" s="32" t="s">
        <v>42</v>
      </c>
      <c r="AC34" s="62" t="s">
        <v>46</v>
      </c>
    </row>
    <row r="35" spans="1:30" ht="15" customHeight="1" x14ac:dyDescent="0.25">
      <c r="A35" s="6" t="s">
        <v>107</v>
      </c>
      <c r="B35" s="6" t="s">
        <v>104</v>
      </c>
      <c r="C35" s="6" t="s">
        <v>37</v>
      </c>
      <c r="D35" s="6" t="s">
        <v>87</v>
      </c>
      <c r="E35" s="6" t="s">
        <v>105</v>
      </c>
      <c r="F35" s="6" t="s">
        <v>40</v>
      </c>
      <c r="G35" s="6" t="s">
        <v>40</v>
      </c>
      <c r="H35" s="6" t="s">
        <v>40</v>
      </c>
      <c r="I35" s="6" t="s">
        <v>40</v>
      </c>
      <c r="J35" s="6">
        <v>289</v>
      </c>
      <c r="K35" s="6" t="s">
        <v>40</v>
      </c>
      <c r="L35" s="6" t="s">
        <v>40</v>
      </c>
      <c r="M35" s="6" t="s">
        <v>40</v>
      </c>
      <c r="N35" s="6">
        <v>720.25900000000001</v>
      </c>
      <c r="O35" s="6" t="s">
        <v>106</v>
      </c>
      <c r="P35" s="39"/>
      <c r="Q35" s="31">
        <v>45747</v>
      </c>
      <c r="R35" s="38"/>
      <c r="S35" s="38"/>
      <c r="T35" s="59"/>
      <c r="U35" s="38"/>
      <c r="V35" s="38"/>
      <c r="W35" s="38"/>
      <c r="X35" s="5"/>
      <c r="Y35" s="5"/>
      <c r="Z35" s="32" t="s">
        <v>96</v>
      </c>
      <c r="AA35" s="32" t="s">
        <v>42</v>
      </c>
      <c r="AB35" s="32" t="s">
        <v>42</v>
      </c>
      <c r="AC35" s="63" t="s">
        <v>97</v>
      </c>
    </row>
    <row r="36" spans="1:30" ht="15" customHeight="1" x14ac:dyDescent="0.25">
      <c r="A36" s="6" t="s">
        <v>108</v>
      </c>
      <c r="B36" s="6" t="s">
        <v>104</v>
      </c>
      <c r="C36" s="6" t="s">
        <v>37</v>
      </c>
      <c r="D36" s="6" t="s">
        <v>87</v>
      </c>
      <c r="E36" s="6" t="s">
        <v>105</v>
      </c>
      <c r="F36" s="6" t="s">
        <v>40</v>
      </c>
      <c r="G36" s="6" t="s">
        <v>40</v>
      </c>
      <c r="H36" s="6" t="s">
        <v>40</v>
      </c>
      <c r="I36" s="6" t="s">
        <v>40</v>
      </c>
      <c r="J36" s="6">
        <v>336</v>
      </c>
      <c r="K36" s="6" t="s">
        <v>40</v>
      </c>
      <c r="L36" s="6" t="s">
        <v>40</v>
      </c>
      <c r="M36" s="6" t="s">
        <v>40</v>
      </c>
      <c r="N36" s="6">
        <v>1464.9349999999999</v>
      </c>
      <c r="O36" s="6" t="s">
        <v>106</v>
      </c>
      <c r="P36" s="39"/>
      <c r="Q36" s="31">
        <v>45838</v>
      </c>
      <c r="R36" s="38"/>
      <c r="S36" s="38"/>
      <c r="T36" s="59"/>
      <c r="U36" s="38"/>
      <c r="V36" s="38"/>
      <c r="W36" s="38"/>
      <c r="X36" s="5"/>
      <c r="Y36" s="5"/>
      <c r="Z36" s="32" t="s">
        <v>96</v>
      </c>
      <c r="AA36" s="32" t="s">
        <v>42</v>
      </c>
      <c r="AB36" s="32" t="s">
        <v>42</v>
      </c>
      <c r="AC36" s="63" t="s">
        <v>97</v>
      </c>
    </row>
    <row r="37" spans="1:30" ht="15" customHeight="1" x14ac:dyDescent="0.25">
      <c r="A37" s="6" t="s">
        <v>109</v>
      </c>
      <c r="B37" s="6" t="s">
        <v>104</v>
      </c>
      <c r="C37" s="6" t="s">
        <v>37</v>
      </c>
      <c r="D37" s="6" t="s">
        <v>87</v>
      </c>
      <c r="E37" s="6" t="s">
        <v>105</v>
      </c>
      <c r="F37" s="6" t="s">
        <v>40</v>
      </c>
      <c r="G37" s="6" t="s">
        <v>40</v>
      </c>
      <c r="H37" s="6" t="s">
        <v>40</v>
      </c>
      <c r="I37" s="6" t="s">
        <v>40</v>
      </c>
      <c r="J37" s="6">
        <v>384</v>
      </c>
      <c r="K37" s="6" t="s">
        <v>40</v>
      </c>
      <c r="L37" s="6" t="s">
        <v>40</v>
      </c>
      <c r="M37" s="6" t="s">
        <v>40</v>
      </c>
      <c r="N37" s="6">
        <v>1133.577</v>
      </c>
      <c r="O37" s="6" t="s">
        <v>106</v>
      </c>
      <c r="P37" s="39"/>
      <c r="Q37" s="31">
        <v>45747</v>
      </c>
      <c r="R37" s="38"/>
      <c r="S37" s="38"/>
      <c r="T37" s="59"/>
      <c r="U37" s="38"/>
      <c r="V37" s="38"/>
      <c r="W37" s="38"/>
      <c r="X37" s="5"/>
      <c r="Y37" s="5"/>
      <c r="Z37" s="32" t="s">
        <v>96</v>
      </c>
      <c r="AA37" s="32" t="s">
        <v>42</v>
      </c>
      <c r="AB37" s="32" t="s">
        <v>42</v>
      </c>
      <c r="AC37" s="63" t="s">
        <v>97</v>
      </c>
    </row>
    <row r="38" spans="1:30" ht="15" customHeight="1" x14ac:dyDescent="0.25">
      <c r="A38" s="6" t="s">
        <v>110</v>
      </c>
      <c r="B38" s="6" t="s">
        <v>111</v>
      </c>
      <c r="C38" s="6" t="s">
        <v>37</v>
      </c>
      <c r="D38" s="6" t="s">
        <v>38</v>
      </c>
      <c r="E38" s="6" t="s">
        <v>50</v>
      </c>
      <c r="F38" s="6" t="s">
        <v>40</v>
      </c>
      <c r="G38" s="6">
        <v>1592</v>
      </c>
      <c r="H38" s="6">
        <v>394</v>
      </c>
      <c r="I38" s="6" t="s">
        <v>40</v>
      </c>
      <c r="J38" s="6" t="s">
        <v>40</v>
      </c>
      <c r="K38" s="6" t="s">
        <v>40</v>
      </c>
      <c r="L38" s="6" t="s">
        <v>40</v>
      </c>
      <c r="M38" s="6" t="s">
        <v>40</v>
      </c>
      <c r="N38" s="6">
        <v>2480.7080000000001</v>
      </c>
      <c r="O38" s="6" t="s">
        <v>112</v>
      </c>
      <c r="P38" s="39"/>
      <c r="Q38" s="31">
        <v>45748</v>
      </c>
      <c r="R38" s="38"/>
      <c r="S38" s="38"/>
      <c r="T38" s="58"/>
      <c r="U38" s="38"/>
      <c r="V38" s="38"/>
      <c r="W38" s="38"/>
      <c r="X38" s="5"/>
      <c r="Y38" s="5"/>
      <c r="Z38" s="32" t="s">
        <v>42</v>
      </c>
      <c r="AA38" s="32" t="s">
        <v>42</v>
      </c>
      <c r="AB38" s="32" t="s">
        <v>96</v>
      </c>
      <c r="AC38" s="63" t="s">
        <v>97</v>
      </c>
    </row>
    <row r="39" spans="1:30" ht="15" customHeight="1" x14ac:dyDescent="0.25">
      <c r="A39" s="6" t="s">
        <v>113</v>
      </c>
      <c r="B39" s="6" t="s">
        <v>111</v>
      </c>
      <c r="C39" s="6" t="s">
        <v>37</v>
      </c>
      <c r="D39" s="6" t="s">
        <v>38</v>
      </c>
      <c r="E39" s="6" t="s">
        <v>50</v>
      </c>
      <c r="F39" s="6" t="s">
        <v>40</v>
      </c>
      <c r="G39" s="6">
        <v>1060</v>
      </c>
      <c r="H39" s="6">
        <v>265</v>
      </c>
      <c r="I39" s="6" t="s">
        <v>40</v>
      </c>
      <c r="J39" s="6" t="s">
        <v>40</v>
      </c>
      <c r="K39" s="6" t="s">
        <v>40</v>
      </c>
      <c r="L39" s="6" t="s">
        <v>40</v>
      </c>
      <c r="M39" s="6" t="s">
        <v>40</v>
      </c>
      <c r="N39" s="6">
        <v>1660.395</v>
      </c>
      <c r="O39" s="6" t="s">
        <v>112</v>
      </c>
      <c r="P39" s="39"/>
      <c r="Q39" s="31">
        <v>45748</v>
      </c>
      <c r="R39" s="38"/>
      <c r="S39" s="38"/>
      <c r="T39" s="58"/>
      <c r="U39" s="38"/>
      <c r="V39" s="38"/>
      <c r="W39" s="38"/>
      <c r="X39" s="5"/>
      <c r="Y39" s="5"/>
      <c r="Z39" s="32" t="s">
        <v>42</v>
      </c>
      <c r="AA39" s="32" t="s">
        <v>42</v>
      </c>
      <c r="AB39" s="32" t="s">
        <v>96</v>
      </c>
      <c r="AC39" s="63" t="s">
        <v>97</v>
      </c>
    </row>
    <row r="40" spans="1:30" ht="15" customHeight="1" x14ac:dyDescent="0.25">
      <c r="A40" s="6" t="s">
        <v>114</v>
      </c>
      <c r="B40" s="6" t="s">
        <v>111</v>
      </c>
      <c r="C40" s="6" t="s">
        <v>37</v>
      </c>
      <c r="D40" s="6" t="s">
        <v>38</v>
      </c>
      <c r="E40" s="6" t="s">
        <v>50</v>
      </c>
      <c r="F40" s="6" t="s">
        <v>40</v>
      </c>
      <c r="G40" s="6">
        <v>539</v>
      </c>
      <c r="H40" s="6">
        <v>141</v>
      </c>
      <c r="I40" s="6" t="s">
        <v>40</v>
      </c>
      <c r="J40" s="6" t="s">
        <v>40</v>
      </c>
      <c r="K40" s="6" t="s">
        <v>40</v>
      </c>
      <c r="L40" s="6" t="s">
        <v>40</v>
      </c>
      <c r="M40" s="6" t="s">
        <v>40</v>
      </c>
      <c r="N40" s="6">
        <v>838.24599999999998</v>
      </c>
      <c r="O40" s="6" t="s">
        <v>112</v>
      </c>
      <c r="P40" s="39"/>
      <c r="Q40" s="31">
        <v>45748</v>
      </c>
      <c r="R40" s="38"/>
      <c r="S40" s="38"/>
      <c r="T40" s="58"/>
      <c r="U40" s="38"/>
      <c r="V40" s="38"/>
      <c r="W40" s="38"/>
      <c r="X40" s="5"/>
      <c r="Y40" s="5"/>
      <c r="Z40" s="32" t="s">
        <v>42</v>
      </c>
      <c r="AA40" s="32" t="s">
        <v>42</v>
      </c>
      <c r="AB40" s="32" t="s">
        <v>96</v>
      </c>
      <c r="AC40" s="63" t="s">
        <v>97</v>
      </c>
    </row>
    <row r="41" spans="1:30" ht="15" customHeight="1" x14ac:dyDescent="0.25">
      <c r="A41" s="6" t="s">
        <v>115</v>
      </c>
      <c r="B41" s="6" t="s">
        <v>111</v>
      </c>
      <c r="C41" s="6" t="s">
        <v>37</v>
      </c>
      <c r="D41" s="6" t="s">
        <v>56</v>
      </c>
      <c r="E41" s="6" t="s">
        <v>57</v>
      </c>
      <c r="F41" s="6">
        <v>268</v>
      </c>
      <c r="G41" s="6" t="s">
        <v>40</v>
      </c>
      <c r="H41" s="6" t="s">
        <v>40</v>
      </c>
      <c r="I41" s="6" t="s">
        <v>40</v>
      </c>
      <c r="J41" s="6" t="s">
        <v>40</v>
      </c>
      <c r="K41" s="6" t="s">
        <v>40</v>
      </c>
      <c r="L41" s="6" t="s">
        <v>40</v>
      </c>
      <c r="M41" s="6" t="s">
        <v>40</v>
      </c>
      <c r="N41" s="6">
        <v>842.46299999999997</v>
      </c>
      <c r="O41" s="6" t="s">
        <v>116</v>
      </c>
      <c r="P41" s="39"/>
      <c r="Q41" s="31">
        <v>45829</v>
      </c>
      <c r="R41" s="38"/>
      <c r="S41" s="38"/>
      <c r="T41" s="58"/>
      <c r="U41" s="38"/>
      <c r="V41" s="38"/>
      <c r="W41" s="38"/>
      <c r="X41" s="5"/>
      <c r="Y41" s="5"/>
      <c r="Z41" s="32" t="s">
        <v>42</v>
      </c>
      <c r="AA41" s="32" t="s">
        <v>42</v>
      </c>
      <c r="AB41" s="32" t="s">
        <v>117</v>
      </c>
      <c r="AC41" s="63" t="s">
        <v>97</v>
      </c>
    </row>
    <row r="42" spans="1:30" ht="15" customHeight="1" x14ac:dyDescent="0.25">
      <c r="A42" s="6" t="s">
        <v>118</v>
      </c>
      <c r="B42" s="6" t="s">
        <v>111</v>
      </c>
      <c r="C42" s="6" t="s">
        <v>37</v>
      </c>
      <c r="D42" s="6" t="s">
        <v>63</v>
      </c>
      <c r="E42" s="6" t="s">
        <v>70</v>
      </c>
      <c r="F42" s="6" t="s">
        <v>40</v>
      </c>
      <c r="G42" s="6" t="s">
        <v>40</v>
      </c>
      <c r="H42" s="6" t="s">
        <v>40</v>
      </c>
      <c r="I42" s="6">
        <v>2122</v>
      </c>
      <c r="J42" s="6" t="s">
        <v>40</v>
      </c>
      <c r="K42" s="6" t="s">
        <v>40</v>
      </c>
      <c r="L42" s="6" t="s">
        <v>40</v>
      </c>
      <c r="M42" s="6" t="s">
        <v>40</v>
      </c>
      <c r="N42" s="6">
        <v>2440.2150000000001</v>
      </c>
      <c r="O42" s="6" t="s">
        <v>119</v>
      </c>
      <c r="P42" s="39"/>
      <c r="Q42" s="31">
        <v>45982</v>
      </c>
      <c r="R42" s="38"/>
      <c r="S42" s="38"/>
      <c r="T42" s="58"/>
      <c r="U42" s="38"/>
      <c r="V42" s="38"/>
      <c r="W42" s="38"/>
      <c r="X42" s="5"/>
      <c r="Y42" s="5"/>
      <c r="Z42" s="32" t="s">
        <v>42</v>
      </c>
      <c r="AA42" s="32" t="s">
        <v>42</v>
      </c>
      <c r="AB42" s="32" t="s">
        <v>96</v>
      </c>
      <c r="AC42" s="63" t="s">
        <v>97</v>
      </c>
    </row>
    <row r="43" spans="1:30" ht="15" customHeight="1" x14ac:dyDescent="0.25">
      <c r="A43" s="6" t="s">
        <v>120</v>
      </c>
      <c r="B43" s="6" t="s">
        <v>111</v>
      </c>
      <c r="C43" s="6" t="s">
        <v>37</v>
      </c>
      <c r="D43" s="6" t="s">
        <v>63</v>
      </c>
      <c r="E43" s="6" t="s">
        <v>70</v>
      </c>
      <c r="F43" s="6" t="s">
        <v>40</v>
      </c>
      <c r="G43" s="6" t="s">
        <v>40</v>
      </c>
      <c r="H43" s="6" t="s">
        <v>40</v>
      </c>
      <c r="I43" s="6">
        <v>1400</v>
      </c>
      <c r="J43" s="6" t="s">
        <v>40</v>
      </c>
      <c r="K43" s="6" t="s">
        <v>40</v>
      </c>
      <c r="L43" s="6" t="s">
        <v>40</v>
      </c>
      <c r="M43" s="6" t="s">
        <v>40</v>
      </c>
      <c r="N43" s="6">
        <v>1633.6690000000001</v>
      </c>
      <c r="O43" s="6" t="s">
        <v>119</v>
      </c>
      <c r="P43" s="39"/>
      <c r="Q43" s="31">
        <v>45982</v>
      </c>
      <c r="R43" s="38"/>
      <c r="S43" s="38"/>
      <c r="T43" s="58"/>
      <c r="U43" s="38"/>
      <c r="V43" s="38"/>
      <c r="W43" s="38"/>
      <c r="X43" s="5"/>
      <c r="Y43" s="5"/>
      <c r="Z43" s="32" t="s">
        <v>42</v>
      </c>
      <c r="AA43" s="32" t="s">
        <v>42</v>
      </c>
      <c r="AB43" s="32" t="s">
        <v>96</v>
      </c>
      <c r="AC43" s="63" t="s">
        <v>97</v>
      </c>
    </row>
    <row r="44" spans="1:30" ht="15" customHeight="1" x14ac:dyDescent="0.25">
      <c r="A44" s="6" t="s">
        <v>121</v>
      </c>
      <c r="B44" s="6" t="s">
        <v>111</v>
      </c>
      <c r="C44" s="6" t="s">
        <v>37</v>
      </c>
      <c r="D44" s="6" t="s">
        <v>63</v>
      </c>
      <c r="E44" s="6" t="s">
        <v>70</v>
      </c>
      <c r="F44" s="6" t="s">
        <v>40</v>
      </c>
      <c r="G44" s="6" t="s">
        <v>40</v>
      </c>
      <c r="H44" s="6" t="s">
        <v>40</v>
      </c>
      <c r="I44" s="6">
        <v>703</v>
      </c>
      <c r="J44" s="6" t="s">
        <v>40</v>
      </c>
      <c r="K44" s="6" t="s">
        <v>40</v>
      </c>
      <c r="L44" s="6" t="s">
        <v>40</v>
      </c>
      <c r="M44" s="6" t="s">
        <v>40</v>
      </c>
      <c r="N44" s="6">
        <v>822.14499999999998</v>
      </c>
      <c r="O44" s="6" t="s">
        <v>119</v>
      </c>
      <c r="P44" s="39"/>
      <c r="Q44" s="31">
        <v>45982</v>
      </c>
      <c r="R44" s="38"/>
      <c r="S44" s="38"/>
      <c r="T44" s="58"/>
      <c r="U44" s="38"/>
      <c r="V44" s="38"/>
      <c r="W44" s="38"/>
      <c r="X44" s="5"/>
      <c r="Y44" s="5"/>
      <c r="Z44" s="32" t="s">
        <v>42</v>
      </c>
      <c r="AA44" s="32" t="s">
        <v>42</v>
      </c>
      <c r="AB44" s="32" t="s">
        <v>96</v>
      </c>
      <c r="AC44" s="63" t="s">
        <v>97</v>
      </c>
    </row>
    <row r="45" spans="1:30" ht="15" customHeight="1" x14ac:dyDescent="0.25">
      <c r="A45" s="6" t="s">
        <v>122</v>
      </c>
      <c r="B45" s="6" t="s">
        <v>111</v>
      </c>
      <c r="C45" s="6" t="s">
        <v>37</v>
      </c>
      <c r="D45" s="6" t="s">
        <v>74</v>
      </c>
      <c r="E45" s="6" t="s">
        <v>84</v>
      </c>
      <c r="F45" s="6" t="s">
        <v>40</v>
      </c>
      <c r="G45" s="6" t="s">
        <v>40</v>
      </c>
      <c r="H45" s="6" t="s">
        <v>40</v>
      </c>
      <c r="I45" s="6" t="s">
        <v>40</v>
      </c>
      <c r="J45" s="6" t="s">
        <v>40</v>
      </c>
      <c r="K45" s="6">
        <v>1502</v>
      </c>
      <c r="L45" s="6">
        <v>443</v>
      </c>
      <c r="M45" s="6">
        <v>451</v>
      </c>
      <c r="N45" s="6">
        <v>3372.973</v>
      </c>
      <c r="O45" s="6" t="s">
        <v>123</v>
      </c>
      <c r="P45" s="39"/>
      <c r="Q45" s="31">
        <v>45890</v>
      </c>
      <c r="R45" s="38"/>
      <c r="S45" s="38"/>
      <c r="T45" s="58"/>
      <c r="U45" s="38"/>
      <c r="V45" s="38"/>
      <c r="W45" s="38"/>
      <c r="X45" s="5"/>
      <c r="Y45" s="5"/>
      <c r="Z45" s="32" t="s">
        <v>96</v>
      </c>
      <c r="AA45" s="32" t="s">
        <v>42</v>
      </c>
      <c r="AB45" s="32" t="s">
        <v>117</v>
      </c>
      <c r="AC45" s="63" t="s">
        <v>97</v>
      </c>
    </row>
    <row r="46" spans="1:30" ht="15" customHeight="1" x14ac:dyDescent="0.25">
      <c r="A46" s="6" t="s">
        <v>124</v>
      </c>
      <c r="B46" s="6" t="s">
        <v>111</v>
      </c>
      <c r="C46" s="6" t="s">
        <v>37</v>
      </c>
      <c r="D46" s="6" t="s">
        <v>74</v>
      </c>
      <c r="E46" s="6" t="s">
        <v>84</v>
      </c>
      <c r="F46" s="6" t="s">
        <v>40</v>
      </c>
      <c r="G46" s="6" t="s">
        <v>40</v>
      </c>
      <c r="H46" s="6" t="s">
        <v>40</v>
      </c>
      <c r="I46" s="6" t="s">
        <v>40</v>
      </c>
      <c r="J46" s="6" t="s">
        <v>40</v>
      </c>
      <c r="K46" s="6">
        <v>788</v>
      </c>
      <c r="L46" s="6">
        <v>240</v>
      </c>
      <c r="M46" s="6">
        <v>244</v>
      </c>
      <c r="N46" s="6">
        <v>1712.864</v>
      </c>
      <c r="O46" s="6" t="s">
        <v>123</v>
      </c>
      <c r="P46" s="39"/>
      <c r="Q46" s="31">
        <v>45890</v>
      </c>
      <c r="R46" s="38"/>
      <c r="S46" s="38"/>
      <c r="T46" s="58"/>
      <c r="U46" s="38"/>
      <c r="V46" s="38"/>
      <c r="W46" s="38"/>
      <c r="X46" s="5"/>
      <c r="Y46" s="5"/>
      <c r="Z46" s="32" t="s">
        <v>42</v>
      </c>
      <c r="AA46" s="32" t="s">
        <v>42</v>
      </c>
      <c r="AB46" s="32" t="s">
        <v>117</v>
      </c>
      <c r="AC46" s="63" t="s">
        <v>97</v>
      </c>
    </row>
    <row r="47" spans="1:30" ht="15" customHeight="1" x14ac:dyDescent="0.25">
      <c r="A47" s="6" t="s">
        <v>125</v>
      </c>
      <c r="B47" s="6" t="s">
        <v>111</v>
      </c>
      <c r="C47" s="6" t="s">
        <v>37</v>
      </c>
      <c r="D47" s="6" t="s">
        <v>87</v>
      </c>
      <c r="E47" s="6" t="s">
        <v>88</v>
      </c>
      <c r="F47" s="6" t="s">
        <v>40</v>
      </c>
      <c r="G47" s="6" t="s">
        <v>40</v>
      </c>
      <c r="H47" s="6" t="s">
        <v>40</v>
      </c>
      <c r="I47" s="6" t="s">
        <v>40</v>
      </c>
      <c r="J47" s="6">
        <v>529</v>
      </c>
      <c r="K47" s="6" t="s">
        <v>40</v>
      </c>
      <c r="L47" s="6" t="s">
        <v>40</v>
      </c>
      <c r="M47" s="6" t="s">
        <v>40</v>
      </c>
      <c r="N47" s="6">
        <v>824.75900000000001</v>
      </c>
      <c r="O47" s="6" t="s">
        <v>85</v>
      </c>
      <c r="P47" s="39"/>
      <c r="Q47" s="31">
        <v>45982</v>
      </c>
      <c r="R47" s="38"/>
      <c r="S47" s="38"/>
      <c r="T47" s="58"/>
      <c r="U47" s="38"/>
      <c r="V47" s="38"/>
      <c r="W47" s="38"/>
      <c r="X47" s="5"/>
      <c r="Y47" s="5"/>
      <c r="Z47" s="32" t="s">
        <v>42</v>
      </c>
      <c r="AA47" s="32" t="s">
        <v>42</v>
      </c>
      <c r="AB47" s="32" t="s">
        <v>117</v>
      </c>
      <c r="AC47" s="63" t="s">
        <v>97</v>
      </c>
    </row>
    <row r="48" spans="1:30" ht="15" customHeight="1" x14ac:dyDescent="0.25">
      <c r="A48" s="6" t="s">
        <v>126</v>
      </c>
      <c r="B48" s="6" t="s">
        <v>127</v>
      </c>
      <c r="C48" s="6" t="s">
        <v>37</v>
      </c>
      <c r="D48" s="6" t="s">
        <v>74</v>
      </c>
      <c r="E48" s="6" t="s">
        <v>128</v>
      </c>
      <c r="F48" s="6" t="s">
        <v>40</v>
      </c>
      <c r="G48" s="6" t="s">
        <v>40</v>
      </c>
      <c r="H48" s="6" t="s">
        <v>40</v>
      </c>
      <c r="I48" s="6" t="s">
        <v>40</v>
      </c>
      <c r="J48" s="6" t="s">
        <v>40</v>
      </c>
      <c r="K48" s="6">
        <v>1596</v>
      </c>
      <c r="L48" s="6">
        <v>377</v>
      </c>
      <c r="M48" s="6">
        <v>375</v>
      </c>
      <c r="N48" s="6">
        <v>1366.2159999999999</v>
      </c>
      <c r="O48" s="6" t="s">
        <v>129</v>
      </c>
      <c r="P48" s="6"/>
      <c r="Q48" s="31">
        <v>46020</v>
      </c>
      <c r="R48" s="5"/>
      <c r="S48" s="5"/>
      <c r="T48" s="58"/>
      <c r="U48" s="5"/>
      <c r="V48" s="5"/>
      <c r="W48" s="5"/>
      <c r="X48" s="5"/>
      <c r="Y48" s="5"/>
      <c r="Z48" s="32" t="s">
        <v>42</v>
      </c>
      <c r="AA48" s="32" t="s">
        <v>42</v>
      </c>
      <c r="AB48" s="32" t="s">
        <v>42</v>
      </c>
      <c r="AC48" s="62" t="s">
        <v>46</v>
      </c>
    </row>
    <row r="49" spans="1:30" ht="15" customHeight="1" x14ac:dyDescent="0.25">
      <c r="A49" s="6" t="s">
        <v>130</v>
      </c>
      <c r="B49" s="6" t="s">
        <v>127</v>
      </c>
      <c r="C49" s="6" t="s">
        <v>37</v>
      </c>
      <c r="D49" s="6" t="s">
        <v>74</v>
      </c>
      <c r="E49" s="6" t="s">
        <v>128</v>
      </c>
      <c r="F49" s="6" t="s">
        <v>40</v>
      </c>
      <c r="G49" s="6" t="s">
        <v>40</v>
      </c>
      <c r="H49" s="6" t="s">
        <v>40</v>
      </c>
      <c r="I49" s="6" t="s">
        <v>40</v>
      </c>
      <c r="J49" s="6" t="s">
        <v>40</v>
      </c>
      <c r="K49" s="6">
        <v>691</v>
      </c>
      <c r="L49" s="6">
        <v>142</v>
      </c>
      <c r="M49" s="6">
        <v>141</v>
      </c>
      <c r="N49" s="6">
        <v>535.84299999999996</v>
      </c>
      <c r="O49" s="6" t="s">
        <v>129</v>
      </c>
      <c r="P49" s="6"/>
      <c r="Q49" s="31">
        <v>45957</v>
      </c>
      <c r="R49" s="5"/>
      <c r="S49" s="5"/>
      <c r="T49" s="58"/>
      <c r="U49" s="5"/>
      <c r="V49" s="5"/>
      <c r="W49" s="5"/>
      <c r="X49" s="5"/>
      <c r="Y49" s="5"/>
      <c r="Z49" s="32" t="s">
        <v>42</v>
      </c>
      <c r="AA49" s="32" t="s">
        <v>42</v>
      </c>
      <c r="AB49" s="32" t="s">
        <v>42</v>
      </c>
      <c r="AC49" s="62" t="s">
        <v>46</v>
      </c>
    </row>
    <row r="50" spans="1:30" ht="15" customHeight="1" x14ac:dyDescent="0.25">
      <c r="A50" s="6" t="s">
        <v>131</v>
      </c>
      <c r="B50" s="6" t="s">
        <v>127</v>
      </c>
      <c r="C50" s="6" t="s">
        <v>37</v>
      </c>
      <c r="D50" s="6" t="s">
        <v>74</v>
      </c>
      <c r="E50" s="6" t="s">
        <v>128</v>
      </c>
      <c r="F50" s="6" t="s">
        <v>40</v>
      </c>
      <c r="G50" s="6" t="s">
        <v>40</v>
      </c>
      <c r="H50" s="6" t="s">
        <v>40</v>
      </c>
      <c r="I50" s="6" t="s">
        <v>40</v>
      </c>
      <c r="J50" s="6" t="s">
        <v>40</v>
      </c>
      <c r="K50" s="6">
        <v>569</v>
      </c>
      <c r="L50" s="6">
        <v>145</v>
      </c>
      <c r="M50" s="6">
        <v>145</v>
      </c>
      <c r="N50" s="6">
        <v>463.66199999999998</v>
      </c>
      <c r="O50" s="6" t="s">
        <v>129</v>
      </c>
      <c r="P50" s="6">
        <v>673</v>
      </c>
      <c r="Q50" s="31">
        <v>45897</v>
      </c>
      <c r="R50" s="5">
        <v>4813296</v>
      </c>
      <c r="S50" s="5">
        <v>-2325888</v>
      </c>
      <c r="T50" s="58">
        <v>637657</v>
      </c>
      <c r="U50" s="5">
        <v>91591670.940709606</v>
      </c>
      <c r="V50" s="5">
        <f t="shared" ref="V50:V56" si="1">R50+S50+T50+U50</f>
        <v>94716735.940709606</v>
      </c>
      <c r="W50" s="5">
        <v>113128608</v>
      </c>
      <c r="X50" s="5"/>
      <c r="Y50" s="5"/>
      <c r="Z50" s="32" t="s">
        <v>42</v>
      </c>
      <c r="AA50" s="32" t="s">
        <v>42</v>
      </c>
      <c r="AB50" s="32" t="s">
        <v>42</v>
      </c>
      <c r="AC50" s="64" t="s">
        <v>43</v>
      </c>
      <c r="AD50" s="10" t="s">
        <v>44</v>
      </c>
    </row>
    <row r="51" spans="1:30" ht="15" customHeight="1" x14ac:dyDescent="0.25">
      <c r="A51" s="6" t="s">
        <v>132</v>
      </c>
      <c r="B51" s="6" t="s">
        <v>127</v>
      </c>
      <c r="C51" s="6" t="s">
        <v>37</v>
      </c>
      <c r="D51" s="6" t="s">
        <v>74</v>
      </c>
      <c r="E51" s="6" t="s">
        <v>128</v>
      </c>
      <c r="F51" s="6" t="s">
        <v>40</v>
      </c>
      <c r="G51" s="6" t="s">
        <v>40</v>
      </c>
      <c r="H51" s="6" t="s">
        <v>40</v>
      </c>
      <c r="I51" s="6" t="s">
        <v>40</v>
      </c>
      <c r="J51" s="6" t="s">
        <v>40</v>
      </c>
      <c r="K51" s="6">
        <v>926</v>
      </c>
      <c r="L51" s="6">
        <v>185</v>
      </c>
      <c r="M51" s="6">
        <v>183</v>
      </c>
      <c r="N51" s="6">
        <v>986.27700000000004</v>
      </c>
      <c r="O51" s="6" t="s">
        <v>129</v>
      </c>
      <c r="P51" s="6"/>
      <c r="Q51" s="31">
        <v>45897</v>
      </c>
      <c r="R51" s="5"/>
      <c r="S51" s="5"/>
      <c r="T51" s="58"/>
      <c r="U51" s="5"/>
      <c r="V51" s="5"/>
      <c r="W51" s="5"/>
      <c r="X51" s="5"/>
      <c r="Y51" s="5"/>
      <c r="Z51" s="32" t="s">
        <v>42</v>
      </c>
      <c r="AA51" s="32" t="s">
        <v>42</v>
      </c>
      <c r="AB51" s="32" t="s">
        <v>42</v>
      </c>
      <c r="AC51" s="62" t="s">
        <v>46</v>
      </c>
    </row>
    <row r="52" spans="1:30" ht="15" customHeight="1" x14ac:dyDescent="0.25">
      <c r="A52" s="6" t="s">
        <v>133</v>
      </c>
      <c r="B52" s="6" t="s">
        <v>127</v>
      </c>
      <c r="C52" s="6" t="s">
        <v>37</v>
      </c>
      <c r="D52" s="6" t="s">
        <v>74</v>
      </c>
      <c r="E52" s="6" t="s">
        <v>84</v>
      </c>
      <c r="F52" s="6" t="s">
        <v>40</v>
      </c>
      <c r="G52" s="6" t="s">
        <v>40</v>
      </c>
      <c r="H52" s="6" t="s">
        <v>40</v>
      </c>
      <c r="I52" s="6" t="s">
        <v>40</v>
      </c>
      <c r="J52" s="6" t="s">
        <v>40</v>
      </c>
      <c r="K52" s="6">
        <v>896</v>
      </c>
      <c r="L52" s="6">
        <v>315</v>
      </c>
      <c r="M52" s="6">
        <v>322</v>
      </c>
      <c r="N52" s="6">
        <v>927.69100000000003</v>
      </c>
      <c r="O52" s="6" t="s">
        <v>134</v>
      </c>
      <c r="P52" s="6"/>
      <c r="Q52" s="31">
        <v>45957</v>
      </c>
      <c r="R52" s="5"/>
      <c r="S52" s="5"/>
      <c r="T52" s="58"/>
      <c r="U52" s="5"/>
      <c r="V52" s="5"/>
      <c r="W52" s="5"/>
      <c r="X52" s="5"/>
      <c r="Y52" s="5"/>
      <c r="Z52" s="32" t="s">
        <v>42</v>
      </c>
      <c r="AA52" s="32" t="s">
        <v>42</v>
      </c>
      <c r="AB52" s="32" t="s">
        <v>42</v>
      </c>
      <c r="AC52" s="62" t="s">
        <v>46</v>
      </c>
    </row>
    <row r="53" spans="1:30" ht="15" customHeight="1" x14ac:dyDescent="0.25">
      <c r="A53" s="6" t="s">
        <v>135</v>
      </c>
      <c r="B53" s="6" t="s">
        <v>127</v>
      </c>
      <c r="C53" s="6" t="s">
        <v>37</v>
      </c>
      <c r="D53" s="6" t="s">
        <v>74</v>
      </c>
      <c r="E53" s="6" t="s">
        <v>84</v>
      </c>
      <c r="F53" s="6" t="s">
        <v>40</v>
      </c>
      <c r="G53" s="6" t="s">
        <v>40</v>
      </c>
      <c r="H53" s="6" t="s">
        <v>40</v>
      </c>
      <c r="I53" s="6" t="s">
        <v>40</v>
      </c>
      <c r="J53" s="6" t="s">
        <v>40</v>
      </c>
      <c r="K53" s="6">
        <v>514</v>
      </c>
      <c r="L53" s="6">
        <v>158</v>
      </c>
      <c r="M53" s="6">
        <v>161</v>
      </c>
      <c r="N53" s="6">
        <v>536.02300000000002</v>
      </c>
      <c r="O53" s="6" t="s">
        <v>134</v>
      </c>
      <c r="P53" s="6"/>
      <c r="Q53" s="31">
        <v>45957</v>
      </c>
      <c r="R53" s="5"/>
      <c r="S53" s="5"/>
      <c r="T53" s="58"/>
      <c r="U53" s="5"/>
      <c r="V53" s="5"/>
      <c r="W53" s="5"/>
      <c r="X53" s="5"/>
      <c r="Y53" s="5"/>
      <c r="Z53" s="32" t="s">
        <v>42</v>
      </c>
      <c r="AA53" s="32" t="s">
        <v>42</v>
      </c>
      <c r="AB53" s="32" t="s">
        <v>42</v>
      </c>
      <c r="AC53" s="62" t="s">
        <v>46</v>
      </c>
    </row>
    <row r="54" spans="1:30" ht="15" customHeight="1" x14ac:dyDescent="0.25">
      <c r="A54" s="6" t="s">
        <v>136</v>
      </c>
      <c r="B54" s="6" t="s">
        <v>137</v>
      </c>
      <c r="C54" s="6" t="s">
        <v>37</v>
      </c>
      <c r="D54" s="6" t="s">
        <v>38</v>
      </c>
      <c r="E54" s="6" t="s">
        <v>138</v>
      </c>
      <c r="F54" s="6" t="s">
        <v>40</v>
      </c>
      <c r="G54" s="6">
        <v>855</v>
      </c>
      <c r="H54" s="6">
        <v>461</v>
      </c>
      <c r="I54" s="6" t="s">
        <v>40</v>
      </c>
      <c r="J54" s="6" t="s">
        <v>40</v>
      </c>
      <c r="K54" s="6" t="s">
        <v>40</v>
      </c>
      <c r="L54" s="6" t="s">
        <v>40</v>
      </c>
      <c r="M54" s="6" t="s">
        <v>40</v>
      </c>
      <c r="N54" s="6">
        <v>4074.25</v>
      </c>
      <c r="O54" s="6" t="s">
        <v>85</v>
      </c>
      <c r="P54" s="6">
        <v>888.07</v>
      </c>
      <c r="Q54" s="31">
        <v>46181</v>
      </c>
      <c r="R54" s="5">
        <v>21356307.359999999</v>
      </c>
      <c r="S54" s="5">
        <v>-4603754.88</v>
      </c>
      <c r="T54" s="58">
        <v>1056698</v>
      </c>
      <c r="U54" s="5">
        <v>120861538.20552152</v>
      </c>
      <c r="V54" s="5">
        <f t="shared" si="1"/>
        <v>138670788.68552151</v>
      </c>
      <c r="W54" s="5">
        <v>137174844.48000002</v>
      </c>
      <c r="X54" s="5">
        <v>137345353.92000002</v>
      </c>
      <c r="Y54" s="42" t="s">
        <v>139</v>
      </c>
      <c r="Z54" s="32" t="s">
        <v>42</v>
      </c>
      <c r="AA54" s="32" t="s">
        <v>42</v>
      </c>
      <c r="AB54" s="32" t="s">
        <v>42</v>
      </c>
      <c r="AC54" s="64" t="s">
        <v>60</v>
      </c>
      <c r="AD54" s="10" t="s">
        <v>44</v>
      </c>
    </row>
    <row r="55" spans="1:30" ht="15" customHeight="1" x14ac:dyDescent="0.25">
      <c r="A55" s="6" t="s">
        <v>140</v>
      </c>
      <c r="B55" s="6" t="s">
        <v>137</v>
      </c>
      <c r="C55" s="6" t="s">
        <v>37</v>
      </c>
      <c r="D55" s="6" t="s">
        <v>38</v>
      </c>
      <c r="E55" s="6" t="s">
        <v>138</v>
      </c>
      <c r="F55" s="6" t="s">
        <v>40</v>
      </c>
      <c r="G55" s="6">
        <v>855</v>
      </c>
      <c r="H55" s="6">
        <v>461</v>
      </c>
      <c r="I55" s="6" t="s">
        <v>40</v>
      </c>
      <c r="J55" s="6" t="s">
        <v>40</v>
      </c>
      <c r="K55" s="6" t="s">
        <v>40</v>
      </c>
      <c r="L55" s="6" t="s">
        <v>40</v>
      </c>
      <c r="M55" s="6" t="s">
        <v>40</v>
      </c>
      <c r="N55" s="6">
        <v>4074.25</v>
      </c>
      <c r="O55" s="6" t="s">
        <v>85</v>
      </c>
      <c r="P55" s="6"/>
      <c r="Q55" s="31">
        <v>46181</v>
      </c>
      <c r="R55" s="5"/>
      <c r="S55" s="5"/>
      <c r="T55" s="58"/>
      <c r="U55" s="5"/>
      <c r="V55" s="5"/>
      <c r="W55" s="5"/>
      <c r="X55" s="5"/>
      <c r="Y55" s="5"/>
      <c r="Z55" s="32" t="s">
        <v>42</v>
      </c>
      <c r="AA55" s="32" t="s">
        <v>42</v>
      </c>
      <c r="AB55" s="32" t="s">
        <v>42</v>
      </c>
      <c r="AC55" s="62" t="s">
        <v>46</v>
      </c>
    </row>
    <row r="56" spans="1:30" x14ac:dyDescent="0.25">
      <c r="A56" s="6" t="s">
        <v>141</v>
      </c>
      <c r="B56" s="6" t="s">
        <v>137</v>
      </c>
      <c r="C56" s="6" t="s">
        <v>37</v>
      </c>
      <c r="D56" s="6" t="s">
        <v>38</v>
      </c>
      <c r="E56" s="6" t="s">
        <v>138</v>
      </c>
      <c r="F56" s="6" t="s">
        <v>40</v>
      </c>
      <c r="G56" s="6">
        <v>135</v>
      </c>
      <c r="H56" s="6">
        <v>71</v>
      </c>
      <c r="I56" s="6" t="s">
        <v>40</v>
      </c>
      <c r="J56" s="6" t="s">
        <v>40</v>
      </c>
      <c r="K56" s="6" t="s">
        <v>40</v>
      </c>
      <c r="L56" s="6" t="s">
        <v>40</v>
      </c>
      <c r="M56" s="6" t="s">
        <v>40</v>
      </c>
      <c r="N56" s="6">
        <v>68.674999999999997</v>
      </c>
      <c r="O56" s="6" t="s">
        <v>85</v>
      </c>
      <c r="P56" s="6">
        <v>300.89</v>
      </c>
      <c r="Q56" s="31">
        <v>46167</v>
      </c>
      <c r="R56" s="5">
        <v>6831406.5599999996</v>
      </c>
      <c r="S56" s="5">
        <v>-1559813.76</v>
      </c>
      <c r="T56" s="58">
        <v>1056698</v>
      </c>
      <c r="U56" s="5">
        <v>40949506.492347866</v>
      </c>
      <c r="V56" s="5">
        <f t="shared" si="1"/>
        <v>47277797.292347863</v>
      </c>
      <c r="W56" s="5">
        <v>46678871.039999999</v>
      </c>
      <c r="X56" s="5">
        <v>13289035.680000002</v>
      </c>
      <c r="Y56" s="42" t="s">
        <v>139</v>
      </c>
      <c r="Z56" s="32" t="s">
        <v>42</v>
      </c>
      <c r="AA56" s="32" t="s">
        <v>42</v>
      </c>
      <c r="AB56" s="32" t="s">
        <v>42</v>
      </c>
      <c r="AC56" s="64" t="s">
        <v>60</v>
      </c>
      <c r="AD56" s="10" t="s">
        <v>44</v>
      </c>
    </row>
    <row r="57" spans="1:30" ht="15" customHeight="1" x14ac:dyDescent="0.25">
      <c r="A57" s="6" t="s">
        <v>142</v>
      </c>
      <c r="B57" s="6" t="s">
        <v>137</v>
      </c>
      <c r="C57" s="6" t="s">
        <v>37</v>
      </c>
      <c r="D57" s="6" t="s">
        <v>38</v>
      </c>
      <c r="E57" s="6" t="s">
        <v>138</v>
      </c>
      <c r="F57" s="6" t="s">
        <v>40</v>
      </c>
      <c r="G57" s="6">
        <v>135</v>
      </c>
      <c r="H57" s="6">
        <v>71</v>
      </c>
      <c r="I57" s="6" t="s">
        <v>40</v>
      </c>
      <c r="J57" s="6" t="s">
        <v>40</v>
      </c>
      <c r="K57" s="6" t="s">
        <v>40</v>
      </c>
      <c r="L57" s="6" t="s">
        <v>40</v>
      </c>
      <c r="M57" s="6" t="s">
        <v>40</v>
      </c>
      <c r="N57" s="6">
        <v>68.674999999999997</v>
      </c>
      <c r="O57" s="6" t="s">
        <v>85</v>
      </c>
      <c r="P57" s="6"/>
      <c r="Q57" s="31">
        <v>46167</v>
      </c>
      <c r="R57" s="5"/>
      <c r="S57" s="5"/>
      <c r="T57" s="58"/>
      <c r="U57" s="5"/>
      <c r="V57" s="5"/>
      <c r="W57" s="5"/>
      <c r="X57" s="5"/>
      <c r="Y57" s="5"/>
      <c r="Z57" s="32" t="s">
        <v>42</v>
      </c>
      <c r="AA57" s="32" t="s">
        <v>42</v>
      </c>
      <c r="AB57" s="32" t="s">
        <v>42</v>
      </c>
      <c r="AC57" s="62" t="s">
        <v>46</v>
      </c>
    </row>
    <row r="58" spans="1:30" ht="15" customHeight="1" x14ac:dyDescent="0.25">
      <c r="A58" s="6" t="s">
        <v>143</v>
      </c>
      <c r="B58" s="6" t="s">
        <v>137</v>
      </c>
      <c r="C58" s="6" t="s">
        <v>37</v>
      </c>
      <c r="D58" s="6" t="s">
        <v>38</v>
      </c>
      <c r="E58" s="6" t="s">
        <v>138</v>
      </c>
      <c r="F58" s="6" t="s">
        <v>40</v>
      </c>
      <c r="G58" s="6">
        <v>135</v>
      </c>
      <c r="H58" s="6">
        <v>71</v>
      </c>
      <c r="I58" s="6" t="s">
        <v>40</v>
      </c>
      <c r="J58" s="6" t="s">
        <v>40</v>
      </c>
      <c r="K58" s="6" t="s">
        <v>40</v>
      </c>
      <c r="L58" s="6" t="s">
        <v>40</v>
      </c>
      <c r="M58" s="6" t="s">
        <v>40</v>
      </c>
      <c r="N58" s="6">
        <v>68.674999999999997</v>
      </c>
      <c r="O58" s="6" t="s">
        <v>85</v>
      </c>
      <c r="P58" s="6"/>
      <c r="Q58" s="31">
        <v>46167</v>
      </c>
      <c r="R58" s="5"/>
      <c r="S58" s="5"/>
      <c r="T58" s="58"/>
      <c r="U58" s="5"/>
      <c r="V58" s="5"/>
      <c r="W58" s="5"/>
      <c r="X58" s="5"/>
      <c r="Y58" s="5"/>
      <c r="Z58" s="32" t="s">
        <v>42</v>
      </c>
      <c r="AA58" s="32" t="s">
        <v>42</v>
      </c>
      <c r="AB58" s="32" t="s">
        <v>42</v>
      </c>
      <c r="AC58" s="33" t="s">
        <v>46</v>
      </c>
    </row>
    <row r="59" spans="1:30" ht="15" customHeight="1" x14ac:dyDescent="0.25">
      <c r="A59" s="6" t="s">
        <v>144</v>
      </c>
      <c r="B59" s="6" t="s">
        <v>137</v>
      </c>
      <c r="C59" s="6" t="s">
        <v>37</v>
      </c>
      <c r="D59" s="6" t="s">
        <v>38</v>
      </c>
      <c r="E59" s="6" t="s">
        <v>138</v>
      </c>
      <c r="F59" s="6" t="s">
        <v>40</v>
      </c>
      <c r="G59" s="6">
        <v>135</v>
      </c>
      <c r="H59" s="6">
        <v>71</v>
      </c>
      <c r="I59" s="6" t="s">
        <v>40</v>
      </c>
      <c r="J59" s="6" t="s">
        <v>40</v>
      </c>
      <c r="K59" s="6" t="s">
        <v>40</v>
      </c>
      <c r="L59" s="6" t="s">
        <v>40</v>
      </c>
      <c r="M59" s="6" t="s">
        <v>40</v>
      </c>
      <c r="N59" s="6">
        <v>68.674999999999997</v>
      </c>
      <c r="O59" s="6" t="s">
        <v>85</v>
      </c>
      <c r="P59" s="6"/>
      <c r="Q59" s="31">
        <v>46167</v>
      </c>
      <c r="R59" s="5"/>
      <c r="S59" s="5"/>
      <c r="T59" s="58"/>
      <c r="U59" s="5"/>
      <c r="V59" s="5"/>
      <c r="W59" s="5"/>
      <c r="X59" s="5"/>
      <c r="Y59" s="5"/>
      <c r="Z59" s="32" t="s">
        <v>42</v>
      </c>
      <c r="AA59" s="32" t="s">
        <v>42</v>
      </c>
      <c r="AB59" s="32" t="s">
        <v>42</v>
      </c>
      <c r="AC59" s="33" t="s">
        <v>46</v>
      </c>
    </row>
    <row r="60" spans="1:30" ht="15" customHeight="1" x14ac:dyDescent="0.25">
      <c r="A60" s="6" t="s">
        <v>145</v>
      </c>
      <c r="B60" s="6" t="s">
        <v>137</v>
      </c>
      <c r="C60" s="6" t="s">
        <v>37</v>
      </c>
      <c r="D60" s="6" t="s">
        <v>38</v>
      </c>
      <c r="E60" s="6" t="s">
        <v>138</v>
      </c>
      <c r="F60" s="6" t="s">
        <v>40</v>
      </c>
      <c r="G60" s="6">
        <v>135</v>
      </c>
      <c r="H60" s="6">
        <v>71</v>
      </c>
      <c r="I60" s="6" t="s">
        <v>40</v>
      </c>
      <c r="J60" s="6" t="s">
        <v>40</v>
      </c>
      <c r="K60" s="6" t="s">
        <v>40</v>
      </c>
      <c r="L60" s="6" t="s">
        <v>40</v>
      </c>
      <c r="M60" s="6" t="s">
        <v>40</v>
      </c>
      <c r="N60" s="6">
        <v>68.674999999999997</v>
      </c>
      <c r="O60" s="6" t="s">
        <v>85</v>
      </c>
      <c r="P60" s="6"/>
      <c r="Q60" s="31">
        <v>46167</v>
      </c>
      <c r="R60" s="5"/>
      <c r="S60" s="5"/>
      <c r="T60" s="58"/>
      <c r="U60" s="5"/>
      <c r="V60" s="5"/>
      <c r="W60" s="5"/>
      <c r="X60" s="5"/>
      <c r="Y60" s="5"/>
      <c r="Z60" s="32" t="s">
        <v>42</v>
      </c>
      <c r="AA60" s="32" t="s">
        <v>42</v>
      </c>
      <c r="AB60" s="32" t="s">
        <v>42</v>
      </c>
      <c r="AC60" s="33" t="s">
        <v>46</v>
      </c>
    </row>
    <row r="61" spans="1:30" ht="15" customHeight="1" x14ac:dyDescent="0.25">
      <c r="A61" s="6" t="s">
        <v>146</v>
      </c>
      <c r="B61" s="6" t="s">
        <v>137</v>
      </c>
      <c r="C61" s="6" t="s">
        <v>37</v>
      </c>
      <c r="D61" s="6" t="s">
        <v>38</v>
      </c>
      <c r="E61" s="6" t="s">
        <v>138</v>
      </c>
      <c r="F61" s="6" t="s">
        <v>40</v>
      </c>
      <c r="G61" s="6">
        <v>135</v>
      </c>
      <c r="H61" s="6">
        <v>71</v>
      </c>
      <c r="I61" s="6" t="s">
        <v>40</v>
      </c>
      <c r="J61" s="6" t="s">
        <v>40</v>
      </c>
      <c r="K61" s="6" t="s">
        <v>40</v>
      </c>
      <c r="L61" s="6" t="s">
        <v>40</v>
      </c>
      <c r="M61" s="6" t="s">
        <v>40</v>
      </c>
      <c r="N61" s="6">
        <v>68.674999999999997</v>
      </c>
      <c r="O61" s="6" t="s">
        <v>85</v>
      </c>
      <c r="P61" s="6"/>
      <c r="Q61" s="31">
        <v>46167</v>
      </c>
      <c r="R61" s="5"/>
      <c r="S61" s="5"/>
      <c r="T61" s="58"/>
      <c r="U61" s="5"/>
      <c r="V61" s="5"/>
      <c r="W61" s="5"/>
      <c r="X61" s="5"/>
      <c r="Y61" s="5"/>
      <c r="Z61" s="32" t="s">
        <v>42</v>
      </c>
      <c r="AA61" s="32" t="s">
        <v>42</v>
      </c>
      <c r="AB61" s="32" t="s">
        <v>42</v>
      </c>
      <c r="AC61" s="33" t="s">
        <v>46</v>
      </c>
    </row>
    <row r="62" spans="1:30" ht="15" customHeight="1" x14ac:dyDescent="0.25">
      <c r="A62" s="6" t="s">
        <v>147</v>
      </c>
      <c r="B62" s="6" t="s">
        <v>137</v>
      </c>
      <c r="C62" s="6" t="s">
        <v>37</v>
      </c>
      <c r="D62" s="6" t="s">
        <v>56</v>
      </c>
      <c r="E62" s="6" t="s">
        <v>57</v>
      </c>
      <c r="F62" s="6">
        <v>67</v>
      </c>
      <c r="G62" s="6" t="s">
        <v>40</v>
      </c>
      <c r="H62" s="6" t="s">
        <v>40</v>
      </c>
      <c r="I62" s="6" t="s">
        <v>40</v>
      </c>
      <c r="J62" s="6" t="s">
        <v>40</v>
      </c>
      <c r="K62" s="6" t="s">
        <v>40</v>
      </c>
      <c r="L62" s="6" t="s">
        <v>40</v>
      </c>
      <c r="M62" s="6" t="s">
        <v>40</v>
      </c>
      <c r="N62" s="6">
        <v>68.674999999999997</v>
      </c>
      <c r="O62" s="6" t="s">
        <v>148</v>
      </c>
      <c r="P62" s="6"/>
      <c r="Q62" s="31">
        <v>45832</v>
      </c>
      <c r="R62" s="5"/>
      <c r="S62" s="5"/>
      <c r="T62" s="58"/>
      <c r="U62" s="5"/>
      <c r="V62" s="5"/>
      <c r="W62" s="5"/>
      <c r="X62" s="5"/>
      <c r="Y62" s="5"/>
      <c r="Z62" s="32" t="s">
        <v>42</v>
      </c>
      <c r="AA62" s="32" t="s">
        <v>42</v>
      </c>
      <c r="AB62" s="32" t="s">
        <v>42</v>
      </c>
      <c r="AC62" s="33" t="s">
        <v>46</v>
      </c>
    </row>
    <row r="63" spans="1:30" ht="15" customHeight="1" x14ac:dyDescent="0.25">
      <c r="A63" s="6" t="s">
        <v>149</v>
      </c>
      <c r="B63" s="6" t="s">
        <v>137</v>
      </c>
      <c r="C63" s="6" t="s">
        <v>37</v>
      </c>
      <c r="D63" s="6" t="s">
        <v>56</v>
      </c>
      <c r="E63" s="6" t="s">
        <v>57</v>
      </c>
      <c r="F63" s="6">
        <v>152</v>
      </c>
      <c r="G63" s="6" t="s">
        <v>40</v>
      </c>
      <c r="H63" s="6" t="s">
        <v>40</v>
      </c>
      <c r="I63" s="6" t="s">
        <v>40</v>
      </c>
      <c r="J63" s="6" t="s">
        <v>40</v>
      </c>
      <c r="K63" s="6" t="s">
        <v>40</v>
      </c>
      <c r="L63" s="6" t="s">
        <v>40</v>
      </c>
      <c r="M63" s="6" t="s">
        <v>40</v>
      </c>
      <c r="N63" s="6">
        <v>137.447</v>
      </c>
      <c r="O63" s="6" t="s">
        <v>150</v>
      </c>
      <c r="P63" s="6"/>
      <c r="Q63" s="31">
        <v>45846</v>
      </c>
      <c r="R63" s="5"/>
      <c r="S63" s="5"/>
      <c r="T63" s="58"/>
      <c r="U63" s="5"/>
      <c r="V63" s="5"/>
      <c r="W63" s="5"/>
      <c r="X63" s="5"/>
      <c r="Y63" s="5"/>
      <c r="Z63" s="32" t="s">
        <v>42</v>
      </c>
      <c r="AA63" s="32" t="s">
        <v>42</v>
      </c>
      <c r="AB63" s="32" t="s">
        <v>42</v>
      </c>
      <c r="AC63" s="33" t="s">
        <v>46</v>
      </c>
    </row>
    <row r="64" spans="1:30" ht="15" customHeight="1" x14ac:dyDescent="0.25">
      <c r="A64" s="6" t="s">
        <v>151</v>
      </c>
      <c r="B64" s="6" t="s">
        <v>137</v>
      </c>
      <c r="C64" s="6" t="s">
        <v>37</v>
      </c>
      <c r="D64" s="6" t="s">
        <v>56</v>
      </c>
      <c r="E64" s="6" t="s">
        <v>57</v>
      </c>
      <c r="F64" s="6">
        <v>67</v>
      </c>
      <c r="G64" s="6" t="s">
        <v>40</v>
      </c>
      <c r="H64" s="6" t="s">
        <v>40</v>
      </c>
      <c r="I64" s="6" t="s">
        <v>40</v>
      </c>
      <c r="J64" s="6" t="s">
        <v>40</v>
      </c>
      <c r="K64" s="6" t="s">
        <v>40</v>
      </c>
      <c r="L64" s="6" t="s">
        <v>40</v>
      </c>
      <c r="M64" s="6" t="s">
        <v>40</v>
      </c>
      <c r="N64" s="6">
        <v>68.674999999999997</v>
      </c>
      <c r="O64" s="6" t="s">
        <v>85</v>
      </c>
      <c r="P64" s="6"/>
      <c r="Q64" s="31">
        <v>45986</v>
      </c>
      <c r="R64" s="5"/>
      <c r="S64" s="5"/>
      <c r="T64" s="58"/>
      <c r="U64" s="5"/>
      <c r="V64" s="5"/>
      <c r="W64" s="5"/>
      <c r="X64" s="5"/>
      <c r="Y64" s="5"/>
      <c r="Z64" s="32" t="s">
        <v>42</v>
      </c>
      <c r="AA64" s="32" t="s">
        <v>42</v>
      </c>
      <c r="AB64" s="32" t="s">
        <v>42</v>
      </c>
      <c r="AC64" s="33" t="s">
        <v>46</v>
      </c>
    </row>
    <row r="65" spans="1:36" ht="15" customHeight="1" x14ac:dyDescent="0.25">
      <c r="A65" s="6" t="s">
        <v>152</v>
      </c>
      <c r="B65" s="6" t="s">
        <v>137</v>
      </c>
      <c r="C65" s="6" t="s">
        <v>37</v>
      </c>
      <c r="D65" s="6" t="s">
        <v>56</v>
      </c>
      <c r="E65" s="6" t="s">
        <v>57</v>
      </c>
      <c r="F65" s="6">
        <v>152</v>
      </c>
      <c r="G65" s="6" t="s">
        <v>40</v>
      </c>
      <c r="H65" s="6" t="s">
        <v>40</v>
      </c>
      <c r="I65" s="6" t="s">
        <v>40</v>
      </c>
      <c r="J65" s="6" t="s">
        <v>40</v>
      </c>
      <c r="K65" s="6" t="s">
        <v>40</v>
      </c>
      <c r="L65" s="6" t="s">
        <v>40</v>
      </c>
      <c r="M65" s="6" t="s">
        <v>40</v>
      </c>
      <c r="N65" s="6">
        <v>137.447</v>
      </c>
      <c r="O65" s="6" t="s">
        <v>85</v>
      </c>
      <c r="P65" s="6"/>
      <c r="Q65" s="31">
        <v>46000</v>
      </c>
      <c r="R65" s="5"/>
      <c r="S65" s="5"/>
      <c r="T65" s="58"/>
      <c r="U65" s="5"/>
      <c r="V65" s="5"/>
      <c r="W65" s="5"/>
      <c r="X65" s="5"/>
      <c r="Y65" s="5"/>
      <c r="Z65" s="32" t="s">
        <v>42</v>
      </c>
      <c r="AA65" s="32" t="s">
        <v>42</v>
      </c>
      <c r="AB65" s="32" t="s">
        <v>42</v>
      </c>
      <c r="AC65" s="33" t="s">
        <v>46</v>
      </c>
    </row>
    <row r="66" spans="1:36" ht="15" customHeight="1" x14ac:dyDescent="0.25">
      <c r="A66" s="6" t="s">
        <v>153</v>
      </c>
      <c r="B66" s="6" t="s">
        <v>137</v>
      </c>
      <c r="C66" s="6" t="s">
        <v>37</v>
      </c>
      <c r="D66" s="6" t="s">
        <v>56</v>
      </c>
      <c r="E66" s="6" t="s">
        <v>57</v>
      </c>
      <c r="F66" s="6">
        <v>479</v>
      </c>
      <c r="G66" s="6" t="s">
        <v>40</v>
      </c>
      <c r="H66" s="6" t="s">
        <v>40</v>
      </c>
      <c r="I66" s="6" t="s">
        <v>40</v>
      </c>
      <c r="J66" s="6" t="s">
        <v>40</v>
      </c>
      <c r="K66" s="6" t="s">
        <v>40</v>
      </c>
      <c r="L66" s="6" t="s">
        <v>40</v>
      </c>
      <c r="M66" s="6" t="s">
        <v>40</v>
      </c>
      <c r="N66" s="6">
        <v>412.56299999999999</v>
      </c>
      <c r="O66" s="6" t="s">
        <v>154</v>
      </c>
      <c r="P66" s="6"/>
      <c r="Q66" s="31">
        <v>45902</v>
      </c>
      <c r="R66" s="5"/>
      <c r="S66" s="5"/>
      <c r="T66" s="58"/>
      <c r="U66" s="5"/>
      <c r="V66" s="5"/>
      <c r="W66" s="5"/>
      <c r="X66" s="5"/>
      <c r="Y66" s="5"/>
      <c r="Z66" s="32" t="s">
        <v>42</v>
      </c>
      <c r="AA66" s="32" t="s">
        <v>42</v>
      </c>
      <c r="AB66" s="32" t="s">
        <v>42</v>
      </c>
      <c r="AC66" s="33" t="s">
        <v>46</v>
      </c>
    </row>
    <row r="67" spans="1:36" ht="15" customHeight="1" x14ac:dyDescent="0.25">
      <c r="A67" s="6" t="s">
        <v>155</v>
      </c>
      <c r="B67" s="6" t="s">
        <v>137</v>
      </c>
      <c r="C67" s="6" t="s">
        <v>37</v>
      </c>
      <c r="D67" s="6" t="s">
        <v>56</v>
      </c>
      <c r="E67" s="6" t="s">
        <v>156</v>
      </c>
      <c r="F67" s="6">
        <v>107</v>
      </c>
      <c r="G67" s="6" t="s">
        <v>40</v>
      </c>
      <c r="H67" s="6" t="s">
        <v>40</v>
      </c>
      <c r="I67" s="6" t="s">
        <v>40</v>
      </c>
      <c r="J67" s="6" t="s">
        <v>40</v>
      </c>
      <c r="K67" s="6" t="s">
        <v>40</v>
      </c>
      <c r="L67" s="6" t="s">
        <v>40</v>
      </c>
      <c r="M67" s="6" t="s">
        <v>40</v>
      </c>
      <c r="N67" s="6">
        <v>137.30000000000001</v>
      </c>
      <c r="O67" s="6" t="s">
        <v>85</v>
      </c>
      <c r="P67" s="6">
        <v>369.04</v>
      </c>
      <c r="Q67" s="31">
        <v>46364</v>
      </c>
      <c r="R67" s="5">
        <v>15357968.640000002</v>
      </c>
      <c r="S67" s="5">
        <v>-1913103.3600000001</v>
      </c>
      <c r="T67" s="58">
        <v>1500903</v>
      </c>
      <c r="U67" s="5">
        <v>50224354.00291156</v>
      </c>
      <c r="V67" s="5">
        <v>65160771.154746816</v>
      </c>
      <c r="W67" s="5">
        <v>53761747.200000003</v>
      </c>
      <c r="X67" s="5"/>
      <c r="Y67" s="5"/>
      <c r="Z67" s="32" t="s">
        <v>42</v>
      </c>
      <c r="AA67" s="32" t="s">
        <v>42</v>
      </c>
      <c r="AB67" s="32" t="s">
        <v>42</v>
      </c>
      <c r="AC67" s="36" t="s">
        <v>43</v>
      </c>
      <c r="AD67" s="10" t="s">
        <v>44</v>
      </c>
      <c r="AF67" s="35"/>
    </row>
    <row r="68" spans="1:36" ht="15" customHeight="1" x14ac:dyDescent="0.25">
      <c r="A68" s="6" t="s">
        <v>157</v>
      </c>
      <c r="B68" s="6" t="s">
        <v>137</v>
      </c>
      <c r="C68" s="6" t="s">
        <v>37</v>
      </c>
      <c r="D68" s="6" t="s">
        <v>63</v>
      </c>
      <c r="E68" s="6" t="s">
        <v>158</v>
      </c>
      <c r="F68" s="6" t="s">
        <v>40</v>
      </c>
      <c r="G68" s="6" t="s">
        <v>40</v>
      </c>
      <c r="H68" s="6" t="s">
        <v>40</v>
      </c>
      <c r="I68" s="6">
        <v>410</v>
      </c>
      <c r="J68" s="6" t="s">
        <v>40</v>
      </c>
      <c r="K68" s="6" t="s">
        <v>40</v>
      </c>
      <c r="L68" s="6" t="s">
        <v>40</v>
      </c>
      <c r="M68" s="6" t="s">
        <v>40</v>
      </c>
      <c r="N68" s="6">
        <v>274.99200000000002</v>
      </c>
      <c r="O68" s="6" t="s">
        <v>85</v>
      </c>
      <c r="P68" s="6"/>
      <c r="Q68" s="31">
        <v>46043</v>
      </c>
      <c r="R68" s="5"/>
      <c r="S68" s="5"/>
      <c r="T68" s="58"/>
      <c r="U68" s="5"/>
      <c r="V68" s="5"/>
      <c r="W68" s="5"/>
      <c r="X68" s="5"/>
      <c r="Y68" s="5"/>
      <c r="Z68" s="32" t="s">
        <v>42</v>
      </c>
      <c r="AA68" s="32" t="s">
        <v>42</v>
      </c>
      <c r="AB68" s="32" t="s">
        <v>42</v>
      </c>
      <c r="AC68" s="33" t="s">
        <v>46</v>
      </c>
    </row>
    <row r="69" spans="1:36" ht="15" customHeight="1" x14ac:dyDescent="0.25">
      <c r="A69" s="6" t="s">
        <v>159</v>
      </c>
      <c r="B69" s="6" t="s">
        <v>137</v>
      </c>
      <c r="C69" s="6" t="s">
        <v>37</v>
      </c>
      <c r="D69" s="6" t="s">
        <v>63</v>
      </c>
      <c r="E69" s="6" t="s">
        <v>70</v>
      </c>
      <c r="F69" s="6" t="s">
        <v>40</v>
      </c>
      <c r="G69" s="6" t="s">
        <v>40</v>
      </c>
      <c r="H69" s="6" t="s">
        <v>40</v>
      </c>
      <c r="I69" s="6">
        <v>234</v>
      </c>
      <c r="J69" s="6" t="s">
        <v>40</v>
      </c>
      <c r="K69" s="6" t="s">
        <v>40</v>
      </c>
      <c r="L69" s="6" t="s">
        <v>40</v>
      </c>
      <c r="M69" s="6" t="s">
        <v>40</v>
      </c>
      <c r="N69" s="6">
        <v>68.7</v>
      </c>
      <c r="O69" s="6" t="s">
        <v>160</v>
      </c>
      <c r="P69" s="6"/>
      <c r="Q69" s="31">
        <v>45986</v>
      </c>
      <c r="R69" s="5"/>
      <c r="S69" s="5"/>
      <c r="T69" s="58"/>
      <c r="U69" s="5"/>
      <c r="V69" s="5"/>
      <c r="W69" s="5"/>
      <c r="X69" s="5"/>
      <c r="Y69" s="5"/>
      <c r="Z69" s="32" t="s">
        <v>42</v>
      </c>
      <c r="AA69" s="32" t="s">
        <v>42</v>
      </c>
      <c r="AB69" s="32" t="s">
        <v>42</v>
      </c>
      <c r="AC69" s="33" t="s">
        <v>46</v>
      </c>
    </row>
    <row r="70" spans="1:36" ht="15" customHeight="1" x14ac:dyDescent="0.25">
      <c r="A70" s="6" t="s">
        <v>161</v>
      </c>
      <c r="B70" s="6" t="s">
        <v>137</v>
      </c>
      <c r="C70" s="6" t="s">
        <v>37</v>
      </c>
      <c r="D70" s="6" t="s">
        <v>63</v>
      </c>
      <c r="E70" s="6" t="s">
        <v>70</v>
      </c>
      <c r="F70" s="6" t="s">
        <v>40</v>
      </c>
      <c r="G70" s="6" t="s">
        <v>40</v>
      </c>
      <c r="H70" s="6" t="s">
        <v>40</v>
      </c>
      <c r="I70" s="6">
        <v>234</v>
      </c>
      <c r="J70" s="6" t="s">
        <v>40</v>
      </c>
      <c r="K70" s="6" t="s">
        <v>40</v>
      </c>
      <c r="L70" s="6" t="s">
        <v>40</v>
      </c>
      <c r="M70" s="6" t="s">
        <v>40</v>
      </c>
      <c r="N70" s="6">
        <v>68.7</v>
      </c>
      <c r="O70" s="6" t="s">
        <v>162</v>
      </c>
      <c r="P70" s="6"/>
      <c r="Q70" s="31">
        <v>45986</v>
      </c>
      <c r="R70" s="5"/>
      <c r="S70" s="5"/>
      <c r="T70" s="58"/>
      <c r="U70" s="5"/>
      <c r="V70" s="5"/>
      <c r="W70" s="5"/>
      <c r="X70" s="5"/>
      <c r="Y70" s="5"/>
      <c r="Z70" s="32" t="s">
        <v>42</v>
      </c>
      <c r="AA70" s="32" t="s">
        <v>42</v>
      </c>
      <c r="AB70" s="32" t="s">
        <v>42</v>
      </c>
      <c r="AC70" s="33" t="s">
        <v>46</v>
      </c>
    </row>
    <row r="71" spans="1:36" ht="15" customHeight="1" x14ac:dyDescent="0.25">
      <c r="A71" s="6" t="s">
        <v>163</v>
      </c>
      <c r="B71" s="6" t="s">
        <v>137</v>
      </c>
      <c r="C71" s="6" t="s">
        <v>37</v>
      </c>
      <c r="D71" s="6" t="s">
        <v>63</v>
      </c>
      <c r="E71" s="6" t="s">
        <v>70</v>
      </c>
      <c r="F71" s="6" t="s">
        <v>40</v>
      </c>
      <c r="G71" s="6" t="s">
        <v>40</v>
      </c>
      <c r="H71" s="6" t="s">
        <v>40</v>
      </c>
      <c r="I71" s="6">
        <v>234</v>
      </c>
      <c r="J71" s="6" t="s">
        <v>40</v>
      </c>
      <c r="K71" s="6" t="s">
        <v>40</v>
      </c>
      <c r="L71" s="6" t="s">
        <v>40</v>
      </c>
      <c r="M71" s="6" t="s">
        <v>40</v>
      </c>
      <c r="N71" s="6">
        <v>68.7</v>
      </c>
      <c r="O71" s="6" t="s">
        <v>164</v>
      </c>
      <c r="P71" s="6"/>
      <c r="Q71" s="31">
        <v>45986</v>
      </c>
      <c r="R71" s="5"/>
      <c r="S71" s="5"/>
      <c r="T71" s="58"/>
      <c r="U71" s="5"/>
      <c r="V71" s="5"/>
      <c r="W71" s="5"/>
      <c r="X71" s="5"/>
      <c r="Y71" s="5"/>
      <c r="Z71" s="32" t="s">
        <v>42</v>
      </c>
      <c r="AA71" s="32" t="s">
        <v>42</v>
      </c>
      <c r="AB71" s="32" t="s">
        <v>42</v>
      </c>
      <c r="AC71" s="33" t="s">
        <v>46</v>
      </c>
    </row>
    <row r="72" spans="1:36" ht="15" customHeight="1" x14ac:dyDescent="0.25">
      <c r="A72" s="6" t="s">
        <v>165</v>
      </c>
      <c r="B72" s="6" t="s">
        <v>137</v>
      </c>
      <c r="C72" s="6" t="s">
        <v>37</v>
      </c>
      <c r="D72" s="6" t="s">
        <v>63</v>
      </c>
      <c r="E72" s="6" t="s">
        <v>70</v>
      </c>
      <c r="F72" s="6" t="s">
        <v>40</v>
      </c>
      <c r="G72" s="6" t="s">
        <v>40</v>
      </c>
      <c r="H72" s="6" t="s">
        <v>40</v>
      </c>
      <c r="I72" s="6">
        <v>234</v>
      </c>
      <c r="J72" s="6" t="s">
        <v>40</v>
      </c>
      <c r="K72" s="6" t="s">
        <v>40</v>
      </c>
      <c r="L72" s="6" t="s">
        <v>40</v>
      </c>
      <c r="M72" s="6" t="s">
        <v>40</v>
      </c>
      <c r="N72" s="6">
        <v>68.7</v>
      </c>
      <c r="O72" s="6" t="s">
        <v>166</v>
      </c>
      <c r="P72" s="6"/>
      <c r="Q72" s="31">
        <v>45986</v>
      </c>
      <c r="R72" s="5"/>
      <c r="S72" s="5"/>
      <c r="T72" s="58"/>
      <c r="U72" s="5"/>
      <c r="V72" s="5"/>
      <c r="W72" s="5"/>
      <c r="X72" s="5"/>
      <c r="Y72" s="5"/>
      <c r="Z72" s="32" t="s">
        <v>42</v>
      </c>
      <c r="AA72" s="32" t="s">
        <v>42</v>
      </c>
      <c r="AB72" s="32" t="s">
        <v>42</v>
      </c>
      <c r="AC72" s="33" t="s">
        <v>46</v>
      </c>
    </row>
    <row r="73" spans="1:36" ht="15" customHeight="1" x14ac:dyDescent="0.25">
      <c r="A73" s="6" t="s">
        <v>167</v>
      </c>
      <c r="B73" s="6" t="s">
        <v>137</v>
      </c>
      <c r="C73" s="6" t="s">
        <v>37</v>
      </c>
      <c r="D73" s="6" t="s">
        <v>63</v>
      </c>
      <c r="E73" s="6" t="s">
        <v>70</v>
      </c>
      <c r="F73" s="6" t="s">
        <v>40</v>
      </c>
      <c r="G73" s="6" t="s">
        <v>40</v>
      </c>
      <c r="H73" s="6" t="s">
        <v>40</v>
      </c>
      <c r="I73" s="6">
        <v>1050</v>
      </c>
      <c r="J73" s="6" t="s">
        <v>40</v>
      </c>
      <c r="K73" s="6" t="s">
        <v>40</v>
      </c>
      <c r="L73" s="6" t="s">
        <v>40</v>
      </c>
      <c r="M73" s="6" t="s">
        <v>40</v>
      </c>
      <c r="N73" s="6">
        <v>4267.9049999999997</v>
      </c>
      <c r="O73" s="6" t="s">
        <v>168</v>
      </c>
      <c r="P73" s="6"/>
      <c r="Q73" s="31">
        <v>46000</v>
      </c>
      <c r="R73" s="5"/>
      <c r="S73" s="5"/>
      <c r="T73" s="58"/>
      <c r="U73" s="5"/>
      <c r="V73" s="5"/>
      <c r="W73" s="5"/>
      <c r="X73" s="5"/>
      <c r="Y73" s="5"/>
      <c r="Z73" s="32" t="s">
        <v>42</v>
      </c>
      <c r="AA73" s="32" t="s">
        <v>42</v>
      </c>
      <c r="AB73" s="32" t="s">
        <v>42</v>
      </c>
      <c r="AC73" s="33" t="s">
        <v>46</v>
      </c>
    </row>
    <row r="74" spans="1:36" ht="15" customHeight="1" x14ac:dyDescent="0.25">
      <c r="A74" s="6" t="s">
        <v>169</v>
      </c>
      <c r="B74" s="6" t="s">
        <v>137</v>
      </c>
      <c r="C74" s="6" t="s">
        <v>37</v>
      </c>
      <c r="D74" s="6" t="s">
        <v>74</v>
      </c>
      <c r="E74" s="6" t="s">
        <v>170</v>
      </c>
      <c r="F74" s="6" t="s">
        <v>40</v>
      </c>
      <c r="G74" s="6" t="s">
        <v>40</v>
      </c>
      <c r="H74" s="6" t="s">
        <v>40</v>
      </c>
      <c r="I74" s="6" t="s">
        <v>40</v>
      </c>
      <c r="J74" s="6" t="s">
        <v>40</v>
      </c>
      <c r="K74" s="6">
        <v>142</v>
      </c>
      <c r="L74" s="6">
        <v>24</v>
      </c>
      <c r="M74" s="6">
        <v>24</v>
      </c>
      <c r="N74" s="6">
        <v>68.674999999999997</v>
      </c>
      <c r="O74" s="6" t="s">
        <v>85</v>
      </c>
      <c r="P74" s="6">
        <v>247.57</v>
      </c>
      <c r="Q74" s="31">
        <v>45748</v>
      </c>
      <c r="R74" s="5">
        <v>0</v>
      </c>
      <c r="S74" s="5">
        <v>-1283402.8799999999</v>
      </c>
      <c r="T74" s="58">
        <v>852374</v>
      </c>
      <c r="U74" s="5">
        <v>33692942.013063118</v>
      </c>
      <c r="V74" s="5">
        <f t="shared" ref="V74:V95" si="2">R74+S74+T74+U74</f>
        <v>33261913.133063119</v>
      </c>
      <c r="W74" s="5">
        <v>43386147.359999999</v>
      </c>
      <c r="X74" s="5">
        <v>42473105.280000001</v>
      </c>
      <c r="Y74" s="42" t="s">
        <v>258</v>
      </c>
      <c r="Z74" s="32" t="s">
        <v>42</v>
      </c>
      <c r="AA74" s="32" t="s">
        <v>42</v>
      </c>
      <c r="AB74" s="32" t="s">
        <v>42</v>
      </c>
      <c r="AC74" s="36" t="s">
        <v>60</v>
      </c>
      <c r="AD74" s="10" t="s">
        <v>44</v>
      </c>
      <c r="AH74" s="49"/>
      <c r="AJ74" s="50"/>
    </row>
    <row r="75" spans="1:36" ht="15" customHeight="1" x14ac:dyDescent="0.25">
      <c r="A75" s="6" t="s">
        <v>172</v>
      </c>
      <c r="B75" s="6" t="s">
        <v>137</v>
      </c>
      <c r="C75" s="6" t="s">
        <v>37</v>
      </c>
      <c r="D75" s="6" t="s">
        <v>74</v>
      </c>
      <c r="E75" s="6" t="s">
        <v>170</v>
      </c>
      <c r="F75" s="6" t="s">
        <v>40</v>
      </c>
      <c r="G75" s="6" t="s">
        <v>40</v>
      </c>
      <c r="H75" s="6" t="s">
        <v>40</v>
      </c>
      <c r="I75" s="6" t="s">
        <v>40</v>
      </c>
      <c r="J75" s="6" t="s">
        <v>40</v>
      </c>
      <c r="K75" s="6">
        <v>142</v>
      </c>
      <c r="L75" s="6">
        <v>24</v>
      </c>
      <c r="M75" s="6">
        <v>24</v>
      </c>
      <c r="N75" s="6">
        <v>68.674999999999997</v>
      </c>
      <c r="O75" s="6" t="s">
        <v>85</v>
      </c>
      <c r="P75" s="6">
        <v>247.57</v>
      </c>
      <c r="Q75" s="31">
        <v>45748</v>
      </c>
      <c r="R75" s="5">
        <v>0</v>
      </c>
      <c r="S75" s="5">
        <v>-1283402.8799999999</v>
      </c>
      <c r="T75" s="58">
        <v>852374</v>
      </c>
      <c r="U75" s="5">
        <v>33692942.013063118</v>
      </c>
      <c r="V75" s="5">
        <f t="shared" si="2"/>
        <v>33261913.133063119</v>
      </c>
      <c r="W75" s="5">
        <v>43386147.359999999</v>
      </c>
      <c r="X75" s="5">
        <v>11128248</v>
      </c>
      <c r="Y75" s="57" t="s">
        <v>258</v>
      </c>
      <c r="Z75" s="32" t="s">
        <v>42</v>
      </c>
      <c r="AA75" s="32" t="s">
        <v>42</v>
      </c>
      <c r="AB75" s="32" t="s">
        <v>42</v>
      </c>
      <c r="AC75" s="36" t="s">
        <v>60</v>
      </c>
      <c r="AD75" s="10" t="s">
        <v>44</v>
      </c>
    </row>
    <row r="76" spans="1:36" ht="15" customHeight="1" x14ac:dyDescent="0.25">
      <c r="A76" s="6" t="s">
        <v>173</v>
      </c>
      <c r="B76" s="6" t="s">
        <v>137</v>
      </c>
      <c r="C76" s="6" t="s">
        <v>37</v>
      </c>
      <c r="D76" s="6" t="s">
        <v>74</v>
      </c>
      <c r="E76" s="6" t="s">
        <v>170</v>
      </c>
      <c r="F76" s="6" t="s">
        <v>40</v>
      </c>
      <c r="G76" s="6" t="s">
        <v>40</v>
      </c>
      <c r="H76" s="6" t="s">
        <v>40</v>
      </c>
      <c r="I76" s="6" t="s">
        <v>40</v>
      </c>
      <c r="J76" s="6" t="s">
        <v>40</v>
      </c>
      <c r="K76" s="6">
        <v>142</v>
      </c>
      <c r="L76" s="6">
        <v>24</v>
      </c>
      <c r="M76" s="6">
        <v>24</v>
      </c>
      <c r="N76" s="6">
        <v>68.674999999999997</v>
      </c>
      <c r="O76" s="6" t="s">
        <v>85</v>
      </c>
      <c r="P76" s="6">
        <v>247.57</v>
      </c>
      <c r="Q76" s="31">
        <v>45748</v>
      </c>
      <c r="R76" s="5">
        <v>0</v>
      </c>
      <c r="S76" s="5">
        <v>-1283402.8799999999</v>
      </c>
      <c r="T76" s="58">
        <v>852374</v>
      </c>
      <c r="U76" s="5">
        <v>33692942.013063118</v>
      </c>
      <c r="V76" s="5">
        <f t="shared" si="2"/>
        <v>33261913.133063119</v>
      </c>
      <c r="W76" s="5">
        <v>43386147.359999999</v>
      </c>
      <c r="X76" s="5">
        <v>16855352.640000001</v>
      </c>
      <c r="Y76" s="42" t="s">
        <v>258</v>
      </c>
      <c r="Z76" s="32" t="s">
        <v>42</v>
      </c>
      <c r="AA76" s="32" t="s">
        <v>42</v>
      </c>
      <c r="AB76" s="32" t="s">
        <v>42</v>
      </c>
      <c r="AC76" s="36" t="s">
        <v>60</v>
      </c>
      <c r="AD76" s="10" t="s">
        <v>44</v>
      </c>
    </row>
    <row r="77" spans="1:36" ht="15" customHeight="1" x14ac:dyDescent="0.25">
      <c r="A77" s="6" t="s">
        <v>174</v>
      </c>
      <c r="B77" s="6" t="s">
        <v>137</v>
      </c>
      <c r="C77" s="6" t="s">
        <v>37</v>
      </c>
      <c r="D77" s="6" t="s">
        <v>74</v>
      </c>
      <c r="E77" s="6" t="s">
        <v>170</v>
      </c>
      <c r="F77" s="6" t="s">
        <v>40</v>
      </c>
      <c r="G77" s="6" t="s">
        <v>40</v>
      </c>
      <c r="H77" s="6" t="s">
        <v>40</v>
      </c>
      <c r="I77" s="6" t="s">
        <v>40</v>
      </c>
      <c r="J77" s="6" t="s">
        <v>40</v>
      </c>
      <c r="K77" s="6">
        <v>142</v>
      </c>
      <c r="L77" s="6">
        <v>24</v>
      </c>
      <c r="M77" s="6">
        <v>24</v>
      </c>
      <c r="N77" s="6">
        <v>68.674999999999997</v>
      </c>
      <c r="O77" s="6" t="s">
        <v>85</v>
      </c>
      <c r="P77" s="6">
        <v>247.57</v>
      </c>
      <c r="Q77" s="31">
        <v>45748</v>
      </c>
      <c r="R77" s="5">
        <v>0</v>
      </c>
      <c r="S77" s="5">
        <v>-1283402.8799999999</v>
      </c>
      <c r="T77" s="58">
        <v>852374</v>
      </c>
      <c r="U77" s="5">
        <v>33692942.013063118</v>
      </c>
      <c r="V77" s="5">
        <f t="shared" si="2"/>
        <v>33261913.133063119</v>
      </c>
      <c r="W77" s="5">
        <v>43386147.359999999</v>
      </c>
      <c r="X77" s="5">
        <v>9675442.0800000001</v>
      </c>
      <c r="Y77" s="57" t="s">
        <v>258</v>
      </c>
      <c r="Z77" s="32" t="s">
        <v>42</v>
      </c>
      <c r="AA77" s="32" t="s">
        <v>42</v>
      </c>
      <c r="AB77" s="32" t="s">
        <v>42</v>
      </c>
      <c r="AC77" s="36" t="s">
        <v>60</v>
      </c>
      <c r="AD77" s="10" t="s">
        <v>44</v>
      </c>
    </row>
    <row r="78" spans="1:36" ht="15" customHeight="1" x14ac:dyDescent="0.25">
      <c r="A78" s="6" t="s">
        <v>175</v>
      </c>
      <c r="B78" s="6" t="s">
        <v>137</v>
      </c>
      <c r="C78" s="6" t="s">
        <v>37</v>
      </c>
      <c r="D78" s="6" t="s">
        <v>74</v>
      </c>
      <c r="E78" s="6" t="s">
        <v>170</v>
      </c>
      <c r="F78" s="6" t="s">
        <v>40</v>
      </c>
      <c r="G78" s="6" t="s">
        <v>40</v>
      </c>
      <c r="H78" s="6" t="s">
        <v>40</v>
      </c>
      <c r="I78" s="6" t="s">
        <v>40</v>
      </c>
      <c r="J78" s="6" t="s">
        <v>40</v>
      </c>
      <c r="K78" s="6">
        <v>142</v>
      </c>
      <c r="L78" s="6">
        <v>24</v>
      </c>
      <c r="M78" s="6">
        <v>24</v>
      </c>
      <c r="N78" s="6">
        <v>68.674999999999997</v>
      </c>
      <c r="O78" s="6" t="s">
        <v>85</v>
      </c>
      <c r="P78" s="6">
        <v>268.14999999999998</v>
      </c>
      <c r="Q78" s="31">
        <v>45924</v>
      </c>
      <c r="R78" s="5">
        <v>2265331.1999999997</v>
      </c>
      <c r="S78" s="5">
        <v>-1390089.5999999999</v>
      </c>
      <c r="T78" s="58">
        <v>349895</v>
      </c>
      <c r="U78" s="5">
        <v>36493769.038263418</v>
      </c>
      <c r="V78" s="5">
        <f t="shared" si="2"/>
        <v>37718905.638263419</v>
      </c>
      <c r="W78" s="5">
        <v>44727419.999999993</v>
      </c>
      <c r="X78" s="5">
        <v>35507144.640000001</v>
      </c>
      <c r="Y78" s="42" t="s">
        <v>258</v>
      </c>
      <c r="Z78" s="32" t="s">
        <v>42</v>
      </c>
      <c r="AA78" s="32" t="s">
        <v>42</v>
      </c>
      <c r="AB78" s="32" t="s">
        <v>42</v>
      </c>
      <c r="AC78" s="36" t="s">
        <v>60</v>
      </c>
      <c r="AD78" s="10" t="s">
        <v>44</v>
      </c>
    </row>
    <row r="79" spans="1:36" ht="15" customHeight="1" x14ac:dyDescent="0.25">
      <c r="A79" s="6" t="s">
        <v>176</v>
      </c>
      <c r="B79" s="6" t="s">
        <v>137</v>
      </c>
      <c r="C79" s="6" t="s">
        <v>37</v>
      </c>
      <c r="D79" s="6" t="s">
        <v>74</v>
      </c>
      <c r="E79" s="6" t="s">
        <v>170</v>
      </c>
      <c r="F79" s="6" t="s">
        <v>40</v>
      </c>
      <c r="G79" s="6" t="s">
        <v>40</v>
      </c>
      <c r="H79" s="6" t="s">
        <v>40</v>
      </c>
      <c r="I79" s="6" t="s">
        <v>40</v>
      </c>
      <c r="J79" s="6" t="s">
        <v>40</v>
      </c>
      <c r="K79" s="6">
        <v>142</v>
      </c>
      <c r="L79" s="6">
        <v>24</v>
      </c>
      <c r="M79" s="6">
        <v>24</v>
      </c>
      <c r="N79" s="6">
        <v>68.674999999999997</v>
      </c>
      <c r="O79" s="6" t="s">
        <v>85</v>
      </c>
      <c r="P79" s="6">
        <v>268.14999999999998</v>
      </c>
      <c r="Q79" s="31">
        <v>45924</v>
      </c>
      <c r="R79" s="5">
        <v>2265331.1999999997</v>
      </c>
      <c r="S79" s="5">
        <v>-1390089.5999999999</v>
      </c>
      <c r="T79" s="58">
        <v>349895</v>
      </c>
      <c r="U79" s="5">
        <v>36493769.038263418</v>
      </c>
      <c r="V79" s="5">
        <f t="shared" si="2"/>
        <v>37718905.638263419</v>
      </c>
      <c r="W79" s="5">
        <v>44727419.999999993</v>
      </c>
      <c r="X79" s="5">
        <v>2748948.96</v>
      </c>
      <c r="Y79" s="42" t="s">
        <v>258</v>
      </c>
      <c r="Z79" s="32" t="s">
        <v>42</v>
      </c>
      <c r="AA79" s="32" t="s">
        <v>42</v>
      </c>
      <c r="AB79" s="32" t="s">
        <v>42</v>
      </c>
      <c r="AC79" s="36" t="s">
        <v>60</v>
      </c>
      <c r="AD79" s="10" t="s">
        <v>44</v>
      </c>
    </row>
    <row r="80" spans="1:36" ht="15" customHeight="1" x14ac:dyDescent="0.25">
      <c r="A80" s="6" t="s">
        <v>177</v>
      </c>
      <c r="B80" s="6" t="s">
        <v>137</v>
      </c>
      <c r="C80" s="6" t="s">
        <v>37</v>
      </c>
      <c r="D80" s="6" t="s">
        <v>74</v>
      </c>
      <c r="E80" s="6" t="s">
        <v>170</v>
      </c>
      <c r="F80" s="6" t="s">
        <v>40</v>
      </c>
      <c r="G80" s="6" t="s">
        <v>40</v>
      </c>
      <c r="H80" s="6" t="s">
        <v>40</v>
      </c>
      <c r="I80" s="6" t="s">
        <v>40</v>
      </c>
      <c r="J80" s="6" t="s">
        <v>40</v>
      </c>
      <c r="K80" s="6">
        <v>142</v>
      </c>
      <c r="L80" s="6">
        <v>24</v>
      </c>
      <c r="M80" s="6">
        <v>24</v>
      </c>
      <c r="N80" s="6">
        <v>68.674999999999997</v>
      </c>
      <c r="O80" s="6" t="s">
        <v>85</v>
      </c>
      <c r="P80" s="6"/>
      <c r="Q80" s="31">
        <v>45924</v>
      </c>
      <c r="R80" s="5"/>
      <c r="S80" s="5"/>
      <c r="T80" s="58"/>
      <c r="U80" s="5"/>
      <c r="V80" s="5"/>
      <c r="W80" s="5"/>
      <c r="X80" s="5"/>
      <c r="Y80" s="42"/>
      <c r="Z80" s="32" t="s">
        <v>42</v>
      </c>
      <c r="AA80" s="32" t="s">
        <v>42</v>
      </c>
      <c r="AB80" s="32" t="s">
        <v>42</v>
      </c>
      <c r="AC80" s="33" t="s">
        <v>46</v>
      </c>
      <c r="AD80" s="10" t="s">
        <v>44</v>
      </c>
    </row>
    <row r="81" spans="1:30" ht="15" customHeight="1" x14ac:dyDescent="0.25">
      <c r="A81" s="6" t="s">
        <v>178</v>
      </c>
      <c r="B81" s="6" t="s">
        <v>137</v>
      </c>
      <c r="C81" s="6" t="s">
        <v>37</v>
      </c>
      <c r="D81" s="6" t="s">
        <v>74</v>
      </c>
      <c r="E81" s="6" t="s">
        <v>170</v>
      </c>
      <c r="F81" s="6" t="s">
        <v>40</v>
      </c>
      <c r="G81" s="6" t="s">
        <v>40</v>
      </c>
      <c r="H81" s="6" t="s">
        <v>40</v>
      </c>
      <c r="I81" s="6" t="s">
        <v>40</v>
      </c>
      <c r="J81" s="6" t="s">
        <v>40</v>
      </c>
      <c r="K81" s="6">
        <v>142</v>
      </c>
      <c r="L81" s="6">
        <v>24</v>
      </c>
      <c r="M81" s="6">
        <v>24</v>
      </c>
      <c r="N81" s="6">
        <v>68.674999999999997</v>
      </c>
      <c r="O81" s="6" t="s">
        <v>85</v>
      </c>
      <c r="P81" s="6"/>
      <c r="Q81" s="31">
        <v>45924</v>
      </c>
      <c r="R81" s="5"/>
      <c r="S81" s="5"/>
      <c r="T81" s="58"/>
      <c r="U81" s="5"/>
      <c r="V81" s="5"/>
      <c r="W81" s="5"/>
      <c r="X81" s="5"/>
      <c r="Y81" s="42"/>
      <c r="Z81" s="32" t="s">
        <v>42</v>
      </c>
      <c r="AA81" s="32" t="s">
        <v>42</v>
      </c>
      <c r="AB81" s="32" t="s">
        <v>42</v>
      </c>
      <c r="AC81" s="33" t="s">
        <v>46</v>
      </c>
      <c r="AD81" s="10" t="s">
        <v>44</v>
      </c>
    </row>
    <row r="82" spans="1:30" ht="15" customHeight="1" x14ac:dyDescent="0.25">
      <c r="A82" s="6" t="s">
        <v>179</v>
      </c>
      <c r="B82" s="6" t="s">
        <v>180</v>
      </c>
      <c r="C82" s="6" t="s">
        <v>37</v>
      </c>
      <c r="D82" s="6" t="s">
        <v>56</v>
      </c>
      <c r="E82" s="6" t="s">
        <v>57</v>
      </c>
      <c r="F82" s="6">
        <v>126</v>
      </c>
      <c r="G82" s="6" t="s">
        <v>40</v>
      </c>
      <c r="H82" s="6" t="s">
        <v>40</v>
      </c>
      <c r="I82" s="6" t="s">
        <v>40</v>
      </c>
      <c r="J82" s="6" t="s">
        <v>40</v>
      </c>
      <c r="K82" s="6" t="s">
        <v>40</v>
      </c>
      <c r="L82" s="6" t="s">
        <v>40</v>
      </c>
      <c r="M82" s="6" t="s">
        <v>40</v>
      </c>
      <c r="N82" s="6">
        <v>135.29900000000001</v>
      </c>
      <c r="O82" s="6" t="s">
        <v>181</v>
      </c>
      <c r="P82" s="6">
        <v>254.71</v>
      </c>
      <c r="Q82" s="31">
        <v>45808</v>
      </c>
      <c r="R82" s="5">
        <v>733564.8</v>
      </c>
      <c r="S82" s="5">
        <v>-220069.44</v>
      </c>
      <c r="T82" s="58">
        <v>840499</v>
      </c>
      <c r="U82" s="5">
        <v>34664657.511601999</v>
      </c>
      <c r="V82" s="5">
        <f t="shared" si="2"/>
        <v>36018651.871601999</v>
      </c>
      <c r="W82" s="5">
        <v>43903853.280000001</v>
      </c>
      <c r="X82" s="5">
        <v>20942712</v>
      </c>
      <c r="Y82" s="42" t="s">
        <v>182</v>
      </c>
      <c r="Z82" s="32" t="s">
        <v>42</v>
      </c>
      <c r="AA82" s="32" t="s">
        <v>42</v>
      </c>
      <c r="AB82" s="32" t="s">
        <v>42</v>
      </c>
      <c r="AC82" s="36" t="s">
        <v>60</v>
      </c>
      <c r="AD82" s="10" t="s">
        <v>44</v>
      </c>
    </row>
    <row r="83" spans="1:30" ht="15" customHeight="1" x14ac:dyDescent="0.25">
      <c r="A83" s="6" t="s">
        <v>183</v>
      </c>
      <c r="B83" s="6" t="s">
        <v>180</v>
      </c>
      <c r="C83" s="6" t="s">
        <v>37</v>
      </c>
      <c r="D83" s="6" t="s">
        <v>56</v>
      </c>
      <c r="E83" s="6" t="s">
        <v>57</v>
      </c>
      <c r="F83" s="6">
        <v>126</v>
      </c>
      <c r="G83" s="6" t="s">
        <v>40</v>
      </c>
      <c r="H83" s="6" t="s">
        <v>40</v>
      </c>
      <c r="I83" s="6" t="s">
        <v>40</v>
      </c>
      <c r="J83" s="6" t="s">
        <v>40</v>
      </c>
      <c r="K83" s="6" t="s">
        <v>40</v>
      </c>
      <c r="L83" s="6" t="s">
        <v>40</v>
      </c>
      <c r="M83" s="6" t="s">
        <v>40</v>
      </c>
      <c r="N83" s="6">
        <v>135.29900000000001</v>
      </c>
      <c r="O83" s="6" t="s">
        <v>184</v>
      </c>
      <c r="P83" s="6">
        <v>254.71</v>
      </c>
      <c r="Q83" s="31">
        <v>45808</v>
      </c>
      <c r="R83" s="5">
        <v>733564.8</v>
      </c>
      <c r="S83" s="5">
        <v>-220069.44</v>
      </c>
      <c r="T83" s="58">
        <v>840499</v>
      </c>
      <c r="U83" s="5">
        <v>34664657.511601999</v>
      </c>
      <c r="V83" s="5">
        <f t="shared" si="2"/>
        <v>36018651.871601999</v>
      </c>
      <c r="W83" s="5">
        <v>43903853.280000001</v>
      </c>
      <c r="X83" s="5">
        <v>20942712</v>
      </c>
      <c r="Y83" s="42" t="s">
        <v>182</v>
      </c>
      <c r="Z83" s="32" t="s">
        <v>42</v>
      </c>
      <c r="AA83" s="32" t="s">
        <v>42</v>
      </c>
      <c r="AB83" s="32" t="s">
        <v>42</v>
      </c>
      <c r="AC83" s="36" t="s">
        <v>60</v>
      </c>
      <c r="AD83" s="10" t="s">
        <v>44</v>
      </c>
    </row>
    <row r="84" spans="1:30" ht="15" customHeight="1" x14ac:dyDescent="0.25">
      <c r="A84" s="6" t="s">
        <v>185</v>
      </c>
      <c r="B84" s="6" t="s">
        <v>180</v>
      </c>
      <c r="C84" s="6" t="s">
        <v>37</v>
      </c>
      <c r="D84" s="6" t="s">
        <v>56</v>
      </c>
      <c r="E84" s="6" t="s">
        <v>57</v>
      </c>
      <c r="F84" s="6">
        <v>126</v>
      </c>
      <c r="G84" s="6" t="s">
        <v>40</v>
      </c>
      <c r="H84" s="6" t="s">
        <v>40</v>
      </c>
      <c r="I84" s="6" t="s">
        <v>40</v>
      </c>
      <c r="J84" s="6" t="s">
        <v>40</v>
      </c>
      <c r="K84" s="6" t="s">
        <v>40</v>
      </c>
      <c r="L84" s="6" t="s">
        <v>40</v>
      </c>
      <c r="M84" s="6" t="s">
        <v>40</v>
      </c>
      <c r="N84" s="6">
        <v>135.29900000000001</v>
      </c>
      <c r="O84" s="6" t="s">
        <v>186</v>
      </c>
      <c r="P84" s="6">
        <v>254.71</v>
      </c>
      <c r="Q84" s="31">
        <v>45808</v>
      </c>
      <c r="R84" s="5">
        <v>733564.8</v>
      </c>
      <c r="S84" s="5">
        <v>-220069.44</v>
      </c>
      <c r="T84" s="58">
        <v>840499</v>
      </c>
      <c r="U84" s="5">
        <v>34664657.511601999</v>
      </c>
      <c r="V84" s="5">
        <f t="shared" si="2"/>
        <v>36018651.871601999</v>
      </c>
      <c r="W84" s="5">
        <v>43903853.280000001</v>
      </c>
      <c r="X84" s="5">
        <v>20942712</v>
      </c>
      <c r="Y84" s="42" t="s">
        <v>182</v>
      </c>
      <c r="Z84" s="32" t="s">
        <v>42</v>
      </c>
      <c r="AA84" s="32" t="s">
        <v>42</v>
      </c>
      <c r="AB84" s="32" t="s">
        <v>42</v>
      </c>
      <c r="AC84" s="36" t="s">
        <v>60</v>
      </c>
      <c r="AD84" s="10" t="s">
        <v>44</v>
      </c>
    </row>
    <row r="85" spans="1:30" ht="15" customHeight="1" x14ac:dyDescent="0.25">
      <c r="A85" s="6" t="s">
        <v>187</v>
      </c>
      <c r="B85" s="6" t="s">
        <v>180</v>
      </c>
      <c r="C85" s="6" t="s">
        <v>37</v>
      </c>
      <c r="D85" s="6" t="s">
        <v>56</v>
      </c>
      <c r="E85" s="6" t="s">
        <v>57</v>
      </c>
      <c r="F85" s="6">
        <v>126</v>
      </c>
      <c r="G85" s="6" t="s">
        <v>40</v>
      </c>
      <c r="H85" s="6" t="s">
        <v>40</v>
      </c>
      <c r="I85" s="6" t="s">
        <v>40</v>
      </c>
      <c r="J85" s="6" t="s">
        <v>40</v>
      </c>
      <c r="K85" s="6" t="s">
        <v>40</v>
      </c>
      <c r="L85" s="6" t="s">
        <v>40</v>
      </c>
      <c r="M85" s="6" t="s">
        <v>40</v>
      </c>
      <c r="N85" s="6">
        <v>135.29900000000001</v>
      </c>
      <c r="O85" s="6" t="s">
        <v>85</v>
      </c>
      <c r="P85" s="6">
        <v>254.71</v>
      </c>
      <c r="Q85" s="31">
        <v>45961</v>
      </c>
      <c r="R85" s="5">
        <v>2604155.04</v>
      </c>
      <c r="S85" s="5">
        <v>-220069.44</v>
      </c>
      <c r="T85" s="58">
        <v>840499</v>
      </c>
      <c r="U85" s="5">
        <v>34664657.511601999</v>
      </c>
      <c r="V85" s="5">
        <f t="shared" si="2"/>
        <v>37889242.111602001</v>
      </c>
      <c r="W85" s="5">
        <v>42033263.039999999</v>
      </c>
      <c r="X85" s="5">
        <v>20050416</v>
      </c>
      <c r="Y85" s="42" t="s">
        <v>182</v>
      </c>
      <c r="Z85" s="32" t="s">
        <v>42</v>
      </c>
      <c r="AA85" s="32" t="s">
        <v>42</v>
      </c>
      <c r="AB85" s="32" t="s">
        <v>42</v>
      </c>
      <c r="AC85" s="36" t="s">
        <v>60</v>
      </c>
      <c r="AD85" s="10" t="s">
        <v>44</v>
      </c>
    </row>
    <row r="86" spans="1:30" ht="15" customHeight="1" x14ac:dyDescent="0.25">
      <c r="A86" s="6" t="s">
        <v>188</v>
      </c>
      <c r="B86" s="6" t="s">
        <v>180</v>
      </c>
      <c r="C86" s="6" t="s">
        <v>37</v>
      </c>
      <c r="D86" s="6" t="s">
        <v>56</v>
      </c>
      <c r="E86" s="6" t="s">
        <v>57</v>
      </c>
      <c r="F86" s="6">
        <v>503</v>
      </c>
      <c r="G86" s="6" t="s">
        <v>40</v>
      </c>
      <c r="H86" s="6" t="s">
        <v>40</v>
      </c>
      <c r="I86" s="6" t="s">
        <v>40</v>
      </c>
      <c r="J86" s="6" t="s">
        <v>40</v>
      </c>
      <c r="K86" s="6" t="s">
        <v>40</v>
      </c>
      <c r="L86" s="6" t="s">
        <v>40</v>
      </c>
      <c r="M86" s="6" t="s">
        <v>40</v>
      </c>
      <c r="N86" s="6">
        <v>543.53099999999995</v>
      </c>
      <c r="O86" s="6" t="s">
        <v>189</v>
      </c>
      <c r="P86" s="6"/>
      <c r="Q86" s="31">
        <v>45808</v>
      </c>
      <c r="R86" s="5"/>
      <c r="S86" s="5"/>
      <c r="T86" s="58"/>
      <c r="U86" s="5"/>
      <c r="V86" s="5"/>
      <c r="W86" s="5"/>
      <c r="X86" s="5"/>
      <c r="Y86" s="5"/>
      <c r="Z86" s="32" t="s">
        <v>42</v>
      </c>
      <c r="AA86" s="32" t="s">
        <v>42</v>
      </c>
      <c r="AB86" s="32" t="s">
        <v>42</v>
      </c>
      <c r="AC86" s="33" t="s">
        <v>46</v>
      </c>
    </row>
    <row r="87" spans="1:30" ht="15" customHeight="1" x14ac:dyDescent="0.25">
      <c r="A87" s="6" t="s">
        <v>190</v>
      </c>
      <c r="B87" s="6" t="s">
        <v>180</v>
      </c>
      <c r="C87" s="6" t="s">
        <v>37</v>
      </c>
      <c r="D87" s="6" t="s">
        <v>63</v>
      </c>
      <c r="E87" s="6" t="s">
        <v>70</v>
      </c>
      <c r="F87" s="6" t="s">
        <v>40</v>
      </c>
      <c r="G87" s="6" t="s">
        <v>40</v>
      </c>
      <c r="H87" s="6" t="s">
        <v>40</v>
      </c>
      <c r="I87" s="6">
        <v>402</v>
      </c>
      <c r="J87" s="6" t="s">
        <v>40</v>
      </c>
      <c r="K87" s="6" t="s">
        <v>40</v>
      </c>
      <c r="L87" s="6" t="s">
        <v>40</v>
      </c>
      <c r="M87" s="6" t="s">
        <v>40</v>
      </c>
      <c r="N87" s="6">
        <v>135.07300000000001</v>
      </c>
      <c r="O87" s="6" t="s">
        <v>85</v>
      </c>
      <c r="P87" s="6">
        <v>317.19</v>
      </c>
      <c r="Q87" s="31">
        <v>45807</v>
      </c>
      <c r="R87" s="5">
        <v>898282.08</v>
      </c>
      <c r="S87" s="5">
        <v>-274052.15999999997</v>
      </c>
      <c r="T87" s="59"/>
      <c r="U87" s="5">
        <v>43167848.59685538</v>
      </c>
      <c r="V87" s="5">
        <f t="shared" si="2"/>
        <v>43792078.516855381</v>
      </c>
      <c r="W87" s="5">
        <v>54688631.039999999</v>
      </c>
      <c r="X87" s="5">
        <v>22746842.880000003</v>
      </c>
      <c r="Y87" s="42" t="s">
        <v>182</v>
      </c>
      <c r="Z87" s="32" t="s">
        <v>42</v>
      </c>
      <c r="AA87" s="32" t="s">
        <v>42</v>
      </c>
      <c r="AB87" s="32" t="s">
        <v>42</v>
      </c>
      <c r="AC87" s="61" t="s">
        <v>60</v>
      </c>
      <c r="AD87" s="10" t="s">
        <v>44</v>
      </c>
    </row>
    <row r="88" spans="1:30" x14ac:dyDescent="0.25">
      <c r="A88" s="6" t="s">
        <v>191</v>
      </c>
      <c r="B88" s="6" t="s">
        <v>180</v>
      </c>
      <c r="C88" s="6" t="s">
        <v>37</v>
      </c>
      <c r="D88" s="6" t="s">
        <v>63</v>
      </c>
      <c r="E88" s="6" t="s">
        <v>70</v>
      </c>
      <c r="F88" s="6" t="s">
        <v>40</v>
      </c>
      <c r="G88" s="6" t="s">
        <v>40</v>
      </c>
      <c r="H88" s="6" t="s">
        <v>40</v>
      </c>
      <c r="I88" s="6">
        <v>402</v>
      </c>
      <c r="J88" s="6" t="s">
        <v>40</v>
      </c>
      <c r="K88" s="6" t="s">
        <v>40</v>
      </c>
      <c r="L88" s="6" t="s">
        <v>40</v>
      </c>
      <c r="M88" s="6" t="s">
        <v>40</v>
      </c>
      <c r="N88" s="6">
        <v>135.07300000000001</v>
      </c>
      <c r="O88" s="6" t="s">
        <v>85</v>
      </c>
      <c r="P88" s="6">
        <v>317.19</v>
      </c>
      <c r="Q88" s="31">
        <v>45807</v>
      </c>
      <c r="R88" s="5">
        <v>898282.08</v>
      </c>
      <c r="S88" s="5">
        <v>-274052.15999999997</v>
      </c>
      <c r="T88" s="59"/>
      <c r="U88" s="5">
        <v>43167848.59685538</v>
      </c>
      <c r="V88" s="5">
        <f t="shared" si="2"/>
        <v>43792078.516855381</v>
      </c>
      <c r="W88" s="5">
        <v>54688631.039999999</v>
      </c>
      <c r="X88" s="5">
        <v>22746842.880000003</v>
      </c>
      <c r="Y88" s="42" t="s">
        <v>182</v>
      </c>
      <c r="Z88" s="32" t="s">
        <v>42</v>
      </c>
      <c r="AA88" s="32" t="s">
        <v>42</v>
      </c>
      <c r="AB88" s="32" t="s">
        <v>42</v>
      </c>
      <c r="AC88" s="61" t="s">
        <v>60</v>
      </c>
      <c r="AD88" s="10" t="s">
        <v>44</v>
      </c>
    </row>
    <row r="89" spans="1:30" ht="15" customHeight="1" x14ac:dyDescent="0.25">
      <c r="A89" s="6" t="s">
        <v>192</v>
      </c>
      <c r="B89" s="6" t="s">
        <v>180</v>
      </c>
      <c r="C89" s="6" t="s">
        <v>37</v>
      </c>
      <c r="D89" s="6" t="s">
        <v>63</v>
      </c>
      <c r="E89" s="6" t="s">
        <v>70</v>
      </c>
      <c r="F89" s="6" t="s">
        <v>40</v>
      </c>
      <c r="G89" s="6" t="s">
        <v>40</v>
      </c>
      <c r="H89" s="6" t="s">
        <v>40</v>
      </c>
      <c r="I89" s="6">
        <v>402</v>
      </c>
      <c r="J89" s="6" t="s">
        <v>40</v>
      </c>
      <c r="K89" s="6" t="s">
        <v>40</v>
      </c>
      <c r="L89" s="6" t="s">
        <v>40</v>
      </c>
      <c r="M89" s="6" t="s">
        <v>40</v>
      </c>
      <c r="N89" s="6">
        <v>135.07300000000001</v>
      </c>
      <c r="O89" s="6" t="s">
        <v>85</v>
      </c>
      <c r="P89" s="6">
        <v>317.19</v>
      </c>
      <c r="Q89" s="31">
        <v>45807</v>
      </c>
      <c r="R89" s="5">
        <v>898282.08</v>
      </c>
      <c r="S89" s="5">
        <v>-274052.15999999997</v>
      </c>
      <c r="T89" s="59"/>
      <c r="U89" s="5">
        <v>43167848.59685538</v>
      </c>
      <c r="V89" s="5">
        <f t="shared" si="2"/>
        <v>43792078.516855381</v>
      </c>
      <c r="W89" s="5">
        <v>54688631.039999999</v>
      </c>
      <c r="X89" s="5">
        <v>22746842.880000003</v>
      </c>
      <c r="Y89" s="42" t="s">
        <v>182</v>
      </c>
      <c r="Z89" s="32" t="s">
        <v>42</v>
      </c>
      <c r="AA89" s="32" t="s">
        <v>42</v>
      </c>
      <c r="AB89" s="32" t="s">
        <v>42</v>
      </c>
      <c r="AC89" s="61" t="s">
        <v>60</v>
      </c>
      <c r="AD89" s="10" t="s">
        <v>44</v>
      </c>
    </row>
    <row r="90" spans="1:30" ht="15" customHeight="1" x14ac:dyDescent="0.25">
      <c r="A90" s="6" t="s">
        <v>193</v>
      </c>
      <c r="B90" s="6" t="s">
        <v>180</v>
      </c>
      <c r="C90" s="6" t="s">
        <v>37</v>
      </c>
      <c r="D90" s="6" t="s">
        <v>63</v>
      </c>
      <c r="E90" s="6" t="s">
        <v>70</v>
      </c>
      <c r="F90" s="6" t="s">
        <v>40</v>
      </c>
      <c r="G90" s="6" t="s">
        <v>40</v>
      </c>
      <c r="H90" s="6" t="s">
        <v>40</v>
      </c>
      <c r="I90" s="6">
        <v>402</v>
      </c>
      <c r="J90" s="6" t="s">
        <v>40</v>
      </c>
      <c r="K90" s="6" t="s">
        <v>40</v>
      </c>
      <c r="L90" s="6" t="s">
        <v>40</v>
      </c>
      <c r="M90" s="6" t="s">
        <v>40</v>
      </c>
      <c r="N90" s="6">
        <v>135.07300000000001</v>
      </c>
      <c r="O90" s="6" t="s">
        <v>85</v>
      </c>
      <c r="P90" s="6">
        <v>317.19</v>
      </c>
      <c r="Q90" s="31">
        <v>45807</v>
      </c>
      <c r="R90" s="5">
        <v>898282.08</v>
      </c>
      <c r="S90" s="5">
        <v>-274052.15999999997</v>
      </c>
      <c r="T90" s="59"/>
      <c r="U90" s="5">
        <v>43167848.59685538</v>
      </c>
      <c r="V90" s="5">
        <f t="shared" si="2"/>
        <v>43792078.516855381</v>
      </c>
      <c r="W90" s="5">
        <v>54688631.039999999</v>
      </c>
      <c r="X90" s="5">
        <v>22746842.880000003</v>
      </c>
      <c r="Y90" s="42" t="s">
        <v>182</v>
      </c>
      <c r="Z90" s="32" t="s">
        <v>42</v>
      </c>
      <c r="AA90" s="32" t="s">
        <v>42</v>
      </c>
      <c r="AB90" s="32" t="s">
        <v>42</v>
      </c>
      <c r="AC90" s="61" t="s">
        <v>60</v>
      </c>
      <c r="AD90" s="10" t="s">
        <v>44</v>
      </c>
    </row>
    <row r="91" spans="1:30" ht="15" customHeight="1" x14ac:dyDescent="0.25">
      <c r="A91" s="6" t="s">
        <v>194</v>
      </c>
      <c r="B91" s="6" t="s">
        <v>180</v>
      </c>
      <c r="C91" s="6" t="s">
        <v>37</v>
      </c>
      <c r="D91" s="6" t="s">
        <v>63</v>
      </c>
      <c r="E91" s="6" t="s">
        <v>70</v>
      </c>
      <c r="F91" s="6" t="s">
        <v>40</v>
      </c>
      <c r="G91" s="6" t="s">
        <v>40</v>
      </c>
      <c r="H91" s="6" t="s">
        <v>40</v>
      </c>
      <c r="I91" s="6">
        <v>402</v>
      </c>
      <c r="J91" s="6" t="s">
        <v>40</v>
      </c>
      <c r="K91" s="6" t="s">
        <v>40</v>
      </c>
      <c r="L91" s="6" t="s">
        <v>40</v>
      </c>
      <c r="M91" s="6" t="s">
        <v>40</v>
      </c>
      <c r="N91" s="6">
        <v>135.07300000000001</v>
      </c>
      <c r="O91" s="6" t="s">
        <v>85</v>
      </c>
      <c r="P91" s="6">
        <v>317.19</v>
      </c>
      <c r="Q91" s="31">
        <v>45961</v>
      </c>
      <c r="R91" s="5">
        <v>3242950.5599999996</v>
      </c>
      <c r="S91" s="5">
        <v>-274052.15999999997</v>
      </c>
      <c r="T91" s="58">
        <v>1680999</v>
      </c>
      <c r="U91" s="5">
        <v>43167848.59685538</v>
      </c>
      <c r="V91" s="5">
        <f t="shared" si="2"/>
        <v>47817745.996855378</v>
      </c>
      <c r="W91" s="5">
        <v>52343962.560000002</v>
      </c>
      <c r="X91" s="60">
        <v>21771616.32</v>
      </c>
      <c r="Y91" s="42" t="s">
        <v>182</v>
      </c>
      <c r="Z91" s="32" t="s">
        <v>42</v>
      </c>
      <c r="AA91" s="32" t="s">
        <v>42</v>
      </c>
      <c r="AB91" s="32" t="s">
        <v>42</v>
      </c>
      <c r="AC91" s="61" t="s">
        <v>60</v>
      </c>
      <c r="AD91" s="10" t="s">
        <v>44</v>
      </c>
    </row>
    <row r="92" spans="1:30" ht="15" customHeight="1" x14ac:dyDescent="0.25">
      <c r="A92" s="6" t="s">
        <v>195</v>
      </c>
      <c r="B92" s="6" t="s">
        <v>180</v>
      </c>
      <c r="C92" s="6" t="s">
        <v>37</v>
      </c>
      <c r="D92" s="6" t="s">
        <v>87</v>
      </c>
      <c r="E92" s="6" t="s">
        <v>88</v>
      </c>
      <c r="F92" s="6" t="s">
        <v>40</v>
      </c>
      <c r="G92" s="6" t="s">
        <v>40</v>
      </c>
      <c r="H92" s="6" t="s">
        <v>40</v>
      </c>
      <c r="I92" s="6" t="s">
        <v>40</v>
      </c>
      <c r="J92" s="6">
        <v>126</v>
      </c>
      <c r="K92" s="6" t="s">
        <v>40</v>
      </c>
      <c r="L92" s="6" t="s">
        <v>40</v>
      </c>
      <c r="M92" s="6" t="s">
        <v>40</v>
      </c>
      <c r="N92" s="6">
        <v>67.317999999999998</v>
      </c>
      <c r="O92" s="6" t="s">
        <v>196</v>
      </c>
      <c r="P92" s="6">
        <v>336.19</v>
      </c>
      <c r="Q92" s="31">
        <v>45748</v>
      </c>
      <c r="R92" s="5">
        <v>0</v>
      </c>
      <c r="S92" s="5">
        <v>-290468.15999999997</v>
      </c>
      <c r="T92" s="59"/>
      <c r="U92" s="5">
        <v>45753646.141986869</v>
      </c>
      <c r="V92" s="5">
        <f t="shared" si="2"/>
        <v>45463177.981986873</v>
      </c>
      <c r="W92" s="5">
        <v>58916625.119999997</v>
      </c>
      <c r="X92" s="5">
        <v>20950898.399999999</v>
      </c>
      <c r="Y92" s="42" t="s">
        <v>182</v>
      </c>
      <c r="Z92" s="32" t="s">
        <v>42</v>
      </c>
      <c r="AA92" s="32" t="s">
        <v>42</v>
      </c>
      <c r="AB92" s="32" t="s">
        <v>42</v>
      </c>
      <c r="AC92" s="61" t="s">
        <v>60</v>
      </c>
      <c r="AD92" s="10" t="s">
        <v>44</v>
      </c>
    </row>
    <row r="93" spans="1:30" ht="15" customHeight="1" x14ac:dyDescent="0.25">
      <c r="A93" s="6" t="s">
        <v>197</v>
      </c>
      <c r="B93" s="6" t="s">
        <v>180</v>
      </c>
      <c r="C93" s="6" t="s">
        <v>37</v>
      </c>
      <c r="D93" s="6" t="s">
        <v>87</v>
      </c>
      <c r="E93" s="6" t="s">
        <v>88</v>
      </c>
      <c r="F93" s="6" t="s">
        <v>40</v>
      </c>
      <c r="G93" s="6" t="s">
        <v>40</v>
      </c>
      <c r="H93" s="6" t="s">
        <v>40</v>
      </c>
      <c r="I93" s="6" t="s">
        <v>40</v>
      </c>
      <c r="J93" s="6">
        <v>126</v>
      </c>
      <c r="K93" s="6" t="s">
        <v>40</v>
      </c>
      <c r="L93" s="6" t="s">
        <v>40</v>
      </c>
      <c r="M93" s="6" t="s">
        <v>40</v>
      </c>
      <c r="N93" s="6">
        <v>67.317999999999998</v>
      </c>
      <c r="O93" s="6" t="s">
        <v>198</v>
      </c>
      <c r="P93" s="6">
        <v>336.19</v>
      </c>
      <c r="Q93" s="31">
        <v>45748</v>
      </c>
      <c r="R93" s="5">
        <v>0</v>
      </c>
      <c r="S93" s="5">
        <v>-290468.15999999997</v>
      </c>
      <c r="T93" s="59"/>
      <c r="U93" s="5">
        <v>45753646.141986869</v>
      </c>
      <c r="V93" s="5">
        <f t="shared" si="2"/>
        <v>45463177.981986873</v>
      </c>
      <c r="W93" s="5">
        <v>58916625.119999997</v>
      </c>
      <c r="X93" s="5">
        <v>20950898.399999999</v>
      </c>
      <c r="Y93" s="42" t="s">
        <v>182</v>
      </c>
      <c r="Z93" s="32" t="s">
        <v>42</v>
      </c>
      <c r="AA93" s="32" t="s">
        <v>42</v>
      </c>
      <c r="AB93" s="32" t="s">
        <v>42</v>
      </c>
      <c r="AC93" s="61" t="s">
        <v>60</v>
      </c>
      <c r="AD93" s="10" t="s">
        <v>44</v>
      </c>
    </row>
    <row r="94" spans="1:30" ht="15" customHeight="1" x14ac:dyDescent="0.25">
      <c r="A94" s="6" t="s">
        <v>199</v>
      </c>
      <c r="B94" s="6" t="s">
        <v>180</v>
      </c>
      <c r="C94" s="6" t="s">
        <v>37</v>
      </c>
      <c r="D94" s="6" t="s">
        <v>87</v>
      </c>
      <c r="E94" s="6" t="s">
        <v>88</v>
      </c>
      <c r="F94" s="6" t="s">
        <v>40</v>
      </c>
      <c r="G94" s="6" t="s">
        <v>40</v>
      </c>
      <c r="H94" s="6" t="s">
        <v>40</v>
      </c>
      <c r="I94" s="6" t="s">
        <v>40</v>
      </c>
      <c r="J94" s="6">
        <v>126</v>
      </c>
      <c r="K94" s="6" t="s">
        <v>40</v>
      </c>
      <c r="L94" s="6" t="s">
        <v>40</v>
      </c>
      <c r="M94" s="6" t="s">
        <v>40</v>
      </c>
      <c r="N94" s="6">
        <v>67.317999999999998</v>
      </c>
      <c r="O94" s="6" t="s">
        <v>200</v>
      </c>
      <c r="P94" s="6">
        <v>336.19</v>
      </c>
      <c r="Q94" s="31">
        <v>45748</v>
      </c>
      <c r="R94" s="5">
        <v>0</v>
      </c>
      <c r="S94" s="5">
        <v>-290468.15999999997</v>
      </c>
      <c r="T94" s="59"/>
      <c r="U94" s="5">
        <v>45753646.141986869</v>
      </c>
      <c r="V94" s="5">
        <f t="shared" si="2"/>
        <v>45463177.981986873</v>
      </c>
      <c r="W94" s="5">
        <v>58916625.119999997</v>
      </c>
      <c r="X94" s="5">
        <v>20950898.399999999</v>
      </c>
      <c r="Y94" s="42" t="s">
        <v>182</v>
      </c>
      <c r="Z94" s="32" t="s">
        <v>42</v>
      </c>
      <c r="AA94" s="32" t="s">
        <v>42</v>
      </c>
      <c r="AB94" s="32" t="s">
        <v>42</v>
      </c>
      <c r="AC94" s="61" t="s">
        <v>60</v>
      </c>
      <c r="AD94" s="10" t="s">
        <v>44</v>
      </c>
    </row>
    <row r="95" spans="1:30" ht="15" customHeight="1" x14ac:dyDescent="0.25">
      <c r="A95" s="6" t="s">
        <v>201</v>
      </c>
      <c r="B95" s="6" t="s">
        <v>180</v>
      </c>
      <c r="C95" s="6" t="s">
        <v>37</v>
      </c>
      <c r="D95" s="6" t="s">
        <v>87</v>
      </c>
      <c r="E95" s="6" t="s">
        <v>88</v>
      </c>
      <c r="F95" s="6" t="s">
        <v>40</v>
      </c>
      <c r="G95" s="6" t="s">
        <v>40</v>
      </c>
      <c r="H95" s="6" t="s">
        <v>40</v>
      </c>
      <c r="I95" s="6" t="s">
        <v>40</v>
      </c>
      <c r="J95" s="6">
        <v>126</v>
      </c>
      <c r="K95" s="6" t="s">
        <v>40</v>
      </c>
      <c r="L95" s="6" t="s">
        <v>40</v>
      </c>
      <c r="M95" s="6" t="s">
        <v>40</v>
      </c>
      <c r="N95" s="6">
        <v>67.317999999999998</v>
      </c>
      <c r="O95" s="6" t="s">
        <v>85</v>
      </c>
      <c r="P95" s="6">
        <v>336.19</v>
      </c>
      <c r="Q95" s="31">
        <v>45961</v>
      </c>
      <c r="R95" s="5">
        <v>3437206.5599999996</v>
      </c>
      <c r="S95" s="5">
        <v>-290468.15999999997</v>
      </c>
      <c r="T95" s="58">
        <v>529515</v>
      </c>
      <c r="U95" s="5">
        <v>45753646.141986869</v>
      </c>
      <c r="V95" s="5">
        <f t="shared" si="2"/>
        <v>49429899.541986868</v>
      </c>
      <c r="W95" s="5">
        <v>55479418.560000002</v>
      </c>
      <c r="X95" s="5">
        <v>19728619.199999999</v>
      </c>
      <c r="Y95" s="42" t="s">
        <v>182</v>
      </c>
      <c r="Z95" s="32" t="s">
        <v>42</v>
      </c>
      <c r="AA95" s="32" t="s">
        <v>42</v>
      </c>
      <c r="AB95" s="32" t="s">
        <v>42</v>
      </c>
      <c r="AC95" s="61" t="s">
        <v>60</v>
      </c>
      <c r="AD95" s="10" t="s">
        <v>44</v>
      </c>
    </row>
    <row r="96" spans="1:30" ht="15" customHeight="1" x14ac:dyDescent="0.25">
      <c r="A96" s="6" t="s">
        <v>202</v>
      </c>
      <c r="B96" s="6" t="s">
        <v>180</v>
      </c>
      <c r="C96" s="6" t="s">
        <v>37</v>
      </c>
      <c r="D96" s="6" t="s">
        <v>87</v>
      </c>
      <c r="E96" s="6" t="s">
        <v>88</v>
      </c>
      <c r="F96" s="6" t="s">
        <v>40</v>
      </c>
      <c r="G96" s="6" t="s">
        <v>40</v>
      </c>
      <c r="H96" s="6" t="s">
        <v>40</v>
      </c>
      <c r="I96" s="6" t="s">
        <v>40</v>
      </c>
      <c r="J96" s="6">
        <v>524</v>
      </c>
      <c r="K96" s="6" t="s">
        <v>40</v>
      </c>
      <c r="L96" s="6" t="s">
        <v>40</v>
      </c>
      <c r="M96" s="6" t="s">
        <v>40</v>
      </c>
      <c r="N96" s="6">
        <v>271.42399999999998</v>
      </c>
      <c r="O96" s="6" t="s">
        <v>203</v>
      </c>
      <c r="P96" s="6"/>
      <c r="Q96" s="31">
        <v>45748</v>
      </c>
      <c r="R96" s="5"/>
      <c r="S96" s="5"/>
      <c r="T96" s="59"/>
      <c r="U96" s="5"/>
      <c r="V96" s="5"/>
      <c r="W96" s="5"/>
      <c r="X96" s="5"/>
      <c r="Y96" s="5"/>
      <c r="Z96" s="32" t="s">
        <v>42</v>
      </c>
      <c r="AA96" s="32" t="s">
        <v>42</v>
      </c>
      <c r="AB96" s="32" t="s">
        <v>42</v>
      </c>
      <c r="AC96" s="62" t="s">
        <v>46</v>
      </c>
    </row>
    <row r="97" spans="1:30" ht="15" customHeight="1" x14ac:dyDescent="0.25">
      <c r="A97" s="6" t="s">
        <v>204</v>
      </c>
      <c r="B97" s="6" t="s">
        <v>205</v>
      </c>
      <c r="C97" s="6" t="s">
        <v>206</v>
      </c>
      <c r="D97" s="6" t="s">
        <v>56</v>
      </c>
      <c r="E97" s="6" t="s">
        <v>57</v>
      </c>
      <c r="F97" s="6">
        <v>290</v>
      </c>
      <c r="G97" s="6" t="s">
        <v>40</v>
      </c>
      <c r="H97" s="6" t="s">
        <v>40</v>
      </c>
      <c r="I97" s="6" t="s">
        <v>40</v>
      </c>
      <c r="J97" s="6" t="s">
        <v>40</v>
      </c>
      <c r="K97" s="6" t="s">
        <v>40</v>
      </c>
      <c r="L97" s="6" t="s">
        <v>40</v>
      </c>
      <c r="M97" s="6" t="s">
        <v>40</v>
      </c>
      <c r="N97" s="6">
        <v>2193.4699999999998</v>
      </c>
      <c r="O97" s="6" t="s">
        <v>85</v>
      </c>
      <c r="P97" s="6"/>
      <c r="Q97" s="31">
        <v>45900</v>
      </c>
      <c r="R97" s="5"/>
      <c r="S97" s="5"/>
      <c r="T97" s="58"/>
      <c r="U97" s="5"/>
      <c r="V97" s="5"/>
      <c r="W97" s="5"/>
      <c r="X97" s="5"/>
      <c r="Y97" s="5"/>
      <c r="Z97" s="32" t="s">
        <v>42</v>
      </c>
      <c r="AA97" s="32" t="s">
        <v>42</v>
      </c>
      <c r="AB97" s="32" t="s">
        <v>42</v>
      </c>
      <c r="AC97" s="62" t="s">
        <v>46</v>
      </c>
    </row>
    <row r="98" spans="1:30" ht="15" customHeight="1" x14ac:dyDescent="0.25">
      <c r="A98" s="6" t="s">
        <v>207</v>
      </c>
      <c r="B98" s="6" t="s">
        <v>205</v>
      </c>
      <c r="C98" s="6" t="s">
        <v>206</v>
      </c>
      <c r="D98" s="6" t="s">
        <v>56</v>
      </c>
      <c r="E98" s="6" t="s">
        <v>57</v>
      </c>
      <c r="F98" s="6">
        <v>204</v>
      </c>
      <c r="G98" s="6" t="s">
        <v>40</v>
      </c>
      <c r="H98" s="6" t="s">
        <v>40</v>
      </c>
      <c r="I98" s="6" t="s">
        <v>40</v>
      </c>
      <c r="J98" s="6" t="s">
        <v>40</v>
      </c>
      <c r="K98" s="6" t="s">
        <v>40</v>
      </c>
      <c r="L98" s="6" t="s">
        <v>40</v>
      </c>
      <c r="M98" s="6" t="s">
        <v>40</v>
      </c>
      <c r="N98" s="6">
        <v>1390.1969999999999</v>
      </c>
      <c r="O98" s="6" t="s">
        <v>85</v>
      </c>
      <c r="P98" s="6"/>
      <c r="Q98" s="31">
        <v>45900</v>
      </c>
      <c r="R98" s="5"/>
      <c r="S98" s="5"/>
      <c r="T98" s="58"/>
      <c r="U98" s="5"/>
      <c r="V98" s="5"/>
      <c r="W98" s="5"/>
      <c r="X98" s="5"/>
      <c r="Y98" s="5"/>
      <c r="Z98" s="32" t="s">
        <v>42</v>
      </c>
      <c r="AA98" s="32" t="s">
        <v>42</v>
      </c>
      <c r="AB98" s="32" t="s">
        <v>42</v>
      </c>
      <c r="AC98" s="62" t="s">
        <v>46</v>
      </c>
    </row>
    <row r="99" spans="1:30" ht="15" customHeight="1" x14ac:dyDescent="0.25">
      <c r="A99" s="6" t="s">
        <v>208</v>
      </c>
      <c r="B99" s="6" t="s">
        <v>205</v>
      </c>
      <c r="C99" s="6" t="s">
        <v>206</v>
      </c>
      <c r="D99" s="6" t="s">
        <v>56</v>
      </c>
      <c r="E99" s="6" t="s">
        <v>57</v>
      </c>
      <c r="F99" s="6">
        <v>290</v>
      </c>
      <c r="G99" s="6" t="s">
        <v>40</v>
      </c>
      <c r="H99" s="6" t="s">
        <v>40</v>
      </c>
      <c r="I99" s="6" t="s">
        <v>40</v>
      </c>
      <c r="J99" s="6" t="s">
        <v>40</v>
      </c>
      <c r="K99" s="6" t="s">
        <v>40</v>
      </c>
      <c r="L99" s="6" t="s">
        <v>40</v>
      </c>
      <c r="M99" s="6" t="s">
        <v>40</v>
      </c>
      <c r="N99" s="6">
        <v>2193.4699999999998</v>
      </c>
      <c r="O99" s="6" t="s">
        <v>85</v>
      </c>
      <c r="P99" s="6"/>
      <c r="Q99" s="31">
        <v>46043</v>
      </c>
      <c r="R99" s="5"/>
      <c r="S99" s="5"/>
      <c r="T99" s="58"/>
      <c r="U99" s="5"/>
      <c r="V99" s="5"/>
      <c r="W99" s="5"/>
      <c r="X99" s="5"/>
      <c r="Y99" s="5"/>
      <c r="Z99" s="32" t="s">
        <v>42</v>
      </c>
      <c r="AA99" s="32" t="s">
        <v>42</v>
      </c>
      <c r="AB99" s="32" t="s">
        <v>42</v>
      </c>
      <c r="AC99" s="62" t="s">
        <v>46</v>
      </c>
    </row>
    <row r="100" spans="1:30" ht="15" customHeight="1" x14ac:dyDescent="0.25">
      <c r="A100" s="6" t="s">
        <v>209</v>
      </c>
      <c r="B100" s="6" t="s">
        <v>205</v>
      </c>
      <c r="C100" s="6" t="s">
        <v>206</v>
      </c>
      <c r="D100" s="6" t="s">
        <v>56</v>
      </c>
      <c r="E100" s="6" t="s">
        <v>57</v>
      </c>
      <c r="F100" s="6">
        <v>204</v>
      </c>
      <c r="G100" s="6" t="s">
        <v>40</v>
      </c>
      <c r="H100" s="6" t="s">
        <v>40</v>
      </c>
      <c r="I100" s="6" t="s">
        <v>40</v>
      </c>
      <c r="J100" s="6" t="s">
        <v>40</v>
      </c>
      <c r="K100" s="6" t="s">
        <v>40</v>
      </c>
      <c r="L100" s="6" t="s">
        <v>40</v>
      </c>
      <c r="M100" s="6" t="s">
        <v>40</v>
      </c>
      <c r="N100" s="6">
        <v>1390.1969999999999</v>
      </c>
      <c r="O100" s="6" t="s">
        <v>85</v>
      </c>
      <c r="P100" s="6"/>
      <c r="Q100" s="31">
        <v>46043</v>
      </c>
      <c r="R100" s="5"/>
      <c r="S100" s="5"/>
      <c r="T100" s="58"/>
      <c r="U100" s="5"/>
      <c r="V100" s="5"/>
      <c r="W100" s="5"/>
      <c r="X100" s="5"/>
      <c r="Y100" s="5"/>
      <c r="Z100" s="32" t="s">
        <v>42</v>
      </c>
      <c r="AA100" s="32" t="s">
        <v>42</v>
      </c>
      <c r="AB100" s="32" t="s">
        <v>42</v>
      </c>
      <c r="AC100" s="62" t="s">
        <v>46</v>
      </c>
    </row>
    <row r="101" spans="1:30" ht="15" customHeight="1" x14ac:dyDescent="0.25">
      <c r="A101" s="6" t="s">
        <v>210</v>
      </c>
      <c r="B101" s="6" t="s">
        <v>211</v>
      </c>
      <c r="C101" s="6" t="s">
        <v>37</v>
      </c>
      <c r="D101" s="6" t="s">
        <v>38</v>
      </c>
      <c r="E101" s="6" t="s">
        <v>212</v>
      </c>
      <c r="F101" s="6" t="s">
        <v>40</v>
      </c>
      <c r="G101" s="6">
        <v>17</v>
      </c>
      <c r="H101" s="6">
        <v>29</v>
      </c>
      <c r="I101" s="6" t="s">
        <v>40</v>
      </c>
      <c r="J101" s="6" t="s">
        <v>40</v>
      </c>
      <c r="K101" s="6" t="s">
        <v>40</v>
      </c>
      <c r="L101" s="6" t="s">
        <v>40</v>
      </c>
      <c r="M101" s="6" t="s">
        <v>40</v>
      </c>
      <c r="N101" s="6">
        <v>1561.0039999999999</v>
      </c>
      <c r="O101" s="6" t="s">
        <v>213</v>
      </c>
      <c r="P101" s="39"/>
      <c r="Q101" s="31">
        <v>45748</v>
      </c>
      <c r="R101" s="38"/>
      <c r="S101" s="38"/>
      <c r="T101" s="59"/>
      <c r="U101" s="38"/>
      <c r="V101" s="38"/>
      <c r="W101" s="38"/>
      <c r="X101" s="5"/>
      <c r="Y101" s="5"/>
      <c r="Z101" s="32" t="s">
        <v>96</v>
      </c>
      <c r="AA101" s="32" t="s">
        <v>42</v>
      </c>
      <c r="AB101" s="32" t="s">
        <v>42</v>
      </c>
      <c r="AC101" s="63" t="s">
        <v>97</v>
      </c>
    </row>
    <row r="102" spans="1:30" ht="15" customHeight="1" x14ac:dyDescent="0.25">
      <c r="A102" s="6" t="s">
        <v>214</v>
      </c>
      <c r="B102" s="6" t="s">
        <v>211</v>
      </c>
      <c r="C102" s="6" t="s">
        <v>37</v>
      </c>
      <c r="D102" s="6" t="s">
        <v>38</v>
      </c>
      <c r="E102" s="6" t="s">
        <v>212</v>
      </c>
      <c r="F102" s="6" t="s">
        <v>40</v>
      </c>
      <c r="G102" s="6" t="s">
        <v>40</v>
      </c>
      <c r="H102" s="6" t="s">
        <v>40</v>
      </c>
      <c r="I102" s="6" t="s">
        <v>40</v>
      </c>
      <c r="J102" s="6" t="s">
        <v>40</v>
      </c>
      <c r="K102" s="6" t="s">
        <v>40</v>
      </c>
      <c r="L102" s="6" t="s">
        <v>40</v>
      </c>
      <c r="M102" s="6" t="s">
        <v>40</v>
      </c>
      <c r="N102" s="6" t="s">
        <v>40</v>
      </c>
      <c r="O102" s="6" t="s">
        <v>213</v>
      </c>
      <c r="P102" s="39"/>
      <c r="Q102" s="31">
        <v>45748</v>
      </c>
      <c r="R102" s="38"/>
      <c r="S102" s="38"/>
      <c r="T102" s="59"/>
      <c r="U102" s="38"/>
      <c r="V102" s="38"/>
      <c r="W102" s="38"/>
      <c r="X102" s="5"/>
      <c r="Y102" s="5"/>
      <c r="Z102" s="32" t="s">
        <v>96</v>
      </c>
      <c r="AA102" s="32" t="s">
        <v>42</v>
      </c>
      <c r="AB102" s="32" t="s">
        <v>42</v>
      </c>
      <c r="AC102" s="63" t="s">
        <v>97</v>
      </c>
    </row>
    <row r="103" spans="1:30" ht="15" customHeight="1" x14ac:dyDescent="0.25">
      <c r="A103" s="6" t="s">
        <v>215</v>
      </c>
      <c r="B103" s="6" t="s">
        <v>216</v>
      </c>
      <c r="C103" s="6" t="s">
        <v>37</v>
      </c>
      <c r="D103" s="6" t="s">
        <v>63</v>
      </c>
      <c r="E103" s="6" t="s">
        <v>217</v>
      </c>
      <c r="F103" s="6" t="s">
        <v>40</v>
      </c>
      <c r="G103" s="6" t="s">
        <v>40</v>
      </c>
      <c r="H103" s="6" t="s">
        <v>40</v>
      </c>
      <c r="I103" s="6">
        <v>1013</v>
      </c>
      <c r="J103" s="6" t="s">
        <v>40</v>
      </c>
      <c r="K103" s="6" t="s">
        <v>40</v>
      </c>
      <c r="L103" s="6" t="s">
        <v>40</v>
      </c>
      <c r="M103" s="6" t="s">
        <v>40</v>
      </c>
      <c r="N103" s="6">
        <v>456.375</v>
      </c>
      <c r="O103" s="6" t="s">
        <v>218</v>
      </c>
      <c r="P103" s="6"/>
      <c r="Q103" s="31">
        <v>45958</v>
      </c>
      <c r="R103" s="5"/>
      <c r="S103" s="5"/>
      <c r="T103" s="58"/>
      <c r="U103" s="5"/>
      <c r="V103" s="5"/>
      <c r="W103" s="5"/>
      <c r="X103" s="5"/>
      <c r="Y103" s="5"/>
      <c r="Z103" s="32" t="s">
        <v>42</v>
      </c>
      <c r="AA103" s="32" t="s">
        <v>42</v>
      </c>
      <c r="AB103" s="32" t="s">
        <v>42</v>
      </c>
      <c r="AC103" s="62" t="s">
        <v>46</v>
      </c>
    </row>
    <row r="104" spans="1:30" ht="15" customHeight="1" x14ac:dyDescent="0.25">
      <c r="A104" s="6" t="s">
        <v>219</v>
      </c>
      <c r="B104" s="6" t="s">
        <v>216</v>
      </c>
      <c r="C104" s="6" t="s">
        <v>37</v>
      </c>
      <c r="D104" s="6" t="s">
        <v>63</v>
      </c>
      <c r="E104" s="6" t="s">
        <v>217</v>
      </c>
      <c r="F104" s="6" t="s">
        <v>40</v>
      </c>
      <c r="G104" s="6" t="s">
        <v>40</v>
      </c>
      <c r="H104" s="6" t="s">
        <v>40</v>
      </c>
      <c r="I104" s="6">
        <v>1014</v>
      </c>
      <c r="J104" s="6" t="s">
        <v>40</v>
      </c>
      <c r="K104" s="6" t="s">
        <v>40</v>
      </c>
      <c r="L104" s="6" t="s">
        <v>40</v>
      </c>
      <c r="M104" s="6" t="s">
        <v>40</v>
      </c>
      <c r="N104" s="6">
        <v>4275.8</v>
      </c>
      <c r="O104" s="6" t="s">
        <v>218</v>
      </c>
      <c r="P104" s="6">
        <v>587.05999999999995</v>
      </c>
      <c r="Q104" s="31">
        <v>45958</v>
      </c>
      <c r="R104" s="5">
        <v>5917564.7999999998</v>
      </c>
      <c r="S104" s="5">
        <v>-1648464.4799999997</v>
      </c>
      <c r="T104" s="58">
        <v>2032323</v>
      </c>
      <c r="U104" s="5">
        <v>79895700.36025703</v>
      </c>
      <c r="V104" s="5">
        <f t="shared" ref="V104:V114" si="3">R104+S104+T104+U104</f>
        <v>86197123.680257022</v>
      </c>
      <c r="W104" s="5">
        <v>96963526.079999998</v>
      </c>
      <c r="X104" s="5"/>
      <c r="Y104" s="5"/>
      <c r="Z104" s="32" t="s">
        <v>42</v>
      </c>
      <c r="AA104" s="32" t="s">
        <v>42</v>
      </c>
      <c r="AB104" s="32" t="s">
        <v>42</v>
      </c>
      <c r="AC104" s="64" t="s">
        <v>43</v>
      </c>
      <c r="AD104" s="10" t="s">
        <v>44</v>
      </c>
    </row>
    <row r="105" spans="1:30" ht="15" customHeight="1" x14ac:dyDescent="0.25">
      <c r="A105" s="6" t="s">
        <v>220</v>
      </c>
      <c r="B105" s="6" t="s">
        <v>216</v>
      </c>
      <c r="C105" s="6" t="s">
        <v>37</v>
      </c>
      <c r="D105" s="6" t="s">
        <v>63</v>
      </c>
      <c r="E105" s="6" t="s">
        <v>217</v>
      </c>
      <c r="F105" s="6" t="s">
        <v>40</v>
      </c>
      <c r="G105" s="6" t="s">
        <v>40</v>
      </c>
      <c r="H105" s="6" t="s">
        <v>40</v>
      </c>
      <c r="I105" s="6">
        <v>2001</v>
      </c>
      <c r="J105" s="6" t="s">
        <v>40</v>
      </c>
      <c r="K105" s="6" t="s">
        <v>40</v>
      </c>
      <c r="L105" s="6" t="s">
        <v>40</v>
      </c>
      <c r="M105" s="6" t="s">
        <v>40</v>
      </c>
      <c r="N105" s="6">
        <v>909.375</v>
      </c>
      <c r="O105" s="6" t="s">
        <v>218</v>
      </c>
      <c r="P105" s="6"/>
      <c r="Q105" s="31">
        <v>45958</v>
      </c>
      <c r="R105" s="5"/>
      <c r="S105" s="5"/>
      <c r="T105" s="58"/>
      <c r="U105" s="5"/>
      <c r="V105" s="5"/>
      <c r="W105" s="5"/>
      <c r="X105" s="5"/>
      <c r="Y105" s="5"/>
      <c r="Z105" s="32" t="s">
        <v>42</v>
      </c>
      <c r="AA105" s="32" t="s">
        <v>42</v>
      </c>
      <c r="AB105" s="32" t="s">
        <v>42</v>
      </c>
      <c r="AC105" s="62" t="s">
        <v>46</v>
      </c>
    </row>
    <row r="106" spans="1:30" ht="15" customHeight="1" x14ac:dyDescent="0.25">
      <c r="A106" s="6" t="s">
        <v>221</v>
      </c>
      <c r="B106" s="6" t="s">
        <v>216</v>
      </c>
      <c r="C106" s="6" t="s">
        <v>37</v>
      </c>
      <c r="D106" s="6" t="s">
        <v>63</v>
      </c>
      <c r="E106" s="6" t="s">
        <v>217</v>
      </c>
      <c r="F106" s="6" t="s">
        <v>40</v>
      </c>
      <c r="G106" s="6" t="s">
        <v>40</v>
      </c>
      <c r="H106" s="6" t="s">
        <v>40</v>
      </c>
      <c r="I106" s="6">
        <v>2003</v>
      </c>
      <c r="J106" s="6" t="s">
        <v>40</v>
      </c>
      <c r="K106" s="6" t="s">
        <v>40</v>
      </c>
      <c r="L106" s="6" t="s">
        <v>40</v>
      </c>
      <c r="M106" s="6" t="s">
        <v>40</v>
      </c>
      <c r="N106" s="6">
        <v>4735.875</v>
      </c>
      <c r="O106" s="6" t="s">
        <v>218</v>
      </c>
      <c r="P106" s="6"/>
      <c r="Q106" s="31">
        <v>45958</v>
      </c>
      <c r="R106" s="5"/>
      <c r="S106" s="5"/>
      <c r="T106" s="58"/>
      <c r="U106" s="5"/>
      <c r="V106" s="5"/>
      <c r="W106" s="5"/>
      <c r="X106" s="5"/>
      <c r="Y106" s="5"/>
      <c r="Z106" s="32" t="s">
        <v>42</v>
      </c>
      <c r="AA106" s="32" t="s">
        <v>42</v>
      </c>
      <c r="AB106" s="32" t="s">
        <v>42</v>
      </c>
      <c r="AC106" s="62" t="s">
        <v>46</v>
      </c>
    </row>
    <row r="107" spans="1:30" ht="15" customHeight="1" x14ac:dyDescent="0.25">
      <c r="A107" s="6" t="s">
        <v>222</v>
      </c>
      <c r="B107" s="6" t="s">
        <v>216</v>
      </c>
      <c r="C107" s="6" t="s">
        <v>37</v>
      </c>
      <c r="D107" s="6" t="s">
        <v>74</v>
      </c>
      <c r="E107" s="6" t="s">
        <v>223</v>
      </c>
      <c r="F107" s="6" t="s">
        <v>40</v>
      </c>
      <c r="G107" s="6" t="s">
        <v>40</v>
      </c>
      <c r="H107" s="6" t="s">
        <v>40</v>
      </c>
      <c r="I107" s="6" t="s">
        <v>40</v>
      </c>
      <c r="J107" s="6" t="s">
        <v>40</v>
      </c>
      <c r="K107" s="6">
        <v>166</v>
      </c>
      <c r="L107" s="6">
        <v>52</v>
      </c>
      <c r="M107" s="6">
        <v>53</v>
      </c>
      <c r="N107" s="6">
        <v>216.125</v>
      </c>
      <c r="O107" s="6" t="s">
        <v>224</v>
      </c>
      <c r="P107" s="6"/>
      <c r="Q107" s="31">
        <v>46020</v>
      </c>
      <c r="R107" s="5"/>
      <c r="S107" s="5"/>
      <c r="T107" s="58"/>
      <c r="U107" s="5"/>
      <c r="V107" s="5"/>
      <c r="W107" s="5"/>
      <c r="X107" s="5"/>
      <c r="Y107" s="5"/>
      <c r="Z107" s="32" t="s">
        <v>42</v>
      </c>
      <c r="AA107" s="32" t="s">
        <v>42</v>
      </c>
      <c r="AB107" s="32" t="s">
        <v>42</v>
      </c>
      <c r="AC107" s="62" t="s">
        <v>46</v>
      </c>
    </row>
    <row r="108" spans="1:30" ht="15" customHeight="1" x14ac:dyDescent="0.25">
      <c r="A108" s="6" t="s">
        <v>225</v>
      </c>
      <c r="B108" s="6" t="s">
        <v>216</v>
      </c>
      <c r="C108" s="6" t="s">
        <v>37</v>
      </c>
      <c r="D108" s="6" t="s">
        <v>74</v>
      </c>
      <c r="E108" s="6" t="s">
        <v>223</v>
      </c>
      <c r="F108" s="6" t="s">
        <v>40</v>
      </c>
      <c r="G108" s="6" t="s">
        <v>40</v>
      </c>
      <c r="H108" s="6" t="s">
        <v>40</v>
      </c>
      <c r="I108" s="6" t="s">
        <v>40</v>
      </c>
      <c r="J108" s="6" t="s">
        <v>40</v>
      </c>
      <c r="K108" s="6">
        <v>166</v>
      </c>
      <c r="L108" s="6">
        <v>52</v>
      </c>
      <c r="M108" s="6">
        <v>53</v>
      </c>
      <c r="N108" s="6">
        <v>1748.15</v>
      </c>
      <c r="O108" s="6" t="s">
        <v>224</v>
      </c>
      <c r="P108" s="6"/>
      <c r="Q108" s="31">
        <v>46020</v>
      </c>
      <c r="R108" s="5"/>
      <c r="S108" s="5"/>
      <c r="T108" s="58"/>
      <c r="U108" s="5"/>
      <c r="V108" s="5"/>
      <c r="W108" s="5"/>
      <c r="X108" s="5"/>
      <c r="Y108" s="5"/>
      <c r="Z108" s="32" t="s">
        <v>42</v>
      </c>
      <c r="AA108" s="32" t="s">
        <v>42</v>
      </c>
      <c r="AB108" s="32" t="s">
        <v>42</v>
      </c>
      <c r="AC108" s="62" t="s">
        <v>46</v>
      </c>
    </row>
    <row r="109" spans="1:30" ht="15" customHeight="1" x14ac:dyDescent="0.25">
      <c r="A109" s="6" t="s">
        <v>226</v>
      </c>
      <c r="B109" s="6" t="s">
        <v>216</v>
      </c>
      <c r="C109" s="6" t="s">
        <v>37</v>
      </c>
      <c r="D109" s="6" t="s">
        <v>74</v>
      </c>
      <c r="E109" s="6" t="s">
        <v>84</v>
      </c>
      <c r="F109" s="6" t="s">
        <v>40</v>
      </c>
      <c r="G109" s="6" t="s">
        <v>40</v>
      </c>
      <c r="H109" s="6" t="s">
        <v>40</v>
      </c>
      <c r="I109" s="6" t="s">
        <v>40</v>
      </c>
      <c r="J109" s="6" t="s">
        <v>40</v>
      </c>
      <c r="K109" s="6">
        <v>212</v>
      </c>
      <c r="L109" s="6">
        <v>63</v>
      </c>
      <c r="M109" s="6">
        <v>65</v>
      </c>
      <c r="N109" s="6">
        <v>216.1</v>
      </c>
      <c r="O109" s="6" t="s">
        <v>227</v>
      </c>
      <c r="P109" s="6"/>
      <c r="Q109" s="31">
        <v>45930</v>
      </c>
      <c r="R109" s="5"/>
      <c r="S109" s="5"/>
      <c r="T109" s="58"/>
      <c r="U109" s="5"/>
      <c r="V109" s="5"/>
      <c r="W109" s="5"/>
      <c r="X109" s="5"/>
      <c r="Y109" s="5"/>
      <c r="Z109" s="32" t="s">
        <v>42</v>
      </c>
      <c r="AA109" s="32" t="s">
        <v>42</v>
      </c>
      <c r="AB109" s="32" t="s">
        <v>42</v>
      </c>
      <c r="AC109" s="33" t="s">
        <v>46</v>
      </c>
    </row>
    <row r="110" spans="1:30" ht="15" customHeight="1" x14ac:dyDescent="0.25">
      <c r="A110" s="6" t="s">
        <v>228</v>
      </c>
      <c r="B110" s="6" t="s">
        <v>216</v>
      </c>
      <c r="C110" s="6" t="s">
        <v>37</v>
      </c>
      <c r="D110" s="6" t="s">
        <v>74</v>
      </c>
      <c r="E110" s="6" t="s">
        <v>84</v>
      </c>
      <c r="F110" s="6" t="s">
        <v>40</v>
      </c>
      <c r="G110" s="6" t="s">
        <v>40</v>
      </c>
      <c r="H110" s="6" t="s">
        <v>40</v>
      </c>
      <c r="I110" s="6" t="s">
        <v>40</v>
      </c>
      <c r="J110" s="6" t="s">
        <v>40</v>
      </c>
      <c r="K110" s="6">
        <v>212</v>
      </c>
      <c r="L110" s="6">
        <v>63</v>
      </c>
      <c r="M110" s="6">
        <v>65</v>
      </c>
      <c r="N110" s="6">
        <v>1766.05</v>
      </c>
      <c r="O110" s="6" t="s">
        <v>227</v>
      </c>
      <c r="P110" s="6"/>
      <c r="Q110" s="31">
        <v>45930</v>
      </c>
      <c r="R110" s="5"/>
      <c r="S110" s="5"/>
      <c r="T110" s="58"/>
      <c r="U110" s="5"/>
      <c r="V110" s="5"/>
      <c r="W110" s="5"/>
      <c r="X110" s="5"/>
      <c r="Y110" s="5"/>
      <c r="Z110" s="32" t="s">
        <v>42</v>
      </c>
      <c r="AA110" s="32" t="s">
        <v>42</v>
      </c>
      <c r="AB110" s="32" t="s">
        <v>42</v>
      </c>
      <c r="AC110" s="33" t="s">
        <v>46</v>
      </c>
    </row>
    <row r="111" spans="1:30" ht="15" customHeight="1" x14ac:dyDescent="0.25">
      <c r="A111" s="6" t="s">
        <v>229</v>
      </c>
      <c r="B111" s="6" t="s">
        <v>216</v>
      </c>
      <c r="C111" s="6" t="s">
        <v>37</v>
      </c>
      <c r="D111" s="6" t="s">
        <v>74</v>
      </c>
      <c r="E111" s="6" t="s">
        <v>223</v>
      </c>
      <c r="F111" s="6" t="s">
        <v>40</v>
      </c>
      <c r="G111" s="6" t="s">
        <v>40</v>
      </c>
      <c r="H111" s="6" t="s">
        <v>40</v>
      </c>
      <c r="I111" s="6" t="s">
        <v>40</v>
      </c>
      <c r="J111" s="6" t="s">
        <v>40</v>
      </c>
      <c r="K111" s="6">
        <v>318</v>
      </c>
      <c r="L111" s="6">
        <v>95</v>
      </c>
      <c r="M111" s="6">
        <v>97</v>
      </c>
      <c r="N111" s="6">
        <v>431.8</v>
      </c>
      <c r="O111" s="6" t="s">
        <v>224</v>
      </c>
      <c r="P111" s="6"/>
      <c r="Q111" s="31">
        <v>46020</v>
      </c>
      <c r="R111" s="5"/>
      <c r="S111" s="5"/>
      <c r="T111" s="58"/>
      <c r="U111" s="5"/>
      <c r="V111" s="5"/>
      <c r="W111" s="5"/>
      <c r="X111" s="5"/>
      <c r="Y111" s="5"/>
      <c r="Z111" s="32" t="s">
        <v>42</v>
      </c>
      <c r="AA111" s="32" t="s">
        <v>42</v>
      </c>
      <c r="AB111" s="32" t="s">
        <v>42</v>
      </c>
      <c r="AC111" s="33" t="s">
        <v>46</v>
      </c>
    </row>
    <row r="112" spans="1:30" ht="15" customHeight="1" x14ac:dyDescent="0.25">
      <c r="A112" s="6" t="s">
        <v>230</v>
      </c>
      <c r="B112" s="6" t="s">
        <v>216</v>
      </c>
      <c r="C112" s="6" t="s">
        <v>37</v>
      </c>
      <c r="D112" s="6" t="s">
        <v>74</v>
      </c>
      <c r="E112" s="6" t="s">
        <v>223</v>
      </c>
      <c r="F112" s="6" t="s">
        <v>40</v>
      </c>
      <c r="G112" s="6" t="s">
        <v>40</v>
      </c>
      <c r="H112" s="6" t="s">
        <v>40</v>
      </c>
      <c r="I112" s="6" t="s">
        <v>40</v>
      </c>
      <c r="J112" s="6" t="s">
        <v>40</v>
      </c>
      <c r="K112" s="6">
        <v>319</v>
      </c>
      <c r="L112" s="6">
        <v>95</v>
      </c>
      <c r="M112" s="6">
        <v>97</v>
      </c>
      <c r="N112" s="6">
        <v>4078.8249999999998</v>
      </c>
      <c r="O112" s="6" t="s">
        <v>224</v>
      </c>
      <c r="P112" s="6"/>
      <c r="Q112" s="31">
        <v>46020</v>
      </c>
      <c r="R112" s="5"/>
      <c r="S112" s="5"/>
      <c r="T112" s="58"/>
      <c r="U112" s="5"/>
      <c r="V112" s="5"/>
      <c r="W112" s="5"/>
      <c r="X112" s="5"/>
      <c r="Y112" s="5"/>
      <c r="Z112" s="32" t="s">
        <v>42</v>
      </c>
      <c r="AA112" s="32" t="s">
        <v>42</v>
      </c>
      <c r="AB112" s="32" t="s">
        <v>42</v>
      </c>
      <c r="AC112" s="33" t="s">
        <v>46</v>
      </c>
    </row>
    <row r="113" spans="1:30" ht="15" customHeight="1" x14ac:dyDescent="0.25">
      <c r="A113" s="6" t="s">
        <v>231</v>
      </c>
      <c r="B113" s="6" t="s">
        <v>216</v>
      </c>
      <c r="C113" s="6" t="s">
        <v>37</v>
      </c>
      <c r="D113" s="6" t="s">
        <v>74</v>
      </c>
      <c r="E113" s="6" t="s">
        <v>84</v>
      </c>
      <c r="F113" s="6" t="s">
        <v>40</v>
      </c>
      <c r="G113" s="6" t="s">
        <v>40</v>
      </c>
      <c r="H113" s="6" t="s">
        <v>40</v>
      </c>
      <c r="I113" s="6" t="s">
        <v>40</v>
      </c>
      <c r="J113" s="6" t="s">
        <v>40</v>
      </c>
      <c r="K113" s="6">
        <v>416</v>
      </c>
      <c r="L113" s="6">
        <v>122</v>
      </c>
      <c r="M113" s="6">
        <v>124</v>
      </c>
      <c r="N113" s="6">
        <v>431.7</v>
      </c>
      <c r="O113" s="6" t="s">
        <v>227</v>
      </c>
      <c r="P113" s="6"/>
      <c r="Q113" s="31">
        <v>45961</v>
      </c>
      <c r="R113" s="5"/>
      <c r="S113" s="5"/>
      <c r="T113" s="58"/>
      <c r="U113" s="5"/>
      <c r="V113" s="5"/>
      <c r="W113" s="5"/>
      <c r="X113" s="5"/>
      <c r="Y113" s="5"/>
      <c r="Z113" s="32" t="s">
        <v>42</v>
      </c>
      <c r="AA113" s="32" t="s">
        <v>42</v>
      </c>
      <c r="AB113" s="32" t="s">
        <v>42</v>
      </c>
      <c r="AC113" s="33" t="s">
        <v>46</v>
      </c>
    </row>
    <row r="114" spans="1:30" ht="15" customHeight="1" x14ac:dyDescent="0.25">
      <c r="A114" s="6" t="s">
        <v>232</v>
      </c>
      <c r="B114" s="6" t="s">
        <v>216</v>
      </c>
      <c r="C114" s="6" t="s">
        <v>37</v>
      </c>
      <c r="D114" s="6" t="s">
        <v>74</v>
      </c>
      <c r="E114" s="6" t="s">
        <v>84</v>
      </c>
      <c r="F114" s="6" t="s">
        <v>40</v>
      </c>
      <c r="G114" s="6" t="s">
        <v>40</v>
      </c>
      <c r="H114" s="6" t="s">
        <v>40</v>
      </c>
      <c r="I114" s="6" t="s">
        <v>40</v>
      </c>
      <c r="J114" s="6" t="s">
        <v>40</v>
      </c>
      <c r="K114" s="6">
        <v>416</v>
      </c>
      <c r="L114" s="6">
        <v>122</v>
      </c>
      <c r="M114" s="6">
        <v>124</v>
      </c>
      <c r="N114" s="6">
        <v>4050.6</v>
      </c>
      <c r="O114" s="6" t="s">
        <v>227</v>
      </c>
      <c r="P114" s="6">
        <v>691.88</v>
      </c>
      <c r="Q114" s="31">
        <v>45961</v>
      </c>
      <c r="R114" s="5">
        <v>7073781.1199999992</v>
      </c>
      <c r="S114" s="5">
        <v>-1942799.04</v>
      </c>
      <c r="T114" s="58">
        <v>2437448</v>
      </c>
      <c r="U114" s="5">
        <v>94161137.132924452</v>
      </c>
      <c r="V114" s="5">
        <f t="shared" si="3"/>
        <v>101729567.21292445</v>
      </c>
      <c r="W114" s="5">
        <v>114176805.12</v>
      </c>
      <c r="X114" s="5"/>
      <c r="Y114" s="5"/>
      <c r="Z114" s="32" t="s">
        <v>42</v>
      </c>
      <c r="AA114" s="32" t="s">
        <v>42</v>
      </c>
      <c r="AB114" s="32" t="s">
        <v>42</v>
      </c>
      <c r="AC114" s="36" t="s">
        <v>43</v>
      </c>
      <c r="AD114" s="10" t="s">
        <v>44</v>
      </c>
    </row>
    <row r="115" spans="1:30" ht="15" customHeight="1" x14ac:dyDescent="0.25">
      <c r="A115" s="6" t="s">
        <v>233</v>
      </c>
      <c r="B115" s="6" t="s">
        <v>216</v>
      </c>
      <c r="C115" s="6" t="s">
        <v>37</v>
      </c>
      <c r="D115" s="6" t="s">
        <v>87</v>
      </c>
      <c r="E115" s="6" t="s">
        <v>88</v>
      </c>
      <c r="F115" s="6" t="s">
        <v>40</v>
      </c>
      <c r="G115" s="6" t="s">
        <v>40</v>
      </c>
      <c r="H115" s="6" t="s">
        <v>40</v>
      </c>
      <c r="I115" s="6" t="s">
        <v>40</v>
      </c>
      <c r="J115" s="6">
        <v>431</v>
      </c>
      <c r="K115" s="6" t="s">
        <v>40</v>
      </c>
      <c r="L115" s="6" t="s">
        <v>40</v>
      </c>
      <c r="M115" s="6" t="s">
        <v>40</v>
      </c>
      <c r="N115" s="6">
        <v>216.125</v>
      </c>
      <c r="O115" s="6" t="s">
        <v>234</v>
      </c>
      <c r="P115" s="6"/>
      <c r="Q115" s="31">
        <v>46020</v>
      </c>
      <c r="R115" s="5"/>
      <c r="S115" s="5"/>
      <c r="T115" s="58"/>
      <c r="U115" s="5"/>
      <c r="V115" s="5"/>
      <c r="W115" s="5"/>
      <c r="X115" s="5"/>
      <c r="Y115" s="5"/>
      <c r="Z115" s="32" t="s">
        <v>42</v>
      </c>
      <c r="AA115" s="32" t="s">
        <v>42</v>
      </c>
      <c r="AB115" s="32" t="s">
        <v>42</v>
      </c>
      <c r="AC115" s="48" t="s">
        <v>46</v>
      </c>
      <c r="AD115" s="43"/>
    </row>
    <row r="116" spans="1:30" ht="15" customHeight="1" x14ac:dyDescent="0.25">
      <c r="A116" s="6" t="s">
        <v>235</v>
      </c>
      <c r="B116" s="6" t="s">
        <v>216</v>
      </c>
      <c r="C116" s="6" t="s">
        <v>37</v>
      </c>
      <c r="D116" s="6" t="s">
        <v>87</v>
      </c>
      <c r="E116" s="6" t="s">
        <v>88</v>
      </c>
      <c r="F116" s="6" t="s">
        <v>40</v>
      </c>
      <c r="G116" s="6" t="s">
        <v>40</v>
      </c>
      <c r="H116" s="6" t="s">
        <v>40</v>
      </c>
      <c r="I116" s="6" t="s">
        <v>40</v>
      </c>
      <c r="J116" s="6">
        <v>432</v>
      </c>
      <c r="K116" s="6" t="s">
        <v>40</v>
      </c>
      <c r="L116" s="6" t="s">
        <v>40</v>
      </c>
      <c r="M116" s="6" t="s">
        <v>40</v>
      </c>
      <c r="N116" s="6">
        <v>1749.1</v>
      </c>
      <c r="O116" s="6" t="s">
        <v>234</v>
      </c>
      <c r="P116" s="6"/>
      <c r="Q116" s="31">
        <v>46020</v>
      </c>
      <c r="R116" s="5"/>
      <c r="S116" s="5"/>
      <c r="T116" s="58"/>
      <c r="U116" s="5"/>
      <c r="V116" s="5"/>
      <c r="W116" s="5"/>
      <c r="X116" s="5"/>
      <c r="Y116" s="5"/>
      <c r="Z116" s="32" t="s">
        <v>42</v>
      </c>
      <c r="AA116" s="32" t="s">
        <v>42</v>
      </c>
      <c r="AB116" s="47" t="s">
        <v>42</v>
      </c>
      <c r="AC116" s="45" t="s">
        <v>46</v>
      </c>
      <c r="AD116" s="46"/>
    </row>
    <row r="117" spans="1:30" ht="15" hidden="1" customHeight="1" x14ac:dyDescent="0.25">
      <c r="A117" s="6"/>
      <c r="B117" s="6"/>
      <c r="C117" s="6"/>
      <c r="D117" s="6"/>
      <c r="E117" s="7"/>
      <c r="F117" s="7"/>
      <c r="G117" s="7"/>
      <c r="H117" s="7"/>
      <c r="I117" s="7"/>
      <c r="J117" s="7"/>
      <c r="K117" s="7"/>
      <c r="L117" s="7"/>
      <c r="M117" s="7"/>
      <c r="N117" s="7"/>
      <c r="O117" s="6"/>
      <c r="P117" s="7"/>
      <c r="Q117" s="9"/>
      <c r="R117" s="5"/>
      <c r="S117" s="5"/>
      <c r="T117" s="5"/>
      <c r="U117" s="5"/>
      <c r="V117" s="5"/>
      <c r="W117" s="5"/>
      <c r="X117" s="5"/>
      <c r="Y117" s="5"/>
      <c r="Z117" s="29"/>
      <c r="AA117" s="30"/>
      <c r="AB117" s="30"/>
      <c r="AC117" s="44"/>
      <c r="AD117" s="44"/>
    </row>
    <row r="118" spans="1:30" ht="15" hidden="1" customHeight="1" x14ac:dyDescent="0.25">
      <c r="A118" s="6"/>
      <c r="B118" s="6"/>
      <c r="C118" s="6"/>
      <c r="D118" s="6"/>
      <c r="E118" s="7"/>
      <c r="F118" s="7"/>
      <c r="G118" s="7"/>
      <c r="H118" s="7"/>
      <c r="I118" s="7"/>
      <c r="J118" s="7"/>
      <c r="K118" s="7"/>
      <c r="L118" s="7"/>
      <c r="M118" s="7"/>
      <c r="N118" s="7"/>
      <c r="O118" s="6"/>
      <c r="P118" s="7"/>
      <c r="Q118" s="9"/>
      <c r="R118" s="5"/>
      <c r="S118" s="5"/>
      <c r="T118" s="5"/>
      <c r="U118" s="5"/>
      <c r="V118" s="5"/>
      <c r="W118" s="5"/>
      <c r="X118" s="5"/>
      <c r="Y118" s="5"/>
      <c r="Z118" s="29"/>
      <c r="AA118" s="30"/>
      <c r="AB118" s="30"/>
    </row>
    <row r="119" spans="1:30" ht="15" hidden="1" customHeight="1" x14ac:dyDescent="0.25">
      <c r="A119" s="6"/>
      <c r="B119" s="6"/>
      <c r="C119" s="6"/>
      <c r="D119" s="6"/>
      <c r="E119" s="7"/>
      <c r="F119" s="7"/>
      <c r="G119" s="7"/>
      <c r="H119" s="7"/>
      <c r="I119" s="7"/>
      <c r="J119" s="7"/>
      <c r="K119" s="7"/>
      <c r="L119" s="7"/>
      <c r="M119" s="7"/>
      <c r="N119" s="7"/>
      <c r="O119" s="6"/>
      <c r="P119" s="7"/>
      <c r="Q119" s="9"/>
      <c r="R119" s="5"/>
      <c r="S119" s="5"/>
      <c r="T119" s="5"/>
      <c r="U119" s="5"/>
      <c r="V119" s="5"/>
      <c r="W119" s="5"/>
      <c r="X119" s="5"/>
      <c r="Y119" s="5"/>
      <c r="Z119" s="29"/>
      <c r="AA119" s="30"/>
      <c r="AB119" s="30"/>
    </row>
    <row r="120" spans="1:30" ht="15" hidden="1" customHeight="1" x14ac:dyDescent="0.25">
      <c r="A120" s="6"/>
      <c r="B120" s="6"/>
      <c r="C120" s="6"/>
      <c r="D120" s="6"/>
      <c r="E120" s="7"/>
      <c r="F120" s="7"/>
      <c r="G120" s="7"/>
      <c r="H120" s="7"/>
      <c r="I120" s="7"/>
      <c r="J120" s="7"/>
      <c r="K120" s="7"/>
      <c r="L120" s="7"/>
      <c r="M120" s="7"/>
      <c r="N120" s="7"/>
      <c r="O120" s="6"/>
      <c r="P120" s="7"/>
      <c r="Q120" s="9"/>
      <c r="R120" s="5"/>
      <c r="S120" s="5"/>
      <c r="T120" s="5"/>
      <c r="U120" s="5"/>
      <c r="V120" s="5"/>
      <c r="W120" s="5"/>
      <c r="X120" s="5"/>
      <c r="Y120" s="5"/>
      <c r="Z120" s="29"/>
      <c r="AA120" s="30"/>
      <c r="AB120" s="30"/>
    </row>
    <row r="121" spans="1:30" ht="15" hidden="1" customHeight="1" x14ac:dyDescent="0.25">
      <c r="A121" s="6"/>
      <c r="B121" s="6"/>
      <c r="C121" s="6"/>
      <c r="D121" s="6"/>
      <c r="E121" s="7"/>
      <c r="F121" s="7"/>
      <c r="G121" s="7"/>
      <c r="H121" s="7"/>
      <c r="I121" s="7"/>
      <c r="J121" s="7"/>
      <c r="K121" s="7"/>
      <c r="L121" s="7"/>
      <c r="M121" s="7"/>
      <c r="N121" s="7"/>
      <c r="O121" s="6"/>
      <c r="P121" s="7"/>
      <c r="Q121" s="9"/>
      <c r="R121" s="5"/>
      <c r="S121" s="5"/>
      <c r="T121" s="5"/>
      <c r="U121" s="5"/>
      <c r="V121" s="5"/>
      <c r="W121" s="5"/>
      <c r="X121" s="5"/>
      <c r="Y121" s="5"/>
      <c r="Z121" s="29"/>
      <c r="AA121" s="30"/>
      <c r="AB121" s="30"/>
    </row>
    <row r="122" spans="1:30" ht="15" hidden="1" customHeight="1" x14ac:dyDescent="0.25">
      <c r="A122" s="6"/>
      <c r="B122" s="6"/>
      <c r="C122" s="6"/>
      <c r="D122" s="6"/>
      <c r="E122" s="7"/>
      <c r="F122" s="7"/>
      <c r="G122" s="7"/>
      <c r="H122" s="7"/>
      <c r="I122" s="7"/>
      <c r="J122" s="7"/>
      <c r="K122" s="7"/>
      <c r="L122" s="7"/>
      <c r="M122" s="7"/>
      <c r="N122" s="7"/>
      <c r="O122" s="6"/>
      <c r="P122" s="7"/>
      <c r="Q122" s="9"/>
      <c r="R122" s="5"/>
      <c r="S122" s="5"/>
      <c r="T122" s="5"/>
      <c r="U122" s="5"/>
      <c r="V122" s="5"/>
      <c r="W122" s="5"/>
      <c r="X122" s="5"/>
      <c r="Y122" s="5"/>
      <c r="Z122" s="29"/>
      <c r="AA122" s="30"/>
      <c r="AB122" s="30"/>
    </row>
    <row r="123" spans="1:30" ht="15" hidden="1" customHeight="1" x14ac:dyDescent="0.25">
      <c r="A123" s="6"/>
      <c r="B123" s="6"/>
      <c r="C123" s="6"/>
      <c r="D123" s="6"/>
      <c r="E123" s="7"/>
      <c r="F123" s="7"/>
      <c r="G123" s="7"/>
      <c r="H123" s="7"/>
      <c r="I123" s="7"/>
      <c r="J123" s="7"/>
      <c r="K123" s="7"/>
      <c r="L123" s="7"/>
      <c r="M123" s="7"/>
      <c r="N123" s="7"/>
      <c r="O123" s="6"/>
      <c r="P123" s="7"/>
      <c r="Q123" s="9"/>
      <c r="R123" s="5"/>
      <c r="S123" s="5"/>
      <c r="T123" s="5"/>
      <c r="U123" s="5"/>
      <c r="V123" s="5"/>
      <c r="W123" s="5"/>
      <c r="X123" s="5"/>
      <c r="Y123" s="5"/>
      <c r="Z123" s="29"/>
      <c r="AA123" s="30"/>
      <c r="AB123" s="30"/>
    </row>
    <row r="124" spans="1:30" ht="15" hidden="1" customHeight="1" x14ac:dyDescent="0.25">
      <c r="A124" s="6"/>
      <c r="B124" s="6"/>
      <c r="C124" s="6"/>
      <c r="D124" s="6"/>
      <c r="E124" s="7"/>
      <c r="F124" s="7"/>
      <c r="G124" s="7"/>
      <c r="H124" s="7"/>
      <c r="I124" s="7"/>
      <c r="J124" s="7"/>
      <c r="K124" s="7"/>
      <c r="L124" s="7"/>
      <c r="M124" s="7"/>
      <c r="N124" s="7"/>
      <c r="O124" s="6"/>
      <c r="P124" s="7"/>
      <c r="Q124" s="9"/>
      <c r="R124" s="5"/>
      <c r="S124" s="5"/>
      <c r="T124" s="5"/>
      <c r="U124" s="5"/>
      <c r="V124" s="5"/>
      <c r="W124" s="5"/>
      <c r="X124" s="5"/>
      <c r="Y124" s="5"/>
      <c r="Z124" s="29"/>
      <c r="AA124" s="30"/>
      <c r="AB124" s="30"/>
    </row>
    <row r="125" spans="1:30" ht="15" hidden="1" customHeight="1" x14ac:dyDescent="0.25">
      <c r="A125" s="6"/>
      <c r="B125" s="6"/>
      <c r="C125" s="6"/>
      <c r="D125" s="6"/>
      <c r="E125" s="7"/>
      <c r="F125" s="7"/>
      <c r="G125" s="7"/>
      <c r="H125" s="7"/>
      <c r="I125" s="7"/>
      <c r="J125" s="7"/>
      <c r="K125" s="7"/>
      <c r="L125" s="7"/>
      <c r="M125" s="7"/>
      <c r="N125" s="7"/>
      <c r="O125" s="6"/>
      <c r="P125" s="7"/>
      <c r="Q125" s="9"/>
      <c r="R125" s="5"/>
      <c r="S125" s="5"/>
      <c r="T125" s="5"/>
      <c r="U125" s="5"/>
      <c r="V125" s="5"/>
      <c r="W125" s="5"/>
      <c r="X125" s="5"/>
      <c r="Y125" s="5"/>
      <c r="Z125" s="29"/>
      <c r="AA125" s="30"/>
      <c r="AB125" s="30"/>
    </row>
    <row r="126" spans="1:30" ht="15" hidden="1" customHeight="1" x14ac:dyDescent="0.25">
      <c r="A126" s="6"/>
      <c r="B126" s="6"/>
      <c r="C126" s="6"/>
      <c r="D126" s="6"/>
      <c r="E126" s="7"/>
      <c r="F126" s="7"/>
      <c r="G126" s="7"/>
      <c r="H126" s="7"/>
      <c r="I126" s="7"/>
      <c r="J126" s="7"/>
      <c r="K126" s="7"/>
      <c r="L126" s="7"/>
      <c r="M126" s="7"/>
      <c r="N126" s="7"/>
      <c r="O126" s="6"/>
      <c r="P126" s="7"/>
      <c r="Q126" s="9"/>
      <c r="R126" s="5"/>
      <c r="S126" s="5"/>
      <c r="T126" s="5"/>
      <c r="U126" s="5"/>
      <c r="V126" s="5"/>
      <c r="W126" s="5"/>
      <c r="X126" s="5"/>
      <c r="Y126" s="5"/>
      <c r="Z126" s="29"/>
      <c r="AA126" s="30"/>
      <c r="AB126" s="30"/>
    </row>
    <row r="127" spans="1:30" ht="15" hidden="1" customHeight="1" x14ac:dyDescent="0.25">
      <c r="A127" s="6"/>
      <c r="B127" s="6"/>
      <c r="C127" s="6"/>
      <c r="D127" s="6"/>
      <c r="E127" s="7"/>
      <c r="F127" s="7"/>
      <c r="G127" s="7"/>
      <c r="H127" s="7"/>
      <c r="I127" s="7"/>
      <c r="J127" s="7"/>
      <c r="K127" s="7"/>
      <c r="L127" s="7"/>
      <c r="M127" s="7"/>
      <c r="N127" s="7"/>
      <c r="O127" s="6"/>
      <c r="P127" s="7"/>
      <c r="Q127" s="9"/>
      <c r="R127" s="5"/>
      <c r="S127" s="5"/>
      <c r="T127" s="5"/>
      <c r="U127" s="5"/>
      <c r="V127" s="5"/>
      <c r="W127" s="5"/>
      <c r="X127" s="5"/>
      <c r="Y127" s="5"/>
      <c r="Z127" s="29"/>
      <c r="AA127" s="30"/>
      <c r="AB127" s="30"/>
    </row>
    <row r="128" spans="1:30" ht="15" hidden="1" customHeight="1" x14ac:dyDescent="0.25">
      <c r="A128" s="6"/>
      <c r="B128" s="6"/>
      <c r="C128" s="6"/>
      <c r="D128" s="6"/>
      <c r="E128" s="7"/>
      <c r="F128" s="7"/>
      <c r="G128" s="7"/>
      <c r="H128" s="7"/>
      <c r="I128" s="7"/>
      <c r="J128" s="7"/>
      <c r="K128" s="7"/>
      <c r="L128" s="7"/>
      <c r="M128" s="7"/>
      <c r="N128" s="7"/>
      <c r="O128" s="6"/>
      <c r="P128" s="7"/>
      <c r="Q128" s="9"/>
      <c r="R128" s="5"/>
      <c r="S128" s="5"/>
      <c r="T128" s="5"/>
      <c r="U128" s="5"/>
      <c r="V128" s="5"/>
      <c r="W128" s="5"/>
      <c r="X128" s="5"/>
      <c r="Y128" s="5"/>
      <c r="Z128" s="29"/>
      <c r="AA128" s="30"/>
      <c r="AB128" s="30"/>
    </row>
    <row r="129" spans="1:28" ht="15" hidden="1" customHeight="1" x14ac:dyDescent="0.25">
      <c r="A129" s="6"/>
      <c r="B129" s="6"/>
      <c r="C129" s="6"/>
      <c r="D129" s="6"/>
      <c r="E129" s="7"/>
      <c r="F129" s="7"/>
      <c r="G129" s="7"/>
      <c r="H129" s="7"/>
      <c r="I129" s="7"/>
      <c r="J129" s="7"/>
      <c r="K129" s="7"/>
      <c r="L129" s="7"/>
      <c r="M129" s="7"/>
      <c r="N129" s="7"/>
      <c r="O129" s="6"/>
      <c r="P129" s="7"/>
      <c r="Q129" s="9"/>
      <c r="R129" s="5"/>
      <c r="S129" s="5"/>
      <c r="T129" s="5"/>
      <c r="U129" s="5"/>
      <c r="V129" s="5"/>
      <c r="W129" s="5"/>
      <c r="X129" s="5"/>
      <c r="Y129" s="5"/>
      <c r="Z129" s="29"/>
      <c r="AA129" s="30"/>
      <c r="AB129" s="30"/>
    </row>
    <row r="130" spans="1:28" ht="15" hidden="1" customHeight="1" x14ac:dyDescent="0.25">
      <c r="A130" s="6"/>
      <c r="B130" s="6"/>
      <c r="C130" s="6"/>
      <c r="D130" s="6"/>
      <c r="E130" s="7"/>
      <c r="F130" s="7"/>
      <c r="G130" s="7"/>
      <c r="H130" s="7"/>
      <c r="I130" s="7"/>
      <c r="J130" s="7"/>
      <c r="K130" s="7"/>
      <c r="L130" s="7"/>
      <c r="M130" s="7"/>
      <c r="N130" s="7"/>
      <c r="O130" s="6"/>
      <c r="P130" s="7"/>
      <c r="Q130" s="9"/>
      <c r="R130" s="5"/>
      <c r="S130" s="5"/>
      <c r="T130" s="5"/>
      <c r="U130" s="5"/>
      <c r="V130" s="5"/>
      <c r="W130" s="5"/>
      <c r="X130" s="5"/>
      <c r="Y130" s="5"/>
      <c r="Z130" s="29"/>
      <c r="AA130" s="30"/>
      <c r="AB130" s="30"/>
    </row>
    <row r="131" spans="1:28" ht="15" hidden="1" customHeight="1" x14ac:dyDescent="0.25">
      <c r="A131" s="6"/>
      <c r="B131" s="6"/>
      <c r="C131" s="6"/>
      <c r="D131" s="6"/>
      <c r="E131" s="7"/>
      <c r="F131" s="7"/>
      <c r="G131" s="7"/>
      <c r="H131" s="7"/>
      <c r="I131" s="7"/>
      <c r="J131" s="7"/>
      <c r="K131" s="7"/>
      <c r="L131" s="7"/>
      <c r="M131" s="7"/>
      <c r="N131" s="7"/>
      <c r="O131" s="6"/>
      <c r="P131" s="7"/>
      <c r="Q131" s="9"/>
      <c r="R131" s="5"/>
      <c r="S131" s="5"/>
      <c r="T131" s="5"/>
      <c r="U131" s="5"/>
      <c r="V131" s="5"/>
      <c r="W131" s="5"/>
      <c r="X131" s="5"/>
      <c r="Y131" s="5"/>
      <c r="Z131" s="29"/>
      <c r="AA131" s="30"/>
      <c r="AB131" s="30"/>
    </row>
    <row r="132" spans="1:28" ht="15" hidden="1" customHeight="1" x14ac:dyDescent="0.25">
      <c r="A132" s="6"/>
      <c r="B132" s="6"/>
      <c r="C132" s="6"/>
      <c r="D132" s="6"/>
      <c r="E132" s="7"/>
      <c r="F132" s="7"/>
      <c r="G132" s="7"/>
      <c r="H132" s="7"/>
      <c r="I132" s="7"/>
      <c r="J132" s="7"/>
      <c r="K132" s="7"/>
      <c r="L132" s="7"/>
      <c r="M132" s="7"/>
      <c r="N132" s="7"/>
      <c r="O132" s="6"/>
      <c r="P132" s="7"/>
      <c r="Q132" s="9"/>
      <c r="R132" s="5"/>
      <c r="S132" s="5"/>
      <c r="T132" s="5"/>
      <c r="U132" s="5"/>
      <c r="V132" s="5"/>
      <c r="W132" s="5"/>
      <c r="X132" s="5"/>
      <c r="Y132" s="5"/>
      <c r="Z132" s="29"/>
      <c r="AA132" s="30"/>
      <c r="AB132" s="30"/>
    </row>
    <row r="133" spans="1:28" ht="15" hidden="1" customHeight="1" x14ac:dyDescent="0.25">
      <c r="A133" s="6"/>
      <c r="B133" s="6"/>
      <c r="C133" s="6"/>
      <c r="D133" s="6"/>
      <c r="E133" s="7"/>
      <c r="F133" s="7"/>
      <c r="G133" s="7"/>
      <c r="H133" s="7"/>
      <c r="I133" s="7"/>
      <c r="J133" s="7"/>
      <c r="K133" s="7"/>
      <c r="L133" s="7"/>
      <c r="M133" s="7"/>
      <c r="N133" s="7"/>
      <c r="O133" s="6"/>
      <c r="P133" s="7"/>
      <c r="Q133" s="9"/>
      <c r="R133" s="5"/>
      <c r="S133" s="5"/>
      <c r="T133" s="5"/>
      <c r="U133" s="5"/>
      <c r="V133" s="5"/>
      <c r="W133" s="5"/>
      <c r="X133" s="5"/>
      <c r="Y133" s="5"/>
      <c r="Z133" s="29"/>
      <c r="AA133" s="30"/>
      <c r="AB133" s="30"/>
    </row>
    <row r="134" spans="1:28" ht="15" hidden="1" customHeight="1" x14ac:dyDescent="0.25">
      <c r="A134" s="6"/>
      <c r="B134" s="6"/>
      <c r="C134" s="6"/>
      <c r="D134" s="6"/>
      <c r="E134" s="7"/>
      <c r="F134" s="7"/>
      <c r="G134" s="7"/>
      <c r="H134" s="7"/>
      <c r="I134" s="7"/>
      <c r="J134" s="7"/>
      <c r="K134" s="7"/>
      <c r="L134" s="7"/>
      <c r="M134" s="7"/>
      <c r="N134" s="7"/>
      <c r="O134" s="6"/>
      <c r="P134" s="7"/>
      <c r="Q134" s="9"/>
      <c r="R134" s="5"/>
      <c r="S134" s="5"/>
      <c r="T134" s="5"/>
      <c r="U134" s="5"/>
      <c r="V134" s="5"/>
      <c r="W134" s="5"/>
      <c r="X134" s="5"/>
      <c r="Y134" s="5"/>
      <c r="Z134" s="29"/>
      <c r="AA134" s="30"/>
      <c r="AB134" s="30"/>
    </row>
    <row r="135" spans="1:28" ht="15" hidden="1" customHeight="1" x14ac:dyDescent="0.25">
      <c r="A135" s="6"/>
      <c r="B135" s="6"/>
      <c r="C135" s="6"/>
      <c r="D135" s="6"/>
      <c r="E135" s="7"/>
      <c r="F135" s="7"/>
      <c r="G135" s="7"/>
      <c r="H135" s="7"/>
      <c r="I135" s="7"/>
      <c r="J135" s="7"/>
      <c r="K135" s="7"/>
      <c r="L135" s="7"/>
      <c r="M135" s="7"/>
      <c r="N135" s="7"/>
      <c r="O135" s="6"/>
      <c r="P135" s="7"/>
      <c r="Q135" s="9"/>
      <c r="R135" s="5"/>
      <c r="S135" s="5"/>
      <c r="T135" s="5"/>
      <c r="U135" s="5"/>
      <c r="V135" s="5"/>
      <c r="W135" s="5"/>
      <c r="X135" s="5"/>
      <c r="Y135" s="5"/>
      <c r="Z135" s="29"/>
      <c r="AA135" s="30"/>
      <c r="AB135" s="30"/>
    </row>
    <row r="136" spans="1:28" ht="15" hidden="1" customHeight="1" x14ac:dyDescent="0.25">
      <c r="A136" s="6"/>
      <c r="B136" s="6"/>
      <c r="C136" s="6"/>
      <c r="D136" s="6"/>
      <c r="E136" s="7"/>
      <c r="F136" s="7"/>
      <c r="G136" s="7"/>
      <c r="H136" s="7"/>
      <c r="I136" s="7"/>
      <c r="J136" s="7"/>
      <c r="K136" s="7"/>
      <c r="L136" s="7"/>
      <c r="M136" s="7"/>
      <c r="N136" s="7"/>
      <c r="O136" s="6"/>
      <c r="P136" s="7"/>
      <c r="Q136" s="9"/>
      <c r="R136" s="5"/>
      <c r="S136" s="5"/>
      <c r="T136" s="5"/>
      <c r="U136" s="5"/>
      <c r="V136" s="5"/>
      <c r="W136" s="5"/>
      <c r="X136" s="5"/>
      <c r="Y136" s="5"/>
      <c r="Z136" s="29"/>
      <c r="AA136" s="30"/>
      <c r="AB136" s="30"/>
    </row>
    <row r="137" spans="1:28" hidden="1" x14ac:dyDescent="0.25">
      <c r="A137" s="6"/>
      <c r="B137" s="6"/>
      <c r="C137" s="6"/>
      <c r="D137" s="6"/>
      <c r="E137" s="7"/>
      <c r="F137" s="7"/>
      <c r="G137" s="7"/>
      <c r="H137" s="7"/>
      <c r="I137" s="7"/>
      <c r="J137" s="7"/>
      <c r="K137" s="7"/>
      <c r="L137" s="7"/>
      <c r="M137" s="7"/>
      <c r="N137" s="7"/>
      <c r="O137" s="6"/>
      <c r="P137" s="7"/>
      <c r="Q137" s="9"/>
      <c r="R137" s="5"/>
      <c r="S137" s="5"/>
      <c r="T137" s="5"/>
      <c r="U137" s="5"/>
      <c r="V137" s="5"/>
      <c r="W137" s="5"/>
      <c r="X137" s="5"/>
      <c r="Y137" s="5"/>
      <c r="Z137" s="29"/>
      <c r="AA137" s="30"/>
      <c r="AB137" s="30"/>
    </row>
    <row r="138" spans="1:28" ht="15" hidden="1" customHeight="1" x14ac:dyDescent="0.25">
      <c r="A138" s="6"/>
      <c r="B138" s="6"/>
      <c r="C138" s="6"/>
      <c r="D138" s="6"/>
      <c r="E138" s="7"/>
      <c r="F138" s="7"/>
      <c r="G138" s="7"/>
      <c r="H138" s="7"/>
      <c r="I138" s="7"/>
      <c r="J138" s="7"/>
      <c r="K138" s="7"/>
      <c r="L138" s="7"/>
      <c r="M138" s="7"/>
      <c r="N138" s="7"/>
      <c r="O138" s="6"/>
      <c r="P138" s="7"/>
      <c r="Q138" s="9"/>
      <c r="R138" s="5"/>
      <c r="S138" s="5"/>
      <c r="T138" s="5"/>
      <c r="U138" s="5"/>
      <c r="V138" s="5"/>
      <c r="W138" s="5"/>
      <c r="X138" s="5"/>
      <c r="Y138" s="5"/>
      <c r="Z138" s="29"/>
      <c r="AA138" s="30"/>
      <c r="AB138" s="30"/>
    </row>
    <row r="139" spans="1:28" ht="15" hidden="1" customHeight="1" x14ac:dyDescent="0.25">
      <c r="A139" s="6"/>
      <c r="B139" s="6"/>
      <c r="C139" s="6"/>
      <c r="D139" s="6"/>
      <c r="E139" s="7"/>
      <c r="F139" s="7"/>
      <c r="G139" s="7"/>
      <c r="H139" s="7"/>
      <c r="I139" s="7"/>
      <c r="J139" s="7"/>
      <c r="K139" s="7"/>
      <c r="L139" s="7"/>
      <c r="M139" s="7"/>
      <c r="N139" s="7"/>
      <c r="O139" s="6"/>
      <c r="P139" s="7"/>
      <c r="Q139" s="9"/>
      <c r="R139" s="5"/>
      <c r="S139" s="5"/>
      <c r="T139" s="5"/>
      <c r="U139" s="5"/>
      <c r="V139" s="5"/>
      <c r="W139" s="5"/>
      <c r="X139" s="5"/>
      <c r="Y139" s="5"/>
      <c r="Z139" s="29"/>
      <c r="AA139" s="30"/>
      <c r="AB139" s="30"/>
    </row>
    <row r="140" spans="1:28" ht="15" hidden="1" customHeight="1" x14ac:dyDescent="0.25">
      <c r="A140" s="6"/>
      <c r="B140" s="6"/>
      <c r="C140" s="6"/>
      <c r="D140" s="6"/>
      <c r="E140" s="7"/>
      <c r="F140" s="7"/>
      <c r="G140" s="7"/>
      <c r="H140" s="7"/>
      <c r="I140" s="7"/>
      <c r="J140" s="7"/>
      <c r="K140" s="7"/>
      <c r="L140" s="7"/>
      <c r="M140" s="7"/>
      <c r="N140" s="7"/>
      <c r="O140" s="6"/>
      <c r="P140" s="7"/>
      <c r="Q140" s="9"/>
      <c r="R140" s="5"/>
      <c r="S140" s="5"/>
      <c r="T140" s="5"/>
      <c r="U140" s="5"/>
      <c r="V140" s="5"/>
      <c r="W140" s="5"/>
      <c r="X140" s="5"/>
      <c r="Y140" s="5"/>
      <c r="Z140" s="29"/>
      <c r="AA140" s="30"/>
      <c r="AB140" s="30"/>
    </row>
    <row r="141" spans="1:28" ht="15" hidden="1" customHeight="1" x14ac:dyDescent="0.25">
      <c r="A141" s="6"/>
      <c r="B141" s="6"/>
      <c r="C141" s="6"/>
      <c r="D141" s="6"/>
      <c r="E141" s="7"/>
      <c r="F141" s="7"/>
      <c r="G141" s="7"/>
      <c r="H141" s="7"/>
      <c r="I141" s="7"/>
      <c r="J141" s="7"/>
      <c r="K141" s="7"/>
      <c r="L141" s="7"/>
      <c r="M141" s="7"/>
      <c r="N141" s="7"/>
      <c r="O141" s="6"/>
      <c r="P141" s="7"/>
      <c r="Q141" s="9"/>
      <c r="R141" s="5"/>
      <c r="S141" s="5"/>
      <c r="T141" s="5"/>
      <c r="U141" s="5"/>
      <c r="V141" s="5"/>
      <c r="W141" s="5"/>
      <c r="X141" s="5"/>
      <c r="Y141" s="5"/>
      <c r="Z141" s="29"/>
      <c r="AA141" s="30"/>
      <c r="AB141" s="30"/>
    </row>
    <row r="142" spans="1:28" ht="15" hidden="1" customHeight="1" x14ac:dyDescent="0.25">
      <c r="A142" s="6"/>
      <c r="B142" s="6"/>
      <c r="C142" s="6"/>
      <c r="D142" s="6"/>
      <c r="E142" s="7"/>
      <c r="F142" s="7"/>
      <c r="G142" s="7"/>
      <c r="H142" s="7"/>
      <c r="I142" s="7"/>
      <c r="J142" s="7"/>
      <c r="K142" s="7"/>
      <c r="L142" s="7"/>
      <c r="M142" s="7"/>
      <c r="N142" s="7"/>
      <c r="O142" s="6"/>
      <c r="P142" s="7"/>
      <c r="Q142" s="9"/>
      <c r="R142" s="5"/>
      <c r="S142" s="5"/>
      <c r="T142" s="5"/>
      <c r="U142" s="5"/>
      <c r="V142" s="5"/>
      <c r="W142" s="5"/>
      <c r="X142" s="5"/>
      <c r="Y142" s="5"/>
      <c r="Z142" s="29"/>
      <c r="AA142" s="29"/>
      <c r="AB142" s="29"/>
    </row>
    <row r="143" spans="1:28" ht="15" hidden="1" customHeight="1" x14ac:dyDescent="0.25">
      <c r="A143" s="6"/>
      <c r="B143" s="6"/>
      <c r="C143" s="6"/>
      <c r="D143" s="6"/>
      <c r="E143" s="7"/>
      <c r="F143" s="7"/>
      <c r="G143" s="7"/>
      <c r="H143" s="7"/>
      <c r="I143" s="7"/>
      <c r="J143" s="7"/>
      <c r="K143" s="7"/>
      <c r="L143" s="7"/>
      <c r="M143" s="7"/>
      <c r="N143" s="7"/>
      <c r="O143" s="6"/>
      <c r="P143" s="7"/>
      <c r="Q143" s="9"/>
      <c r="R143" s="5"/>
      <c r="S143" s="5"/>
      <c r="T143" s="5"/>
      <c r="U143" s="5"/>
      <c r="V143" s="5"/>
      <c r="W143" s="5"/>
      <c r="X143" s="5"/>
      <c r="Y143" s="5"/>
      <c r="Z143" s="29"/>
      <c r="AA143" s="30"/>
      <c r="AB143" s="30"/>
    </row>
    <row r="144" spans="1:28" ht="15" hidden="1" customHeight="1" x14ac:dyDescent="0.25">
      <c r="A144" s="6"/>
      <c r="B144" s="6"/>
      <c r="C144" s="6"/>
      <c r="D144" s="6"/>
      <c r="E144" s="7"/>
      <c r="F144" s="7"/>
      <c r="G144" s="7"/>
      <c r="H144" s="7"/>
      <c r="I144" s="7"/>
      <c r="J144" s="7"/>
      <c r="K144" s="7"/>
      <c r="L144" s="7"/>
      <c r="M144" s="7"/>
      <c r="N144" s="7"/>
      <c r="O144" s="6"/>
      <c r="P144" s="7"/>
      <c r="Q144" s="9"/>
      <c r="R144" s="5"/>
      <c r="S144" s="5"/>
      <c r="T144" s="5"/>
      <c r="U144" s="5"/>
      <c r="V144" s="5"/>
      <c r="W144" s="5"/>
      <c r="X144" s="5"/>
      <c r="Y144" s="5"/>
      <c r="Z144" s="29"/>
      <c r="AA144" s="29"/>
      <c r="AB144" s="29"/>
    </row>
    <row r="145" spans="1:28" ht="15" hidden="1" customHeight="1" x14ac:dyDescent="0.25">
      <c r="A145" s="6"/>
      <c r="B145" s="6"/>
      <c r="C145" s="6"/>
      <c r="D145" s="6"/>
      <c r="E145" s="7"/>
      <c r="F145" s="7"/>
      <c r="G145" s="7"/>
      <c r="H145" s="7"/>
      <c r="I145" s="7"/>
      <c r="J145" s="7"/>
      <c r="K145" s="7"/>
      <c r="L145" s="7"/>
      <c r="M145" s="7"/>
      <c r="N145" s="7"/>
      <c r="O145" s="6"/>
      <c r="P145" s="7"/>
      <c r="Q145" s="9"/>
      <c r="R145" s="5"/>
      <c r="S145" s="5"/>
      <c r="T145" s="5"/>
      <c r="U145" s="5"/>
      <c r="V145" s="5"/>
      <c r="W145" s="5"/>
      <c r="X145" s="5"/>
      <c r="Y145" s="5"/>
      <c r="Z145" s="29"/>
      <c r="AA145" s="29"/>
      <c r="AB145" s="29"/>
    </row>
    <row r="146" spans="1:28" ht="15" hidden="1" customHeight="1" x14ac:dyDescent="0.25">
      <c r="A146" s="6"/>
      <c r="B146" s="6"/>
      <c r="C146" s="6"/>
      <c r="D146" s="6"/>
      <c r="E146" s="7"/>
      <c r="F146" s="7"/>
      <c r="G146" s="7"/>
      <c r="H146" s="7"/>
      <c r="I146" s="7"/>
      <c r="J146" s="7"/>
      <c r="K146" s="7"/>
      <c r="L146" s="7"/>
      <c r="M146" s="7"/>
      <c r="N146" s="7"/>
      <c r="O146" s="6"/>
      <c r="P146" s="7"/>
      <c r="Q146" s="9"/>
      <c r="R146" s="5"/>
      <c r="S146" s="5"/>
      <c r="T146" s="5"/>
      <c r="U146" s="5"/>
      <c r="V146" s="5"/>
      <c r="W146" s="5"/>
      <c r="X146" s="5"/>
      <c r="Y146" s="5"/>
      <c r="Z146" s="29"/>
      <c r="AA146" s="30"/>
      <c r="AB146" s="30"/>
    </row>
    <row r="147" spans="1:28" ht="15" hidden="1" customHeight="1" x14ac:dyDescent="0.25">
      <c r="A147" s="6"/>
      <c r="B147" s="6"/>
      <c r="C147" s="6"/>
      <c r="D147" s="6"/>
      <c r="E147" s="7"/>
      <c r="F147" s="7"/>
      <c r="G147" s="7"/>
      <c r="H147" s="7"/>
      <c r="I147" s="7"/>
      <c r="J147" s="7"/>
      <c r="K147" s="7"/>
      <c r="L147" s="7"/>
      <c r="M147" s="7"/>
      <c r="N147" s="7"/>
      <c r="O147" s="6"/>
      <c r="P147" s="7"/>
      <c r="Q147" s="9"/>
      <c r="R147" s="5"/>
      <c r="S147" s="5"/>
      <c r="T147" s="5"/>
      <c r="U147" s="5"/>
      <c r="V147" s="5"/>
      <c r="W147" s="5"/>
      <c r="X147" s="5"/>
      <c r="Y147" s="5"/>
      <c r="Z147" s="29"/>
      <c r="AA147" s="29"/>
      <c r="AB147" s="29"/>
    </row>
    <row r="148" spans="1:28" ht="15" hidden="1" customHeight="1" x14ac:dyDescent="0.25">
      <c r="A148" s="6"/>
      <c r="B148" s="6"/>
      <c r="C148" s="6"/>
      <c r="D148" s="6"/>
      <c r="E148" s="7"/>
      <c r="F148" s="7"/>
      <c r="G148" s="7"/>
      <c r="H148" s="7"/>
      <c r="I148" s="7"/>
      <c r="J148" s="7"/>
      <c r="K148" s="7"/>
      <c r="L148" s="7"/>
      <c r="M148" s="7"/>
      <c r="N148" s="7"/>
      <c r="O148" s="6"/>
      <c r="P148" s="7"/>
      <c r="Q148" s="9"/>
      <c r="R148" s="5"/>
      <c r="S148" s="5"/>
      <c r="T148" s="5"/>
      <c r="U148" s="5"/>
      <c r="V148" s="5"/>
      <c r="W148" s="5"/>
      <c r="X148" s="5"/>
      <c r="Y148" s="5"/>
      <c r="Z148" s="29"/>
      <c r="AA148" s="30"/>
      <c r="AB148" s="30"/>
    </row>
    <row r="149" spans="1:28" ht="15" hidden="1" customHeight="1" x14ac:dyDescent="0.25">
      <c r="A149" s="6"/>
      <c r="B149" s="6"/>
      <c r="C149" s="6"/>
      <c r="D149" s="6"/>
      <c r="E149" s="7"/>
      <c r="F149" s="7"/>
      <c r="G149" s="7"/>
      <c r="H149" s="7"/>
      <c r="I149" s="7"/>
      <c r="J149" s="7"/>
      <c r="K149" s="7"/>
      <c r="L149" s="7"/>
      <c r="M149" s="7"/>
      <c r="N149" s="7"/>
      <c r="O149" s="6"/>
      <c r="P149" s="7"/>
      <c r="Q149" s="9"/>
      <c r="R149" s="5"/>
      <c r="S149" s="5"/>
      <c r="T149" s="5"/>
      <c r="U149" s="5"/>
      <c r="V149" s="5"/>
      <c r="W149" s="5"/>
      <c r="X149" s="5"/>
      <c r="Y149" s="5"/>
      <c r="Z149" s="29"/>
      <c r="AA149" s="30"/>
      <c r="AB149" s="30"/>
    </row>
    <row r="150" spans="1:28" ht="15" hidden="1" customHeight="1" x14ac:dyDescent="0.25">
      <c r="A150" s="6"/>
      <c r="B150" s="6"/>
      <c r="C150" s="6"/>
      <c r="D150" s="6"/>
      <c r="E150" s="7"/>
      <c r="F150" s="7"/>
      <c r="G150" s="7"/>
      <c r="H150" s="7"/>
      <c r="I150" s="7"/>
      <c r="J150" s="7"/>
      <c r="K150" s="7"/>
      <c r="L150" s="7"/>
      <c r="M150" s="7"/>
      <c r="N150" s="7"/>
      <c r="O150" s="6"/>
      <c r="P150" s="7"/>
      <c r="Q150" s="9"/>
      <c r="R150" s="5"/>
      <c r="S150" s="5"/>
      <c r="T150" s="5"/>
      <c r="U150" s="5"/>
      <c r="V150" s="5"/>
      <c r="W150" s="5"/>
      <c r="X150" s="5"/>
      <c r="Y150" s="5"/>
      <c r="Z150" s="29"/>
      <c r="AA150" s="30"/>
      <c r="AB150" s="30"/>
    </row>
    <row r="151" spans="1:28" ht="15" hidden="1" customHeight="1" x14ac:dyDescent="0.25">
      <c r="A151" s="6"/>
      <c r="B151" s="6"/>
      <c r="C151" s="6"/>
      <c r="D151" s="6"/>
      <c r="E151" s="7"/>
      <c r="F151" s="7"/>
      <c r="G151" s="7"/>
      <c r="H151" s="7"/>
      <c r="I151" s="7"/>
      <c r="J151" s="7"/>
      <c r="K151" s="7"/>
      <c r="L151" s="7"/>
      <c r="M151" s="7"/>
      <c r="N151" s="7"/>
      <c r="O151" s="6"/>
      <c r="P151" s="7"/>
      <c r="Q151" s="9"/>
      <c r="R151" s="5"/>
      <c r="S151" s="5"/>
      <c r="T151" s="5"/>
      <c r="U151" s="5"/>
      <c r="V151" s="5"/>
      <c r="W151" s="5"/>
      <c r="X151" s="5"/>
      <c r="Y151" s="5"/>
      <c r="Z151" s="29"/>
      <c r="AA151" s="30"/>
      <c r="AB151" s="30"/>
    </row>
    <row r="152" spans="1:28" ht="15" hidden="1" customHeight="1" x14ac:dyDescent="0.25">
      <c r="A152" s="6"/>
      <c r="B152" s="6"/>
      <c r="C152" s="6"/>
      <c r="D152" s="6"/>
      <c r="E152" s="7"/>
      <c r="F152" s="7"/>
      <c r="G152" s="7"/>
      <c r="H152" s="7"/>
      <c r="I152" s="7"/>
      <c r="J152" s="7"/>
      <c r="K152" s="7"/>
      <c r="L152" s="7"/>
      <c r="M152" s="7"/>
      <c r="N152" s="7"/>
      <c r="O152" s="6"/>
      <c r="P152" s="7"/>
      <c r="Q152" s="9"/>
      <c r="R152" s="5"/>
      <c r="S152" s="5"/>
      <c r="T152" s="5"/>
      <c r="U152" s="5"/>
      <c r="V152" s="5"/>
      <c r="W152" s="5"/>
      <c r="X152" s="5"/>
      <c r="Y152" s="5"/>
      <c r="Z152" s="29"/>
      <c r="AA152" s="30"/>
      <c r="AB152" s="30"/>
    </row>
    <row r="153" spans="1:28" ht="15" hidden="1" customHeight="1" x14ac:dyDescent="0.25">
      <c r="A153" s="6"/>
      <c r="B153" s="6"/>
      <c r="C153" s="6"/>
      <c r="D153" s="6"/>
      <c r="E153" s="7"/>
      <c r="F153" s="7"/>
      <c r="G153" s="7"/>
      <c r="H153" s="7"/>
      <c r="I153" s="7"/>
      <c r="J153" s="7"/>
      <c r="K153" s="7"/>
      <c r="L153" s="7"/>
      <c r="M153" s="7"/>
      <c r="N153" s="7"/>
      <c r="O153" s="6"/>
      <c r="P153" s="7"/>
      <c r="Q153" s="9"/>
      <c r="R153" s="5"/>
      <c r="S153" s="5"/>
      <c r="T153" s="5"/>
      <c r="U153" s="5"/>
      <c r="V153" s="5"/>
      <c r="W153" s="5"/>
      <c r="X153" s="5"/>
      <c r="Y153" s="5"/>
      <c r="Z153" s="29"/>
      <c r="AA153" s="30"/>
      <c r="AB153" s="30"/>
    </row>
    <row r="154" spans="1:28" ht="15" hidden="1" customHeight="1" x14ac:dyDescent="0.25">
      <c r="A154" s="6"/>
      <c r="B154" s="6"/>
      <c r="C154" s="6"/>
      <c r="D154" s="6"/>
      <c r="E154" s="7"/>
      <c r="F154" s="7"/>
      <c r="G154" s="7"/>
      <c r="H154" s="7"/>
      <c r="I154" s="7"/>
      <c r="J154" s="7"/>
      <c r="K154" s="7"/>
      <c r="L154" s="7"/>
      <c r="M154" s="7"/>
      <c r="N154" s="7"/>
      <c r="O154" s="6"/>
      <c r="P154" s="7"/>
      <c r="Q154" s="9"/>
      <c r="R154" s="5"/>
      <c r="S154" s="5"/>
      <c r="T154" s="5"/>
      <c r="U154" s="5"/>
      <c r="V154" s="5"/>
      <c r="W154" s="5"/>
      <c r="X154" s="5"/>
      <c r="Y154" s="5"/>
      <c r="Z154" s="29"/>
      <c r="AA154" s="30"/>
      <c r="AB154" s="30"/>
    </row>
    <row r="155" spans="1:28" ht="15" hidden="1" customHeight="1" x14ac:dyDescent="0.25">
      <c r="A155" s="6"/>
      <c r="B155" s="6"/>
      <c r="C155" s="6"/>
      <c r="D155" s="6"/>
      <c r="E155" s="7"/>
      <c r="F155" s="7"/>
      <c r="G155" s="7"/>
      <c r="H155" s="7"/>
      <c r="I155" s="7"/>
      <c r="J155" s="7"/>
      <c r="K155" s="7"/>
      <c r="L155" s="7"/>
      <c r="M155" s="7"/>
      <c r="N155" s="7"/>
      <c r="O155" s="6"/>
      <c r="P155" s="7"/>
      <c r="Q155" s="9"/>
      <c r="R155" s="5"/>
      <c r="S155" s="5"/>
      <c r="T155" s="5"/>
      <c r="U155" s="5"/>
      <c r="V155" s="5"/>
      <c r="W155" s="5"/>
      <c r="X155" s="5"/>
      <c r="Y155" s="5"/>
      <c r="Z155" s="29"/>
      <c r="AA155" s="30"/>
      <c r="AB155" s="30"/>
    </row>
    <row r="156" spans="1:28" ht="15" hidden="1" customHeight="1" x14ac:dyDescent="0.25">
      <c r="A156" s="6"/>
      <c r="B156" s="6"/>
      <c r="C156" s="6"/>
      <c r="D156" s="6"/>
      <c r="E156" s="7"/>
      <c r="F156" s="7"/>
      <c r="G156" s="7"/>
      <c r="H156" s="7"/>
      <c r="I156" s="7"/>
      <c r="J156" s="7"/>
      <c r="K156" s="7"/>
      <c r="L156" s="7"/>
      <c r="M156" s="7"/>
      <c r="N156" s="7"/>
      <c r="O156" s="6"/>
      <c r="P156" s="7"/>
      <c r="Q156" s="9"/>
      <c r="R156" s="5"/>
      <c r="S156" s="5"/>
      <c r="T156" s="5"/>
      <c r="U156" s="5"/>
      <c r="V156" s="5"/>
      <c r="W156" s="5"/>
      <c r="X156" s="5"/>
      <c r="Y156" s="5"/>
      <c r="Z156" s="29"/>
      <c r="AA156" s="29"/>
      <c r="AB156" s="29"/>
    </row>
    <row r="157" spans="1:28" ht="15" hidden="1" customHeight="1" x14ac:dyDescent="0.25">
      <c r="A157" s="6"/>
      <c r="B157" s="6"/>
      <c r="C157" s="6"/>
      <c r="D157" s="6"/>
      <c r="E157" s="7"/>
      <c r="F157" s="7"/>
      <c r="G157" s="7"/>
      <c r="H157" s="7"/>
      <c r="I157" s="7"/>
      <c r="J157" s="7"/>
      <c r="K157" s="7"/>
      <c r="L157" s="7"/>
      <c r="M157" s="7"/>
      <c r="N157" s="7"/>
      <c r="O157" s="6"/>
      <c r="P157" s="7"/>
      <c r="Q157" s="9"/>
      <c r="R157" s="5"/>
      <c r="S157" s="5"/>
      <c r="T157" s="5"/>
      <c r="U157" s="5"/>
      <c r="V157" s="5"/>
      <c r="W157" s="5"/>
      <c r="X157" s="5"/>
      <c r="Y157" s="5"/>
      <c r="Z157" s="29"/>
      <c r="AA157" s="30"/>
      <c r="AB157" s="30"/>
    </row>
    <row r="158" spans="1:28" ht="15" hidden="1" customHeight="1" x14ac:dyDescent="0.25">
      <c r="A158" s="6"/>
      <c r="B158" s="6"/>
      <c r="C158" s="6"/>
      <c r="D158" s="6"/>
      <c r="E158" s="7"/>
      <c r="F158" s="7"/>
      <c r="G158" s="7"/>
      <c r="H158" s="7"/>
      <c r="I158" s="7"/>
      <c r="J158" s="7"/>
      <c r="K158" s="7"/>
      <c r="L158" s="7"/>
      <c r="M158" s="7"/>
      <c r="N158" s="7"/>
      <c r="O158" s="6"/>
      <c r="P158" s="7"/>
      <c r="Q158" s="9"/>
      <c r="R158" s="5"/>
      <c r="S158" s="5"/>
      <c r="T158" s="5"/>
      <c r="U158" s="5"/>
      <c r="V158" s="5"/>
      <c r="W158" s="5"/>
      <c r="X158" s="5"/>
      <c r="Y158" s="5"/>
      <c r="Z158" s="29"/>
      <c r="AA158" s="30"/>
      <c r="AB158" s="30"/>
    </row>
    <row r="159" spans="1:28" ht="15" hidden="1" customHeight="1" x14ac:dyDescent="0.25">
      <c r="A159" s="6"/>
      <c r="B159" s="6"/>
      <c r="C159" s="6"/>
      <c r="D159" s="6"/>
      <c r="E159" s="7"/>
      <c r="F159" s="7"/>
      <c r="G159" s="7"/>
      <c r="H159" s="7"/>
      <c r="I159" s="7"/>
      <c r="J159" s="7"/>
      <c r="K159" s="7"/>
      <c r="L159" s="7"/>
      <c r="M159" s="7"/>
      <c r="N159" s="7"/>
      <c r="O159" s="6"/>
      <c r="P159" s="7"/>
      <c r="Q159" s="9"/>
      <c r="R159" s="5"/>
      <c r="S159" s="5"/>
      <c r="T159" s="5"/>
      <c r="U159" s="5"/>
      <c r="V159" s="5"/>
      <c r="W159" s="5"/>
      <c r="X159" s="5"/>
      <c r="Y159" s="5"/>
      <c r="Z159" s="29"/>
      <c r="AA159" s="30"/>
      <c r="AB159" s="30"/>
    </row>
    <row r="160" spans="1:28" ht="15" hidden="1" customHeight="1" x14ac:dyDescent="0.25">
      <c r="A160" s="6"/>
      <c r="B160" s="6"/>
      <c r="C160" s="6"/>
      <c r="D160" s="6"/>
      <c r="E160" s="7"/>
      <c r="F160" s="7"/>
      <c r="G160" s="7"/>
      <c r="H160" s="7"/>
      <c r="I160" s="7"/>
      <c r="J160" s="7"/>
      <c r="K160" s="7"/>
      <c r="L160" s="7"/>
      <c r="M160" s="7"/>
      <c r="N160" s="7"/>
      <c r="O160" s="6"/>
      <c r="P160" s="7"/>
      <c r="Q160" s="9"/>
      <c r="R160" s="5"/>
      <c r="S160" s="5"/>
      <c r="T160" s="5"/>
      <c r="U160" s="5"/>
      <c r="V160" s="5"/>
      <c r="W160" s="5"/>
      <c r="X160" s="5"/>
      <c r="Y160" s="5"/>
      <c r="Z160" s="29"/>
      <c r="AA160" s="30"/>
      <c r="AB160" s="30"/>
    </row>
    <row r="161" spans="1:28" ht="15" hidden="1" customHeight="1" x14ac:dyDescent="0.25">
      <c r="A161" s="6"/>
      <c r="B161" s="6"/>
      <c r="C161" s="6"/>
      <c r="D161" s="6"/>
      <c r="E161" s="7"/>
      <c r="F161" s="7"/>
      <c r="G161" s="7"/>
      <c r="H161" s="7"/>
      <c r="I161" s="7"/>
      <c r="J161" s="7"/>
      <c r="K161" s="7"/>
      <c r="L161" s="7"/>
      <c r="M161" s="7"/>
      <c r="N161" s="7"/>
      <c r="O161" s="6"/>
      <c r="P161" s="7"/>
      <c r="Q161" s="9"/>
      <c r="R161" s="5"/>
      <c r="S161" s="5"/>
      <c r="T161" s="5"/>
      <c r="U161" s="5"/>
      <c r="V161" s="5"/>
      <c r="W161" s="5"/>
      <c r="X161" s="5"/>
      <c r="Y161" s="5"/>
      <c r="Z161" s="29"/>
      <c r="AA161" s="30"/>
      <c r="AB161" s="30"/>
    </row>
    <row r="162" spans="1:28" ht="15" hidden="1" customHeight="1" x14ac:dyDescent="0.25">
      <c r="A162" s="6"/>
      <c r="B162" s="6"/>
      <c r="C162" s="6"/>
      <c r="D162" s="6"/>
      <c r="E162" s="7"/>
      <c r="F162" s="7"/>
      <c r="G162" s="7"/>
      <c r="H162" s="7"/>
      <c r="I162" s="7"/>
      <c r="J162" s="7"/>
      <c r="K162" s="7"/>
      <c r="L162" s="7"/>
      <c r="M162" s="7"/>
      <c r="N162" s="7"/>
      <c r="O162" s="6"/>
      <c r="P162" s="7"/>
      <c r="Q162" s="9"/>
      <c r="R162" s="5"/>
      <c r="S162" s="5"/>
      <c r="T162" s="5"/>
      <c r="U162" s="5"/>
      <c r="V162" s="5"/>
      <c r="W162" s="5"/>
      <c r="X162" s="5"/>
      <c r="Y162" s="5"/>
      <c r="Z162" s="29"/>
      <c r="AA162" s="30"/>
      <c r="AB162" s="30"/>
    </row>
    <row r="163" spans="1:28" ht="15" hidden="1" customHeight="1" x14ac:dyDescent="0.25">
      <c r="A163" s="6"/>
      <c r="B163" s="6"/>
      <c r="C163" s="6"/>
      <c r="D163" s="6"/>
      <c r="E163" s="7"/>
      <c r="F163" s="7"/>
      <c r="G163" s="7"/>
      <c r="H163" s="7"/>
      <c r="I163" s="7"/>
      <c r="J163" s="7"/>
      <c r="K163" s="7"/>
      <c r="L163" s="7"/>
      <c r="M163" s="7"/>
      <c r="N163" s="7"/>
      <c r="O163" s="6"/>
      <c r="P163" s="7"/>
      <c r="Q163" s="9"/>
      <c r="R163" s="5"/>
      <c r="S163" s="5"/>
      <c r="T163" s="5"/>
      <c r="U163" s="5"/>
      <c r="V163" s="5"/>
      <c r="W163" s="5"/>
      <c r="X163" s="5"/>
      <c r="Y163" s="5"/>
      <c r="Z163" s="29"/>
      <c r="AA163" s="30"/>
      <c r="AB163" s="30"/>
    </row>
    <row r="164" spans="1:28" ht="15" hidden="1" customHeight="1" x14ac:dyDescent="0.25">
      <c r="A164" s="6"/>
      <c r="B164" s="6"/>
      <c r="C164" s="6"/>
      <c r="D164" s="6"/>
      <c r="E164" s="7"/>
      <c r="F164" s="7"/>
      <c r="G164" s="7"/>
      <c r="H164" s="7"/>
      <c r="I164" s="7"/>
      <c r="J164" s="7"/>
      <c r="K164" s="7"/>
      <c r="L164" s="7"/>
      <c r="M164" s="7"/>
      <c r="N164" s="7"/>
      <c r="O164" s="6"/>
      <c r="P164" s="7"/>
      <c r="Q164" s="9"/>
      <c r="R164" s="5"/>
      <c r="S164" s="5"/>
      <c r="T164" s="5"/>
      <c r="U164" s="5"/>
      <c r="V164" s="5"/>
      <c r="W164" s="5"/>
      <c r="X164" s="5"/>
      <c r="Y164" s="5"/>
      <c r="Z164" s="29"/>
      <c r="AA164" s="30"/>
      <c r="AB164" s="30"/>
    </row>
    <row r="165" spans="1:28" ht="15" hidden="1" customHeight="1" x14ac:dyDescent="0.25">
      <c r="A165" s="6"/>
      <c r="B165" s="6"/>
      <c r="C165" s="6"/>
      <c r="D165" s="6"/>
      <c r="E165" s="7"/>
      <c r="F165" s="7"/>
      <c r="G165" s="7"/>
      <c r="H165" s="7"/>
      <c r="I165" s="7"/>
      <c r="J165" s="7"/>
      <c r="K165" s="7"/>
      <c r="L165" s="7"/>
      <c r="M165" s="7"/>
      <c r="N165" s="7"/>
      <c r="O165" s="6"/>
      <c r="P165" s="7"/>
      <c r="Q165" s="9"/>
      <c r="R165" s="5"/>
      <c r="S165" s="5"/>
      <c r="T165" s="5"/>
      <c r="U165" s="5"/>
      <c r="V165" s="5"/>
      <c r="W165" s="5"/>
      <c r="X165" s="5"/>
      <c r="Y165" s="5"/>
      <c r="Z165" s="29"/>
      <c r="AA165" s="30"/>
      <c r="AB165" s="30"/>
    </row>
    <row r="166" spans="1:28" ht="15" hidden="1" customHeight="1" x14ac:dyDescent="0.25">
      <c r="A166" s="6"/>
      <c r="B166" s="6"/>
      <c r="C166" s="6"/>
      <c r="D166" s="6"/>
      <c r="E166" s="7"/>
      <c r="F166" s="7"/>
      <c r="G166" s="7"/>
      <c r="H166" s="7"/>
      <c r="I166" s="7"/>
      <c r="J166" s="7"/>
      <c r="K166" s="7"/>
      <c r="L166" s="7"/>
      <c r="M166" s="7"/>
      <c r="N166" s="7"/>
      <c r="O166" s="6"/>
      <c r="P166" s="7"/>
      <c r="Q166" s="9"/>
      <c r="R166" s="5"/>
      <c r="S166" s="5"/>
      <c r="T166" s="5"/>
      <c r="U166" s="5"/>
      <c r="V166" s="5"/>
      <c r="W166" s="5"/>
      <c r="X166" s="5"/>
      <c r="Y166" s="5"/>
      <c r="Z166" s="29"/>
      <c r="AA166" s="30"/>
      <c r="AB166" s="30"/>
    </row>
    <row r="167" spans="1:28" ht="15" hidden="1" customHeight="1" x14ac:dyDescent="0.25">
      <c r="A167" s="6"/>
      <c r="B167" s="6"/>
      <c r="C167" s="6"/>
      <c r="D167" s="6"/>
      <c r="E167" s="7"/>
      <c r="F167" s="7"/>
      <c r="G167" s="7"/>
      <c r="H167" s="7"/>
      <c r="I167" s="7"/>
      <c r="J167" s="7"/>
      <c r="K167" s="7"/>
      <c r="L167" s="7"/>
      <c r="M167" s="7"/>
      <c r="N167" s="7"/>
      <c r="O167" s="6"/>
      <c r="P167" s="7"/>
      <c r="Q167" s="9"/>
      <c r="R167" s="5"/>
      <c r="S167" s="5"/>
      <c r="T167" s="5"/>
      <c r="U167" s="5"/>
      <c r="V167" s="5"/>
      <c r="W167" s="5"/>
      <c r="X167" s="5"/>
      <c r="Y167" s="5"/>
      <c r="Z167" s="29"/>
      <c r="AA167" s="30"/>
      <c r="AB167" s="30"/>
    </row>
    <row r="168" spans="1:28" hidden="1" x14ac:dyDescent="0.25">
      <c r="A168" s="6"/>
      <c r="B168" s="6"/>
      <c r="C168" s="6"/>
      <c r="D168" s="6"/>
      <c r="E168" s="7"/>
      <c r="F168" s="7"/>
      <c r="G168" s="7"/>
      <c r="H168" s="7"/>
      <c r="I168" s="7"/>
      <c r="J168" s="7"/>
      <c r="K168" s="7"/>
      <c r="L168" s="7"/>
      <c r="M168" s="7"/>
      <c r="N168" s="7"/>
      <c r="O168" s="6"/>
      <c r="P168" s="7"/>
      <c r="Q168" s="9"/>
      <c r="R168" s="5"/>
      <c r="S168" s="5"/>
      <c r="T168" s="5"/>
      <c r="U168" s="5"/>
      <c r="V168" s="5"/>
      <c r="W168" s="5"/>
      <c r="X168" s="5"/>
      <c r="Y168" s="5"/>
      <c r="Z168" s="29"/>
      <c r="AA168" s="30"/>
      <c r="AB168" s="30"/>
    </row>
    <row r="169" spans="1:28" ht="15" hidden="1" customHeight="1" x14ac:dyDescent="0.25">
      <c r="A169" s="6"/>
      <c r="B169" s="6"/>
      <c r="C169" s="6"/>
      <c r="D169" s="6"/>
      <c r="E169" s="7"/>
      <c r="F169" s="7"/>
      <c r="G169" s="7"/>
      <c r="H169" s="7"/>
      <c r="I169" s="7"/>
      <c r="J169" s="7"/>
      <c r="K169" s="7"/>
      <c r="L169" s="7"/>
      <c r="M169" s="7"/>
      <c r="N169" s="7"/>
      <c r="O169" s="6"/>
      <c r="P169" s="7"/>
      <c r="Q169" s="9"/>
      <c r="R169" s="5"/>
      <c r="S169" s="5"/>
      <c r="T169" s="5"/>
      <c r="U169" s="5"/>
      <c r="V169" s="5"/>
      <c r="W169" s="5"/>
      <c r="X169" s="5"/>
      <c r="Y169" s="5"/>
      <c r="Z169" s="29"/>
      <c r="AA169" s="30"/>
      <c r="AB169" s="30"/>
    </row>
    <row r="170" spans="1:28" ht="15" hidden="1" customHeight="1" x14ac:dyDescent="0.25">
      <c r="A170" s="6"/>
      <c r="B170" s="6"/>
      <c r="C170" s="6"/>
      <c r="D170" s="6"/>
      <c r="E170" s="7"/>
      <c r="F170" s="7"/>
      <c r="G170" s="7"/>
      <c r="H170" s="7"/>
      <c r="I170" s="7"/>
      <c r="J170" s="7"/>
      <c r="K170" s="7"/>
      <c r="L170" s="7"/>
      <c r="M170" s="7"/>
      <c r="N170" s="7"/>
      <c r="O170" s="6"/>
      <c r="P170" s="7"/>
      <c r="Q170" s="9"/>
      <c r="R170" s="5"/>
      <c r="S170" s="5"/>
      <c r="T170" s="5"/>
      <c r="U170" s="5"/>
      <c r="V170" s="5"/>
      <c r="W170" s="5"/>
      <c r="X170" s="5"/>
      <c r="Y170" s="5"/>
      <c r="Z170" s="29"/>
      <c r="AA170" s="30"/>
      <c r="AB170" s="30"/>
    </row>
    <row r="171" spans="1:28" ht="15" hidden="1" customHeight="1" x14ac:dyDescent="0.25">
      <c r="A171" s="6"/>
      <c r="B171" s="6"/>
      <c r="C171" s="6"/>
      <c r="D171" s="6"/>
      <c r="E171" s="7"/>
      <c r="F171" s="7"/>
      <c r="G171" s="7"/>
      <c r="H171" s="7"/>
      <c r="I171" s="7"/>
      <c r="J171" s="7"/>
      <c r="K171" s="7"/>
      <c r="L171" s="7"/>
      <c r="M171" s="7"/>
      <c r="N171" s="7"/>
      <c r="O171" s="6"/>
      <c r="P171" s="7"/>
      <c r="Q171" s="9"/>
      <c r="R171" s="5"/>
      <c r="S171" s="5"/>
      <c r="T171" s="5"/>
      <c r="U171" s="5"/>
      <c r="V171" s="5"/>
      <c r="W171" s="5"/>
      <c r="X171" s="5"/>
      <c r="Y171" s="5"/>
      <c r="Z171" s="29"/>
      <c r="AA171" s="30"/>
      <c r="AB171" s="30"/>
    </row>
    <row r="172" spans="1:28" ht="15" hidden="1" customHeight="1" x14ac:dyDescent="0.25">
      <c r="A172" s="6"/>
      <c r="B172" s="6"/>
      <c r="C172" s="6"/>
      <c r="D172" s="6"/>
      <c r="E172" s="7"/>
      <c r="F172" s="7"/>
      <c r="G172" s="7"/>
      <c r="H172" s="7"/>
      <c r="I172" s="7"/>
      <c r="J172" s="7"/>
      <c r="K172" s="7"/>
      <c r="L172" s="7"/>
      <c r="M172" s="7"/>
      <c r="N172" s="7"/>
      <c r="O172" s="6"/>
      <c r="P172" s="7"/>
      <c r="Q172" s="9"/>
      <c r="R172" s="5"/>
      <c r="S172" s="5"/>
      <c r="T172" s="5"/>
      <c r="U172" s="5"/>
      <c r="V172" s="5"/>
      <c r="W172" s="5"/>
      <c r="X172" s="5"/>
      <c r="Y172" s="5"/>
      <c r="Z172" s="29"/>
      <c r="AA172" s="30"/>
      <c r="AB172" s="30"/>
    </row>
    <row r="173" spans="1:28" ht="15" hidden="1" customHeight="1" x14ac:dyDescent="0.25">
      <c r="A173" s="6"/>
      <c r="B173" s="6"/>
      <c r="C173" s="6"/>
      <c r="D173" s="6"/>
      <c r="E173" s="7"/>
      <c r="F173" s="7"/>
      <c r="G173" s="7"/>
      <c r="H173" s="7"/>
      <c r="I173" s="7"/>
      <c r="J173" s="7"/>
      <c r="K173" s="7"/>
      <c r="L173" s="7"/>
      <c r="M173" s="7"/>
      <c r="N173" s="7"/>
      <c r="O173" s="6"/>
      <c r="P173" s="7"/>
      <c r="Q173" s="9"/>
      <c r="R173" s="5"/>
      <c r="S173" s="5"/>
      <c r="T173" s="5"/>
      <c r="U173" s="5"/>
      <c r="V173" s="5"/>
      <c r="W173" s="5"/>
      <c r="X173" s="5"/>
      <c r="Y173" s="5"/>
      <c r="Z173" s="29"/>
      <c r="AA173" s="30"/>
      <c r="AB173" s="30"/>
    </row>
    <row r="174" spans="1:28" ht="15" hidden="1" customHeight="1" x14ac:dyDescent="0.25">
      <c r="A174" s="6"/>
      <c r="B174" s="6"/>
      <c r="C174" s="6"/>
      <c r="D174" s="6"/>
      <c r="E174" s="7"/>
      <c r="F174" s="7"/>
      <c r="G174" s="7"/>
      <c r="H174" s="7"/>
      <c r="I174" s="7"/>
      <c r="J174" s="7"/>
      <c r="K174" s="7"/>
      <c r="L174" s="7"/>
      <c r="M174" s="7"/>
      <c r="N174" s="7"/>
      <c r="O174" s="6"/>
      <c r="P174" s="7"/>
      <c r="Q174" s="9"/>
      <c r="R174" s="5"/>
      <c r="S174" s="5"/>
      <c r="T174" s="5"/>
      <c r="U174" s="5"/>
      <c r="V174" s="5"/>
      <c r="W174" s="5"/>
      <c r="X174" s="5"/>
      <c r="Y174" s="5"/>
      <c r="Z174" s="29"/>
      <c r="AA174" s="30"/>
      <c r="AB174" s="30"/>
    </row>
    <row r="175" spans="1:28" ht="15" hidden="1" customHeight="1" x14ac:dyDescent="0.25">
      <c r="A175" s="6"/>
      <c r="B175" s="6"/>
      <c r="C175" s="6"/>
      <c r="D175" s="6"/>
      <c r="E175" s="7"/>
      <c r="F175" s="7"/>
      <c r="G175" s="7"/>
      <c r="H175" s="7"/>
      <c r="I175" s="7"/>
      <c r="J175" s="7"/>
      <c r="K175" s="7"/>
      <c r="L175" s="7"/>
      <c r="M175" s="7"/>
      <c r="N175" s="7"/>
      <c r="O175" s="6"/>
      <c r="P175" s="7"/>
      <c r="Q175" s="9"/>
      <c r="R175" s="5"/>
      <c r="S175" s="5"/>
      <c r="T175" s="5"/>
      <c r="U175" s="5"/>
      <c r="V175" s="5"/>
      <c r="W175" s="5"/>
      <c r="X175" s="5"/>
      <c r="Y175" s="5"/>
      <c r="Z175" s="29"/>
      <c r="AA175" s="30"/>
      <c r="AB175" s="30"/>
    </row>
    <row r="176" spans="1:28" ht="15" hidden="1" customHeight="1" x14ac:dyDescent="0.25">
      <c r="A176" s="6"/>
      <c r="B176" s="6"/>
      <c r="C176" s="6"/>
      <c r="D176" s="6"/>
      <c r="E176" s="7"/>
      <c r="F176" s="7"/>
      <c r="G176" s="7"/>
      <c r="H176" s="7"/>
      <c r="I176" s="7"/>
      <c r="J176" s="7"/>
      <c r="K176" s="7"/>
      <c r="L176" s="7"/>
      <c r="M176" s="7"/>
      <c r="N176" s="7"/>
      <c r="O176" s="6"/>
      <c r="P176" s="7"/>
      <c r="Q176" s="9"/>
      <c r="R176" s="5"/>
      <c r="S176" s="5"/>
      <c r="T176" s="5"/>
      <c r="U176" s="5"/>
      <c r="V176" s="5"/>
      <c r="W176" s="5"/>
      <c r="X176" s="5"/>
      <c r="Y176" s="5"/>
      <c r="Z176" s="29"/>
      <c r="AA176" s="30"/>
      <c r="AB176" s="30"/>
    </row>
    <row r="177" spans="1:28" ht="15" hidden="1" customHeight="1" x14ac:dyDescent="0.25">
      <c r="A177" s="6"/>
      <c r="B177" s="6"/>
      <c r="C177" s="6"/>
      <c r="D177" s="6"/>
      <c r="E177" s="7"/>
      <c r="F177" s="7"/>
      <c r="G177" s="7"/>
      <c r="H177" s="7"/>
      <c r="I177" s="7"/>
      <c r="J177" s="7"/>
      <c r="K177" s="7"/>
      <c r="L177" s="7"/>
      <c r="M177" s="7"/>
      <c r="N177" s="7"/>
      <c r="O177" s="6"/>
      <c r="P177" s="7"/>
      <c r="Q177" s="9"/>
      <c r="R177" s="5"/>
      <c r="S177" s="5"/>
      <c r="T177" s="5"/>
      <c r="U177" s="5"/>
      <c r="V177" s="5"/>
      <c r="W177" s="5"/>
      <c r="X177" s="5"/>
      <c r="Y177" s="5"/>
      <c r="Z177" s="29"/>
      <c r="AA177" s="30"/>
      <c r="AB177" s="30"/>
    </row>
    <row r="178" spans="1:28" hidden="1" x14ac:dyDescent="0.25">
      <c r="A178" s="6"/>
      <c r="B178" s="6"/>
      <c r="C178" s="6"/>
      <c r="D178" s="6"/>
      <c r="E178" s="7"/>
      <c r="F178" s="7"/>
      <c r="G178" s="7"/>
      <c r="H178" s="7"/>
      <c r="I178" s="7"/>
      <c r="J178" s="7"/>
      <c r="K178" s="7"/>
      <c r="L178" s="7"/>
      <c r="M178" s="7"/>
      <c r="N178" s="7"/>
      <c r="O178" s="6"/>
      <c r="P178" s="7"/>
      <c r="Q178" s="9"/>
      <c r="R178" s="5"/>
      <c r="S178" s="5"/>
      <c r="T178" s="5"/>
      <c r="U178" s="5"/>
      <c r="V178" s="5"/>
      <c r="W178" s="5"/>
      <c r="X178" s="12"/>
      <c r="Y178" s="12"/>
      <c r="Z178" s="29"/>
      <c r="AA178" s="29"/>
      <c r="AB178" s="29"/>
    </row>
    <row r="179" spans="1:28" ht="15" hidden="1" customHeight="1" x14ac:dyDescent="0.25">
      <c r="A179" s="6"/>
      <c r="B179" s="6"/>
      <c r="C179" s="6"/>
      <c r="D179" s="6"/>
      <c r="E179" s="7"/>
      <c r="F179" s="7"/>
      <c r="G179" s="7"/>
      <c r="H179" s="7"/>
      <c r="I179" s="7"/>
      <c r="J179" s="7"/>
      <c r="K179" s="7"/>
      <c r="L179" s="7"/>
      <c r="M179" s="7"/>
      <c r="N179" s="7"/>
      <c r="O179" s="6"/>
      <c r="P179" s="7"/>
      <c r="Q179" s="9"/>
      <c r="R179" s="5"/>
      <c r="S179" s="5"/>
      <c r="T179" s="5"/>
      <c r="U179" s="5"/>
      <c r="V179" s="5"/>
      <c r="W179" s="5"/>
      <c r="X179" s="5"/>
      <c r="Y179" s="5"/>
      <c r="Z179" s="29"/>
      <c r="AA179" s="30"/>
      <c r="AB179" s="30"/>
    </row>
    <row r="180" spans="1:28" ht="15" hidden="1" customHeight="1" x14ac:dyDescent="0.25">
      <c r="A180" s="6"/>
      <c r="B180" s="6"/>
      <c r="C180" s="6"/>
      <c r="D180" s="6"/>
      <c r="E180" s="7"/>
      <c r="F180" s="7"/>
      <c r="G180" s="7"/>
      <c r="H180" s="7"/>
      <c r="I180" s="7"/>
      <c r="J180" s="7"/>
      <c r="K180" s="7"/>
      <c r="L180" s="7"/>
      <c r="M180" s="7"/>
      <c r="N180" s="7"/>
      <c r="O180" s="6"/>
      <c r="P180" s="7"/>
      <c r="Q180" s="9"/>
      <c r="R180" s="5"/>
      <c r="S180" s="5"/>
      <c r="T180" s="5"/>
      <c r="U180" s="5"/>
      <c r="V180" s="5"/>
      <c r="W180" s="5"/>
      <c r="X180" s="5"/>
      <c r="Y180" s="5"/>
      <c r="Z180" s="29"/>
      <c r="AA180" s="30"/>
      <c r="AB180" s="30"/>
    </row>
    <row r="181" spans="1:28" ht="15" hidden="1" customHeight="1" x14ac:dyDescent="0.25">
      <c r="A181" s="6"/>
      <c r="B181" s="6"/>
      <c r="C181" s="6"/>
      <c r="D181" s="6"/>
      <c r="E181" s="7"/>
      <c r="F181" s="7"/>
      <c r="G181" s="7"/>
      <c r="H181" s="7"/>
      <c r="I181" s="7"/>
      <c r="J181" s="7"/>
      <c r="K181" s="7"/>
      <c r="L181" s="7"/>
      <c r="M181" s="7"/>
      <c r="N181" s="7"/>
      <c r="O181" s="6"/>
      <c r="P181" s="7"/>
      <c r="Q181" s="9"/>
      <c r="R181" s="5"/>
      <c r="S181" s="5"/>
      <c r="T181" s="5"/>
      <c r="U181" s="5"/>
      <c r="V181" s="5"/>
      <c r="W181" s="5"/>
      <c r="X181" s="5"/>
      <c r="Y181" s="5"/>
      <c r="Z181" s="29"/>
      <c r="AA181" s="30"/>
      <c r="AB181" s="30"/>
    </row>
    <row r="182" spans="1:28" ht="15" hidden="1" customHeight="1" x14ac:dyDescent="0.25">
      <c r="A182" s="6"/>
      <c r="B182" s="6"/>
      <c r="C182" s="6"/>
      <c r="D182" s="6"/>
      <c r="E182" s="7"/>
      <c r="F182" s="7"/>
      <c r="G182" s="7"/>
      <c r="H182" s="7"/>
      <c r="I182" s="7"/>
      <c r="J182" s="7"/>
      <c r="K182" s="7"/>
      <c r="L182" s="7"/>
      <c r="M182" s="7"/>
      <c r="N182" s="7"/>
      <c r="O182" s="6"/>
      <c r="P182" s="7"/>
      <c r="Q182" s="9"/>
      <c r="R182" s="5"/>
      <c r="S182" s="5"/>
      <c r="T182" s="5"/>
      <c r="U182" s="5"/>
      <c r="V182" s="5"/>
      <c r="W182" s="5"/>
      <c r="X182" s="5"/>
      <c r="Y182" s="5"/>
      <c r="Z182" s="29"/>
      <c r="AA182" s="30"/>
      <c r="AB182" s="30"/>
    </row>
    <row r="183" spans="1:28" ht="15" hidden="1" customHeight="1" x14ac:dyDescent="0.25">
      <c r="A183" s="6"/>
      <c r="B183" s="6"/>
      <c r="C183" s="6"/>
      <c r="D183" s="6"/>
      <c r="E183" s="7"/>
      <c r="F183" s="7"/>
      <c r="G183" s="7"/>
      <c r="H183" s="7"/>
      <c r="I183" s="7"/>
      <c r="J183" s="7"/>
      <c r="K183" s="7"/>
      <c r="L183" s="7"/>
      <c r="M183" s="7"/>
      <c r="N183" s="7"/>
      <c r="O183" s="6"/>
      <c r="P183" s="7"/>
      <c r="Q183" s="9"/>
      <c r="R183" s="5"/>
      <c r="S183" s="5"/>
      <c r="T183" s="5"/>
      <c r="U183" s="5"/>
      <c r="V183" s="5"/>
      <c r="W183" s="5"/>
      <c r="X183" s="5"/>
      <c r="Y183" s="5"/>
      <c r="Z183" s="29"/>
      <c r="AA183" s="30"/>
      <c r="AB183" s="30"/>
    </row>
    <row r="184" spans="1:28" ht="15" hidden="1" customHeight="1" x14ac:dyDescent="0.25">
      <c r="A184" s="6"/>
      <c r="B184" s="6"/>
      <c r="C184" s="6"/>
      <c r="D184" s="6"/>
      <c r="E184" s="7"/>
      <c r="F184" s="7"/>
      <c r="G184" s="7"/>
      <c r="H184" s="7"/>
      <c r="I184" s="7"/>
      <c r="J184" s="7"/>
      <c r="K184" s="7"/>
      <c r="L184" s="7"/>
      <c r="M184" s="7"/>
      <c r="N184" s="7"/>
      <c r="O184" s="6"/>
      <c r="P184" s="7"/>
      <c r="Q184" s="9"/>
      <c r="R184" s="5"/>
      <c r="S184" s="5"/>
      <c r="T184" s="5"/>
      <c r="U184" s="5"/>
      <c r="V184" s="5"/>
      <c r="W184" s="5"/>
      <c r="X184" s="5"/>
      <c r="Y184" s="5"/>
      <c r="Z184" s="29"/>
      <c r="AA184" s="30"/>
      <c r="AB184" s="30"/>
    </row>
    <row r="185" spans="1:28" ht="15" hidden="1" customHeight="1" x14ac:dyDescent="0.25">
      <c r="A185" s="6"/>
      <c r="B185" s="6"/>
      <c r="C185" s="6"/>
      <c r="D185" s="6"/>
      <c r="E185" s="7"/>
      <c r="F185" s="7"/>
      <c r="G185" s="7"/>
      <c r="H185" s="7"/>
      <c r="I185" s="7"/>
      <c r="J185" s="7"/>
      <c r="K185" s="7"/>
      <c r="L185" s="7"/>
      <c r="M185" s="7"/>
      <c r="N185" s="7"/>
      <c r="O185" s="6"/>
      <c r="P185" s="7"/>
      <c r="Q185" s="9"/>
      <c r="R185" s="5"/>
      <c r="S185" s="5"/>
      <c r="T185" s="5"/>
      <c r="U185" s="5"/>
      <c r="V185" s="5"/>
      <c r="W185" s="5"/>
      <c r="X185" s="5"/>
      <c r="Y185" s="5"/>
      <c r="Z185" s="29"/>
      <c r="AA185" s="30"/>
      <c r="AB185" s="30"/>
    </row>
    <row r="186" spans="1:28" ht="15" hidden="1" customHeight="1" x14ac:dyDescent="0.25">
      <c r="A186" s="6"/>
      <c r="B186" s="6"/>
      <c r="C186" s="6"/>
      <c r="D186" s="6"/>
      <c r="E186" s="7"/>
      <c r="F186" s="7"/>
      <c r="G186" s="7"/>
      <c r="H186" s="7"/>
      <c r="I186" s="7"/>
      <c r="J186" s="7"/>
      <c r="K186" s="7"/>
      <c r="L186" s="7"/>
      <c r="M186" s="7"/>
      <c r="N186" s="7"/>
      <c r="O186" s="6"/>
      <c r="P186" s="7"/>
      <c r="Q186" s="9"/>
      <c r="R186" s="5"/>
      <c r="S186" s="5"/>
      <c r="T186" s="5"/>
      <c r="U186" s="5"/>
      <c r="V186" s="5"/>
      <c r="W186" s="5"/>
      <c r="X186" s="5"/>
      <c r="Y186" s="5"/>
      <c r="Z186" s="29"/>
      <c r="AA186" s="30"/>
      <c r="AB186" s="30"/>
    </row>
    <row r="187" spans="1:28" ht="15" hidden="1" customHeight="1" x14ac:dyDescent="0.25">
      <c r="A187" s="6"/>
      <c r="B187" s="6"/>
      <c r="C187" s="6"/>
      <c r="D187" s="6"/>
      <c r="E187" s="7"/>
      <c r="F187" s="7"/>
      <c r="G187" s="7"/>
      <c r="H187" s="7"/>
      <c r="I187" s="7"/>
      <c r="J187" s="7"/>
      <c r="K187" s="7"/>
      <c r="L187" s="7"/>
      <c r="M187" s="7"/>
      <c r="N187" s="7"/>
      <c r="O187" s="6"/>
      <c r="P187" s="7"/>
      <c r="Q187" s="9"/>
      <c r="R187" s="5"/>
      <c r="S187" s="5"/>
      <c r="T187" s="5"/>
      <c r="U187" s="5"/>
      <c r="V187" s="5"/>
      <c r="W187" s="5"/>
      <c r="X187" s="5"/>
      <c r="Y187" s="5"/>
      <c r="Z187" s="29"/>
      <c r="AA187" s="30"/>
      <c r="AB187" s="30"/>
    </row>
    <row r="188" spans="1:28" hidden="1" x14ac:dyDescent="0.25">
      <c r="A188" s="6"/>
      <c r="B188" s="6"/>
      <c r="C188" s="6"/>
      <c r="D188" s="6"/>
      <c r="E188" s="7"/>
      <c r="F188" s="7"/>
      <c r="G188" s="7"/>
      <c r="H188" s="7"/>
      <c r="I188" s="7"/>
      <c r="J188" s="7"/>
      <c r="K188" s="7"/>
      <c r="L188" s="7"/>
      <c r="M188" s="7"/>
      <c r="N188" s="7"/>
      <c r="O188" s="6"/>
      <c r="P188" s="7"/>
      <c r="Q188" s="9"/>
      <c r="R188" s="5"/>
      <c r="S188" s="5"/>
      <c r="T188" s="5"/>
      <c r="U188" s="5"/>
      <c r="V188" s="5"/>
      <c r="W188" s="5"/>
      <c r="X188" s="5"/>
      <c r="Y188" s="5"/>
      <c r="Z188" s="29"/>
      <c r="AA188" s="30"/>
      <c r="AB188" s="30"/>
    </row>
    <row r="189" spans="1:28" ht="15" hidden="1" customHeight="1" x14ac:dyDescent="0.25">
      <c r="A189" s="6"/>
      <c r="B189" s="6"/>
      <c r="C189" s="6"/>
      <c r="D189" s="6"/>
      <c r="E189" s="7"/>
      <c r="F189" s="7"/>
      <c r="G189" s="7"/>
      <c r="H189" s="7"/>
      <c r="I189" s="7"/>
      <c r="J189" s="7"/>
      <c r="K189" s="7"/>
      <c r="L189" s="7"/>
      <c r="M189" s="7"/>
      <c r="N189" s="7"/>
      <c r="O189" s="6"/>
      <c r="P189" s="7"/>
      <c r="Q189" s="9"/>
      <c r="R189" s="5"/>
      <c r="S189" s="5"/>
      <c r="T189" s="5"/>
      <c r="U189" s="5"/>
      <c r="V189" s="5"/>
      <c r="W189" s="5"/>
      <c r="X189" s="5"/>
      <c r="Y189" s="5"/>
      <c r="Z189" s="29"/>
      <c r="AA189" s="30"/>
      <c r="AB189" s="30"/>
    </row>
    <row r="190" spans="1:28" ht="15" hidden="1" customHeight="1" x14ac:dyDescent="0.25">
      <c r="A190" s="6"/>
      <c r="B190" s="6"/>
      <c r="C190" s="6"/>
      <c r="D190" s="6"/>
      <c r="E190" s="7"/>
      <c r="F190" s="7"/>
      <c r="G190" s="7"/>
      <c r="H190" s="7"/>
      <c r="I190" s="7"/>
      <c r="J190" s="7"/>
      <c r="K190" s="7"/>
      <c r="L190" s="7"/>
      <c r="M190" s="7"/>
      <c r="N190" s="7"/>
      <c r="O190" s="6"/>
      <c r="P190" s="7"/>
      <c r="Q190" s="9"/>
      <c r="R190" s="5"/>
      <c r="S190" s="5"/>
      <c r="T190" s="5"/>
      <c r="U190" s="5"/>
      <c r="V190" s="5"/>
      <c r="W190" s="5"/>
      <c r="X190" s="5"/>
      <c r="Y190" s="5"/>
      <c r="Z190" s="29"/>
      <c r="AA190" s="30"/>
      <c r="AB190" s="30"/>
    </row>
    <row r="191" spans="1:28" ht="15" hidden="1" customHeight="1" x14ac:dyDescent="0.25">
      <c r="A191" s="6"/>
      <c r="B191" s="6"/>
      <c r="C191" s="6"/>
      <c r="D191" s="6"/>
      <c r="E191" s="7"/>
      <c r="F191" s="7"/>
      <c r="G191" s="7"/>
      <c r="H191" s="7"/>
      <c r="I191" s="7"/>
      <c r="J191" s="7"/>
      <c r="K191" s="7"/>
      <c r="L191" s="7"/>
      <c r="M191" s="7"/>
      <c r="N191" s="7"/>
      <c r="O191" s="6"/>
      <c r="P191" s="7"/>
      <c r="Q191" s="9"/>
      <c r="R191" s="5"/>
      <c r="S191" s="5"/>
      <c r="T191" s="5"/>
      <c r="U191" s="5"/>
      <c r="V191" s="5"/>
      <c r="W191" s="5"/>
      <c r="X191" s="5"/>
      <c r="Y191" s="5"/>
      <c r="Z191" s="29"/>
      <c r="AA191" s="30"/>
      <c r="AB191" s="30"/>
    </row>
    <row r="192" spans="1:28" ht="15" hidden="1" customHeight="1" x14ac:dyDescent="0.25">
      <c r="A192" s="6"/>
      <c r="B192" s="6"/>
      <c r="C192" s="6"/>
      <c r="D192" s="6"/>
      <c r="E192" s="7"/>
      <c r="F192" s="7"/>
      <c r="G192" s="7"/>
      <c r="H192" s="7"/>
      <c r="I192" s="7"/>
      <c r="J192" s="7"/>
      <c r="K192" s="7"/>
      <c r="L192" s="7"/>
      <c r="M192" s="7"/>
      <c r="N192" s="7"/>
      <c r="O192" s="6"/>
      <c r="P192" s="7"/>
      <c r="Q192" s="9"/>
      <c r="R192" s="5"/>
      <c r="S192" s="5"/>
      <c r="T192" s="5"/>
      <c r="U192" s="5"/>
      <c r="V192" s="5"/>
      <c r="W192" s="5"/>
      <c r="X192" s="5"/>
      <c r="Y192" s="5"/>
      <c r="Z192" s="29"/>
      <c r="AA192" s="30"/>
      <c r="AB192" s="30"/>
    </row>
    <row r="193" spans="1:30" ht="15" hidden="1" customHeight="1" x14ac:dyDescent="0.25">
      <c r="A193" s="6"/>
      <c r="B193" s="6"/>
      <c r="C193" s="6"/>
      <c r="D193" s="6"/>
      <c r="E193" s="7"/>
      <c r="F193" s="7"/>
      <c r="G193" s="7"/>
      <c r="H193" s="7"/>
      <c r="I193" s="7"/>
      <c r="J193" s="7"/>
      <c r="K193" s="7"/>
      <c r="L193" s="7"/>
      <c r="M193" s="7"/>
      <c r="N193" s="7"/>
      <c r="O193" s="6"/>
      <c r="P193" s="7"/>
      <c r="Q193" s="9"/>
      <c r="R193" s="5"/>
      <c r="S193" s="5"/>
      <c r="T193" s="5"/>
      <c r="U193" s="5"/>
      <c r="V193" s="5"/>
      <c r="W193" s="5"/>
      <c r="X193" s="5"/>
      <c r="Y193" s="5"/>
      <c r="Z193" s="29"/>
      <c r="AA193" s="30"/>
      <c r="AB193" s="30"/>
    </row>
    <row r="194" spans="1:30" ht="15" hidden="1" customHeight="1" x14ac:dyDescent="0.25">
      <c r="A194" s="6"/>
      <c r="B194" s="6"/>
      <c r="C194" s="6"/>
      <c r="D194" s="6"/>
      <c r="E194" s="7"/>
      <c r="F194" s="7"/>
      <c r="G194" s="7"/>
      <c r="H194" s="7"/>
      <c r="I194" s="7"/>
      <c r="J194" s="7"/>
      <c r="K194" s="7"/>
      <c r="L194" s="7"/>
      <c r="M194" s="7"/>
      <c r="N194" s="7"/>
      <c r="O194" s="6"/>
      <c r="P194" s="7"/>
      <c r="Q194" s="9"/>
      <c r="R194" s="5"/>
      <c r="S194" s="5"/>
      <c r="T194" s="5"/>
      <c r="U194" s="5"/>
      <c r="V194" s="5"/>
      <c r="W194" s="5"/>
      <c r="X194" s="5"/>
      <c r="Y194" s="5"/>
      <c r="Z194" s="29"/>
      <c r="AA194" s="30"/>
      <c r="AB194" s="30"/>
    </row>
    <row r="195" spans="1:30" ht="15" hidden="1" customHeight="1" x14ac:dyDescent="0.25">
      <c r="A195" s="6"/>
      <c r="B195" s="6"/>
      <c r="C195" s="6"/>
      <c r="D195" s="6"/>
      <c r="E195" s="7"/>
      <c r="F195" s="7"/>
      <c r="G195" s="7"/>
      <c r="H195" s="7"/>
      <c r="I195" s="7"/>
      <c r="J195" s="7"/>
      <c r="K195" s="7"/>
      <c r="L195" s="7"/>
      <c r="M195" s="7"/>
      <c r="N195" s="7"/>
      <c r="O195" s="6"/>
      <c r="P195" s="7"/>
      <c r="Q195" s="9"/>
      <c r="R195" s="5"/>
      <c r="S195" s="5"/>
      <c r="T195" s="5"/>
      <c r="U195" s="5"/>
      <c r="V195" s="5"/>
      <c r="W195" s="5"/>
      <c r="X195" s="5"/>
      <c r="Y195" s="5"/>
      <c r="Z195" s="29"/>
      <c r="AA195" s="30"/>
      <c r="AB195" s="30"/>
    </row>
    <row r="196" spans="1:30" ht="15" hidden="1" customHeight="1" x14ac:dyDescent="0.25">
      <c r="A196" s="6"/>
      <c r="B196" s="6"/>
      <c r="C196" s="6"/>
      <c r="D196" s="6"/>
      <c r="E196" s="7"/>
      <c r="F196" s="7"/>
      <c r="G196" s="7"/>
      <c r="H196" s="7"/>
      <c r="I196" s="7"/>
      <c r="J196" s="7"/>
      <c r="K196" s="7"/>
      <c r="L196" s="7"/>
      <c r="M196" s="7"/>
      <c r="N196" s="7"/>
      <c r="O196" s="6"/>
      <c r="P196" s="7"/>
      <c r="Q196" s="9"/>
      <c r="R196" s="5"/>
      <c r="S196" s="5"/>
      <c r="T196" s="5"/>
      <c r="U196" s="5"/>
      <c r="V196" s="5"/>
      <c r="W196" s="5"/>
      <c r="X196" s="5"/>
      <c r="Y196" s="5"/>
      <c r="Z196" s="29"/>
      <c r="AA196" s="29"/>
      <c r="AB196" s="29"/>
    </row>
    <row r="197" spans="1:30" ht="15" hidden="1" customHeight="1" x14ac:dyDescent="0.25">
      <c r="A197" s="6"/>
      <c r="B197" s="6"/>
      <c r="C197" s="6"/>
      <c r="D197" s="6"/>
      <c r="E197" s="7"/>
      <c r="F197" s="7"/>
      <c r="G197" s="7"/>
      <c r="H197" s="7"/>
      <c r="I197" s="7"/>
      <c r="J197" s="7"/>
      <c r="K197" s="7"/>
      <c r="L197" s="7"/>
      <c r="M197" s="7"/>
      <c r="N197" s="7"/>
      <c r="O197" s="6"/>
      <c r="P197" s="7"/>
      <c r="Q197" s="9"/>
      <c r="R197" s="5"/>
      <c r="S197" s="5"/>
      <c r="T197" s="5"/>
      <c r="U197" s="5"/>
      <c r="V197" s="5"/>
      <c r="W197" s="5"/>
      <c r="X197" s="5"/>
      <c r="Y197" s="5"/>
      <c r="Z197" s="29"/>
      <c r="AA197" s="30"/>
      <c r="AB197" s="30"/>
    </row>
    <row r="198" spans="1:30" ht="15" hidden="1" customHeight="1" x14ac:dyDescent="0.25">
      <c r="A198" s="6"/>
      <c r="B198" s="6"/>
      <c r="C198" s="6"/>
      <c r="D198" s="6"/>
      <c r="E198" s="7"/>
      <c r="F198" s="7"/>
      <c r="G198" s="7"/>
      <c r="H198" s="7"/>
      <c r="I198" s="7"/>
      <c r="J198" s="7"/>
      <c r="K198" s="7"/>
      <c r="L198" s="7"/>
      <c r="M198" s="7"/>
      <c r="N198" s="7"/>
      <c r="O198" s="6"/>
      <c r="P198" s="7"/>
      <c r="Q198" s="9"/>
      <c r="R198" s="5"/>
      <c r="S198" s="5"/>
      <c r="T198" s="5"/>
      <c r="U198" s="5"/>
      <c r="V198" s="5"/>
      <c r="W198" s="5"/>
      <c r="X198" s="5"/>
      <c r="Y198" s="5"/>
      <c r="Z198" s="29"/>
      <c r="AA198" s="30"/>
      <c r="AB198" s="30"/>
    </row>
    <row r="199" spans="1:30" ht="15" hidden="1" customHeight="1" x14ac:dyDescent="0.25">
      <c r="A199" s="6"/>
      <c r="B199" s="6"/>
      <c r="C199" s="6"/>
      <c r="D199" s="6"/>
      <c r="E199" s="7"/>
      <c r="F199" s="7"/>
      <c r="G199" s="7"/>
      <c r="H199" s="7"/>
      <c r="I199" s="7"/>
      <c r="J199" s="7"/>
      <c r="K199" s="7"/>
      <c r="L199" s="7"/>
      <c r="M199" s="7"/>
      <c r="N199" s="7"/>
      <c r="O199" s="6"/>
      <c r="P199" s="7"/>
      <c r="Q199" s="9"/>
      <c r="R199" s="5"/>
      <c r="S199" s="5"/>
      <c r="T199" s="5"/>
      <c r="U199" s="5"/>
      <c r="V199" s="5"/>
      <c r="W199" s="5"/>
      <c r="X199" s="5"/>
      <c r="Y199" s="5"/>
      <c r="Z199" s="29"/>
      <c r="AA199" s="30"/>
      <c r="AB199" s="30"/>
    </row>
    <row r="200" spans="1:30" ht="15" hidden="1" customHeight="1" x14ac:dyDescent="0.25">
      <c r="A200" s="6"/>
      <c r="B200" s="6"/>
      <c r="C200" s="6"/>
      <c r="D200" s="6"/>
      <c r="E200" s="7"/>
      <c r="F200" s="7"/>
      <c r="G200" s="7"/>
      <c r="H200" s="7"/>
      <c r="I200" s="7"/>
      <c r="J200" s="7"/>
      <c r="K200" s="7"/>
      <c r="L200" s="7"/>
      <c r="M200" s="7"/>
      <c r="N200" s="7"/>
      <c r="O200" s="6"/>
      <c r="P200" s="7"/>
      <c r="Q200" s="9"/>
      <c r="R200" s="5"/>
      <c r="S200" s="5"/>
      <c r="T200" s="5"/>
      <c r="U200" s="5"/>
      <c r="V200" s="5"/>
      <c r="W200" s="5"/>
      <c r="X200" s="5"/>
      <c r="Y200" s="5"/>
      <c r="Z200" s="30"/>
      <c r="AA200" s="30"/>
      <c r="AB200" s="30"/>
    </row>
    <row r="201" spans="1:30" ht="15" hidden="1" customHeight="1" x14ac:dyDescent="0.25">
      <c r="A201" s="6"/>
      <c r="B201" s="6"/>
      <c r="C201" s="27"/>
      <c r="D201" s="6"/>
      <c r="E201" s="7"/>
      <c r="F201" s="7"/>
      <c r="G201" s="7"/>
      <c r="H201" s="7"/>
      <c r="I201" s="7"/>
      <c r="J201" s="7"/>
      <c r="K201" s="7"/>
      <c r="L201" s="7"/>
      <c r="M201" s="7"/>
      <c r="N201" s="7"/>
      <c r="O201" s="6"/>
      <c r="P201" s="10"/>
      <c r="Q201" s="9"/>
      <c r="R201" s="5"/>
      <c r="S201" s="5"/>
      <c r="T201" s="6"/>
      <c r="U201" s="6"/>
      <c r="V201" s="5"/>
      <c r="W201" s="6"/>
      <c r="X201" s="5"/>
      <c r="Y201" s="5"/>
      <c r="Z201" s="29"/>
      <c r="AA201" s="30"/>
      <c r="AB201" s="30"/>
    </row>
    <row r="202" spans="1:30" hidden="1" x14ac:dyDescent="0.25">
      <c r="A202" s="6"/>
      <c r="B202" s="6"/>
      <c r="C202" s="28"/>
      <c r="D202" s="26"/>
      <c r="E202" s="7"/>
      <c r="F202" s="7"/>
      <c r="G202" s="7"/>
      <c r="H202" s="7"/>
      <c r="I202" s="7"/>
      <c r="J202" s="7"/>
      <c r="K202" s="7"/>
      <c r="L202" s="7"/>
      <c r="M202" s="7"/>
      <c r="N202" s="7"/>
      <c r="O202" s="6"/>
      <c r="P202" s="10"/>
      <c r="Q202" s="9"/>
      <c r="R202" s="5"/>
      <c r="S202" s="5"/>
      <c r="T202" s="6"/>
      <c r="U202" s="6"/>
      <c r="V202" s="5"/>
      <c r="W202" s="6"/>
      <c r="X202" s="5"/>
      <c r="Y202" s="5"/>
      <c r="Z202" s="29"/>
      <c r="AA202" s="30"/>
      <c r="AB202" s="30"/>
    </row>
    <row r="203" spans="1:30" ht="15" hidden="1" customHeight="1" x14ac:dyDescent="0.25">
      <c r="A203" s="6"/>
      <c r="B203" s="6"/>
      <c r="C203" s="28"/>
      <c r="D203" s="26"/>
      <c r="E203" s="7"/>
      <c r="F203" s="7"/>
      <c r="G203" s="7"/>
      <c r="H203" s="7"/>
      <c r="I203" s="7"/>
      <c r="J203" s="7"/>
      <c r="K203" s="7"/>
      <c r="L203" s="7"/>
      <c r="M203" s="7"/>
      <c r="N203" s="7"/>
      <c r="O203" s="6"/>
      <c r="P203" s="10"/>
      <c r="Q203" s="9"/>
      <c r="R203" s="5"/>
      <c r="S203" s="5"/>
      <c r="T203" s="6"/>
      <c r="U203" s="6"/>
      <c r="V203" s="5"/>
      <c r="W203" s="6"/>
      <c r="X203" s="5"/>
      <c r="Y203" s="5"/>
      <c r="Z203" s="29"/>
      <c r="AA203" s="30"/>
      <c r="AB203" s="30"/>
      <c r="AC203" s="43"/>
      <c r="AD203" s="43"/>
    </row>
    <row r="204" spans="1:30" hidden="1" x14ac:dyDescent="0.25">
      <c r="AC204" s="8"/>
      <c r="AD204" s="8"/>
    </row>
    <row r="205" spans="1:30" hidden="1" x14ac:dyDescent="0.25">
      <c r="AC205" s="8"/>
      <c r="AD205" s="8"/>
    </row>
    <row r="206" spans="1:30" hidden="1" x14ac:dyDescent="0.25">
      <c r="AC206" s="8"/>
      <c r="AD206" s="8"/>
    </row>
    <row r="207" spans="1:30" hidden="1" x14ac:dyDescent="0.25">
      <c r="AC207" s="8"/>
      <c r="AD207" s="8"/>
    </row>
    <row r="208" spans="1:30" hidden="1" x14ac:dyDescent="0.25">
      <c r="AC208" s="8"/>
      <c r="AD208" s="8"/>
    </row>
    <row r="209" spans="29:30" hidden="1" x14ac:dyDescent="0.25">
      <c r="AC209" s="8"/>
      <c r="AD209" s="8"/>
    </row>
    <row r="210" spans="29:30" hidden="1" x14ac:dyDescent="0.25">
      <c r="AC210" s="8"/>
      <c r="AD210" s="8"/>
    </row>
    <row r="211" spans="29:30" hidden="1" x14ac:dyDescent="0.25">
      <c r="AC211" s="8"/>
      <c r="AD211" s="8"/>
    </row>
    <row r="212" spans="29:30" hidden="1" x14ac:dyDescent="0.25">
      <c r="AC212" s="8"/>
      <c r="AD212" s="8"/>
    </row>
    <row r="213" spans="29:30" hidden="1" x14ac:dyDescent="0.25">
      <c r="AC213" s="8"/>
      <c r="AD213" s="8"/>
    </row>
    <row r="214" spans="29:30" hidden="1" x14ac:dyDescent="0.25">
      <c r="AC214" s="8"/>
      <c r="AD214" s="8"/>
    </row>
    <row r="215" spans="29:30" hidden="1" x14ac:dyDescent="0.25">
      <c r="AC215" s="8"/>
      <c r="AD215" s="8"/>
    </row>
    <row r="216" spans="29:30" hidden="1" x14ac:dyDescent="0.25">
      <c r="AC216" s="8"/>
      <c r="AD216" s="8"/>
    </row>
    <row r="217" spans="29:30" hidden="1" x14ac:dyDescent="0.25">
      <c r="AC217" s="8"/>
      <c r="AD217" s="8"/>
    </row>
    <row r="218" spans="29:30" hidden="1" x14ac:dyDescent="0.25">
      <c r="AC218" s="8"/>
      <c r="AD218" s="8"/>
    </row>
    <row r="219" spans="29:30" hidden="1" x14ac:dyDescent="0.25">
      <c r="AC219" s="8"/>
      <c r="AD219" s="8"/>
    </row>
    <row r="220" spans="29:30" hidden="1" x14ac:dyDescent="0.25">
      <c r="AC220" s="8"/>
      <c r="AD220" s="8"/>
    </row>
    <row r="221" spans="29:30" hidden="1" x14ac:dyDescent="0.25">
      <c r="AC221" s="8"/>
      <c r="AD221" s="8"/>
    </row>
    <row r="222" spans="29:30" hidden="1" x14ac:dyDescent="0.25">
      <c r="AC222" s="44"/>
      <c r="AD222" s="44"/>
    </row>
  </sheetData>
  <sheetProtection algorithmName="SHA-512" hashValue="Pz56MBt3aYOHIIM7GqPA6AEnvguutt7l/9w+Kd6UDC6GWkOjlqEq1yg+EAPaQN01PEf5Mi4k5O9BOiRioVBmng==" saltValue="6KVdBzf8jtND++ME2f/Uag==" spinCount="100000" sheet="1" autoFilter="0"/>
  <autoFilter ref="A2:AK2" xr:uid="{7F5945C7-F551-4A6D-B918-E079D207DE78}"/>
  <sortState xmlns:xlrd2="http://schemas.microsoft.com/office/spreadsheetml/2017/richdata2" ref="A3:AC203">
    <sortCondition ref="D2:D203"/>
  </sortState>
  <conditionalFormatting sqref="Z3:AB116">
    <cfRule type="containsText" dxfId="5" priority="1" operator="containsText" text="Pass">
      <formula>NOT(ISERROR(SEARCH("Pass",Z3)))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7EDFC-80E0-4DA7-9C56-B71C69CED6A5}">
  <sheetPr codeName="Sheet3"/>
  <dimension ref="A1:G1205"/>
  <sheetViews>
    <sheetView zoomScaleNormal="100" workbookViewId="0"/>
  </sheetViews>
  <sheetFormatPr defaultColWidth="0" defaultRowHeight="15" zeroHeight="1" x14ac:dyDescent="0.25"/>
  <cols>
    <col min="1" max="2" width="35.7109375" bestFit="1" customWidth="1"/>
    <col min="3" max="3" width="29.28515625" bestFit="1" customWidth="1"/>
    <col min="4" max="4" width="11.5703125" customWidth="1"/>
    <col min="5" max="5" width="15" customWidth="1"/>
    <col min="6" max="6" width="39.28515625" style="37" customWidth="1"/>
    <col min="7" max="7" width="50.28515625" hidden="1" customWidth="1"/>
    <col min="8" max="16384" width="9.28515625" hidden="1"/>
  </cols>
  <sheetData>
    <row r="1" spans="1:7" x14ac:dyDescent="0.25">
      <c r="A1" t="s">
        <v>487</v>
      </c>
      <c r="B1" t="s">
        <v>236</v>
      </c>
      <c r="C1" t="s">
        <v>237</v>
      </c>
      <c r="D1" t="s">
        <v>238</v>
      </c>
      <c r="E1" t="s">
        <v>239</v>
      </c>
      <c r="F1" s="37" t="s">
        <v>240</v>
      </c>
      <c r="G1" t="s">
        <v>241</v>
      </c>
    </row>
    <row r="2" spans="1:7" x14ac:dyDescent="0.25">
      <c r="A2" t="s">
        <v>36</v>
      </c>
      <c r="B2" t="s">
        <v>242</v>
      </c>
      <c r="C2" t="s">
        <v>78</v>
      </c>
      <c r="D2" s="34"/>
      <c r="E2" s="35">
        <v>45838</v>
      </c>
      <c r="F2" s="12"/>
      <c r="G2" t="str">
        <f>Table1[[#This Row],[Efficiency Group Reference]]&amp;Table1[[#This Row],[Solution Reference]]</f>
        <v>Conrad Energy Efficiency 1 Conrad Energy-SWa3</v>
      </c>
    </row>
    <row r="3" spans="1:7" x14ac:dyDescent="0.25">
      <c r="A3" t="s">
        <v>36</v>
      </c>
      <c r="B3" t="s">
        <v>242</v>
      </c>
      <c r="C3" t="s">
        <v>82</v>
      </c>
      <c r="D3" s="34"/>
      <c r="E3" s="35">
        <v>45991</v>
      </c>
      <c r="F3" s="12"/>
      <c r="G3" t="str">
        <f>Table1[[#This Row],[Efficiency Group Reference]]&amp;Table1[[#This Row],[Solution Reference]]</f>
        <v>Conrad Energy Efficiency 1 Conrad Energy-SWa6</v>
      </c>
    </row>
    <row r="4" spans="1:7" x14ac:dyDescent="0.25">
      <c r="A4" t="s">
        <v>36</v>
      </c>
      <c r="B4" t="s">
        <v>243</v>
      </c>
      <c r="C4" t="s">
        <v>53</v>
      </c>
      <c r="D4" s="34"/>
      <c r="E4" s="35">
        <v>45870</v>
      </c>
      <c r="F4" s="12"/>
      <c r="G4" t="str">
        <f>Table1[[#This Row],[Efficiency Group Reference]]&amp;Table1[[#This Row],[Solution Reference]]</f>
        <v>Conrad Energy Efficiency 2Conrad Energy-EE7</v>
      </c>
    </row>
    <row r="5" spans="1:7" x14ac:dyDescent="0.25">
      <c r="A5" t="s">
        <v>36</v>
      </c>
      <c r="B5" t="s">
        <v>243</v>
      </c>
      <c r="C5" t="s">
        <v>54</v>
      </c>
      <c r="D5" s="34"/>
      <c r="E5" s="35">
        <v>45689</v>
      </c>
      <c r="F5" s="12"/>
      <c r="G5" t="str">
        <f>Table1[[#This Row],[Efficiency Group Reference]]&amp;Table1[[#This Row],[Solution Reference]]</f>
        <v>Conrad Energy Efficiency 2Conrad Energy-EE8</v>
      </c>
    </row>
    <row r="6" spans="1:7" x14ac:dyDescent="0.25">
      <c r="A6" t="s">
        <v>205</v>
      </c>
      <c r="B6" t="s">
        <v>244</v>
      </c>
      <c r="C6" t="s">
        <v>204</v>
      </c>
      <c r="D6" s="34"/>
      <c r="E6" s="35">
        <v>45842</v>
      </c>
      <c r="F6" s="12"/>
      <c r="G6" t="str">
        <f>Table1[[#This Row],[Efficiency Group Reference]]&amp;Table1[[#This Row],[Solution Reference]]</f>
        <v>Hartfinder Efficiency 1 Hartfinder-One-NE1</v>
      </c>
    </row>
    <row r="7" spans="1:7" x14ac:dyDescent="0.25">
      <c r="A7" t="s">
        <v>205</v>
      </c>
      <c r="B7" t="s">
        <v>244</v>
      </c>
      <c r="C7" t="s">
        <v>208</v>
      </c>
      <c r="D7" s="34"/>
      <c r="E7" s="35">
        <v>45842</v>
      </c>
      <c r="F7" s="12"/>
      <c r="G7" t="str">
        <f>Table1[[#This Row],[Efficiency Group Reference]]&amp;Table1[[#This Row],[Solution Reference]]</f>
        <v>Hartfinder Efficiency 1 Hartfinder-Two-NE2</v>
      </c>
    </row>
    <row r="8" spans="1:7" x14ac:dyDescent="0.25">
      <c r="A8" t="s">
        <v>205</v>
      </c>
      <c r="B8" t="s">
        <v>245</v>
      </c>
      <c r="C8" t="s">
        <v>204</v>
      </c>
      <c r="D8" s="34"/>
      <c r="E8" s="35">
        <v>45842</v>
      </c>
      <c r="F8" s="12"/>
      <c r="G8" t="str">
        <f>Table1[[#This Row],[Efficiency Group Reference]]&amp;Table1[[#This Row],[Solution Reference]]</f>
        <v>Hartfinder Efficiency 2Hartfinder-One-NE1</v>
      </c>
    </row>
    <row r="9" spans="1:7" x14ac:dyDescent="0.25">
      <c r="A9" t="s">
        <v>205</v>
      </c>
      <c r="B9" t="s">
        <v>245</v>
      </c>
      <c r="C9" t="s">
        <v>209</v>
      </c>
      <c r="D9" s="34"/>
      <c r="E9" s="35">
        <v>45842</v>
      </c>
      <c r="F9" s="12"/>
      <c r="G9" t="str">
        <f>Table1[[#This Row],[Efficiency Group Reference]]&amp;Table1[[#This Row],[Solution Reference]]</f>
        <v>Hartfinder Efficiency 2Hartfinder-Two-NE4</v>
      </c>
    </row>
    <row r="10" spans="1:7" x14ac:dyDescent="0.25">
      <c r="A10" t="s">
        <v>205</v>
      </c>
      <c r="B10" t="s">
        <v>246</v>
      </c>
      <c r="C10" t="s">
        <v>207</v>
      </c>
      <c r="D10" s="34"/>
      <c r="E10" s="35">
        <v>45842</v>
      </c>
      <c r="F10" s="12"/>
      <c r="G10" t="str">
        <f>Table1[[#This Row],[Efficiency Group Reference]]&amp;Table1[[#This Row],[Solution Reference]]</f>
        <v>Hartfinder Efficiency 3Hartfinder-One-NE3</v>
      </c>
    </row>
    <row r="11" spans="1:7" x14ac:dyDescent="0.25">
      <c r="A11" t="s">
        <v>205</v>
      </c>
      <c r="B11" t="s">
        <v>246</v>
      </c>
      <c r="C11" t="s">
        <v>208</v>
      </c>
      <c r="D11" s="34"/>
      <c r="E11" s="35">
        <v>45842</v>
      </c>
      <c r="F11" s="12"/>
      <c r="G11" t="str">
        <f>Table1[[#This Row],[Efficiency Group Reference]]&amp;Table1[[#This Row],[Solution Reference]]</f>
        <v>Hartfinder Efficiency 3Hartfinder-Two-NE2</v>
      </c>
    </row>
    <row r="12" spans="1:7" x14ac:dyDescent="0.25">
      <c r="A12" t="s">
        <v>205</v>
      </c>
      <c r="B12" t="s">
        <v>247</v>
      </c>
      <c r="C12" t="s">
        <v>207</v>
      </c>
      <c r="D12" s="34"/>
      <c r="E12" s="35">
        <v>45842</v>
      </c>
      <c r="F12" s="12"/>
      <c r="G12" t="str">
        <f>Table1[[#This Row],[Efficiency Group Reference]]&amp;Table1[[#This Row],[Solution Reference]]</f>
        <v>Hartfinder Efficiency 4Hartfinder-One-NE3</v>
      </c>
    </row>
    <row r="13" spans="1:7" x14ac:dyDescent="0.25">
      <c r="A13" t="s">
        <v>205</v>
      </c>
      <c r="B13" t="s">
        <v>247</v>
      </c>
      <c r="C13" t="s">
        <v>209</v>
      </c>
      <c r="D13" s="34"/>
      <c r="E13" s="35">
        <v>45842</v>
      </c>
      <c r="F13" s="12"/>
      <c r="G13" t="str">
        <f>Table1[[#This Row],[Efficiency Group Reference]]&amp;Table1[[#This Row],[Solution Reference]]</f>
        <v>Hartfinder Efficiency 4Hartfinder-Two-NE4</v>
      </c>
    </row>
    <row r="14" spans="1:7" x14ac:dyDescent="0.25">
      <c r="A14" t="s">
        <v>137</v>
      </c>
      <c r="B14" t="s">
        <v>248</v>
      </c>
      <c r="C14" t="s">
        <v>169</v>
      </c>
      <c r="D14" s="34"/>
      <c r="E14" s="35">
        <v>45748</v>
      </c>
      <c r="F14" s="12"/>
      <c r="G14" t="str">
        <f>Table1[[#This Row],[Efficiency Group Reference]]&amp;Table1[[#This Row],[Solution Reference]]</f>
        <v>SKUK Eff1.9SKUK-SWa1</v>
      </c>
    </row>
    <row r="15" spans="1:7" x14ac:dyDescent="0.25">
      <c r="A15" t="s">
        <v>137</v>
      </c>
      <c r="B15" t="s">
        <v>248</v>
      </c>
      <c r="C15" t="s">
        <v>172</v>
      </c>
      <c r="D15" s="34"/>
      <c r="E15" s="35">
        <v>45748</v>
      </c>
      <c r="F15" s="12"/>
      <c r="G15" t="str">
        <f>Table1[[#This Row],[Efficiency Group Reference]]&amp;Table1[[#This Row],[Solution Reference]]</f>
        <v>SKUK Eff1.9SKUK-SWa2</v>
      </c>
    </row>
    <row r="16" spans="1:7" x14ac:dyDescent="0.25">
      <c r="A16" t="s">
        <v>137</v>
      </c>
      <c r="B16" t="s">
        <v>249</v>
      </c>
      <c r="C16" t="s">
        <v>169</v>
      </c>
      <c r="D16" s="34"/>
      <c r="E16" s="35">
        <v>45748</v>
      </c>
      <c r="F16" s="12"/>
      <c r="G16" t="str">
        <f>Table1[[#This Row],[Efficiency Group Reference]]&amp;Table1[[#This Row],[Solution Reference]]</f>
        <v>SKUK Eff1.10SKUK-SWa1</v>
      </c>
    </row>
    <row r="17" spans="1:7" x14ac:dyDescent="0.25">
      <c r="A17" t="s">
        <v>137</v>
      </c>
      <c r="B17" t="s">
        <v>249</v>
      </c>
      <c r="C17" t="s">
        <v>172</v>
      </c>
      <c r="D17" s="34"/>
      <c r="E17" s="35">
        <v>45748</v>
      </c>
      <c r="F17" s="12"/>
      <c r="G17" t="str">
        <f>Table1[[#This Row],[Efficiency Group Reference]]&amp;Table1[[#This Row],[Solution Reference]]</f>
        <v>SKUK Eff1.10SKUK-SWa2</v>
      </c>
    </row>
    <row r="18" spans="1:7" x14ac:dyDescent="0.25">
      <c r="A18" t="s">
        <v>137</v>
      </c>
      <c r="B18" t="s">
        <v>249</v>
      </c>
      <c r="C18" t="s">
        <v>173</v>
      </c>
      <c r="D18" s="34"/>
      <c r="E18" s="35">
        <v>45748</v>
      </c>
      <c r="F18" s="12"/>
      <c r="G18" t="str">
        <f>Table1[[#This Row],[Efficiency Group Reference]]&amp;Table1[[#This Row],[Solution Reference]]</f>
        <v>SKUK Eff1.10SKUK-SWa3</v>
      </c>
    </row>
    <row r="19" spans="1:7" x14ac:dyDescent="0.25">
      <c r="A19" t="s">
        <v>137</v>
      </c>
      <c r="B19" t="s">
        <v>250</v>
      </c>
      <c r="C19" t="s">
        <v>169</v>
      </c>
      <c r="D19" s="34"/>
      <c r="E19" s="35">
        <v>45748</v>
      </c>
      <c r="F19" s="12"/>
      <c r="G19" t="str">
        <f>Table1[[#This Row],[Efficiency Group Reference]]&amp;Table1[[#This Row],[Solution Reference]]</f>
        <v>SKUK Eff1.11SKUK-SWa1</v>
      </c>
    </row>
    <row r="20" spans="1:7" x14ac:dyDescent="0.25">
      <c r="A20" t="s">
        <v>137</v>
      </c>
      <c r="B20" t="s">
        <v>250</v>
      </c>
      <c r="C20" t="s">
        <v>172</v>
      </c>
      <c r="D20" s="34"/>
      <c r="E20" s="35">
        <v>45748</v>
      </c>
      <c r="F20" s="12"/>
      <c r="G20" t="str">
        <f>Table1[[#This Row],[Efficiency Group Reference]]&amp;Table1[[#This Row],[Solution Reference]]</f>
        <v>SKUK Eff1.11SKUK-SWa2</v>
      </c>
    </row>
    <row r="21" spans="1:7" x14ac:dyDescent="0.25">
      <c r="A21" t="s">
        <v>137</v>
      </c>
      <c r="B21" t="s">
        <v>250</v>
      </c>
      <c r="C21" t="s">
        <v>173</v>
      </c>
      <c r="D21" s="34"/>
      <c r="E21" s="35">
        <v>45748</v>
      </c>
      <c r="F21" s="12"/>
      <c r="G21" t="str">
        <f>Table1[[#This Row],[Efficiency Group Reference]]&amp;Table1[[#This Row],[Solution Reference]]</f>
        <v>SKUK Eff1.11SKUK-SWa3</v>
      </c>
    </row>
    <row r="22" spans="1:7" x14ac:dyDescent="0.25">
      <c r="A22" t="s">
        <v>137</v>
      </c>
      <c r="B22" t="s">
        <v>250</v>
      </c>
      <c r="C22" t="s">
        <v>174</v>
      </c>
      <c r="D22" s="34"/>
      <c r="E22" s="35">
        <v>45748</v>
      </c>
      <c r="F22" s="12"/>
      <c r="G22" t="str">
        <f>Table1[[#This Row],[Efficiency Group Reference]]&amp;Table1[[#This Row],[Solution Reference]]</f>
        <v>SKUK Eff1.11SKUK-SWa4</v>
      </c>
    </row>
    <row r="23" spans="1:7" x14ac:dyDescent="0.25">
      <c r="A23" t="s">
        <v>137</v>
      </c>
      <c r="B23" t="s">
        <v>251</v>
      </c>
      <c r="C23" t="s">
        <v>175</v>
      </c>
      <c r="D23" s="34"/>
      <c r="E23" s="35">
        <v>45915</v>
      </c>
      <c r="F23" s="12"/>
      <c r="G23" t="str">
        <f>Table1[[#This Row],[Efficiency Group Reference]]&amp;Table1[[#This Row],[Solution Reference]]</f>
        <v>SKUK Eff1.12SKUK-SWa5</v>
      </c>
    </row>
    <row r="24" spans="1:7" x14ac:dyDescent="0.25">
      <c r="A24" t="s">
        <v>137</v>
      </c>
      <c r="B24" t="s">
        <v>251</v>
      </c>
      <c r="C24" t="s">
        <v>176</v>
      </c>
      <c r="D24" s="34"/>
      <c r="E24" s="35">
        <v>45929</v>
      </c>
      <c r="F24" s="12"/>
      <c r="G24" t="str">
        <f>Table1[[#This Row],[Efficiency Group Reference]]&amp;Table1[[#This Row],[Solution Reference]]</f>
        <v>SKUK Eff1.12SKUK-SWa6</v>
      </c>
    </row>
    <row r="25" spans="1:7" x14ac:dyDescent="0.25">
      <c r="A25" t="s">
        <v>137</v>
      </c>
      <c r="B25" t="s">
        <v>252</v>
      </c>
      <c r="C25" t="s">
        <v>175</v>
      </c>
      <c r="D25" s="34"/>
      <c r="E25" s="35">
        <v>45915</v>
      </c>
      <c r="F25" s="12"/>
      <c r="G25" t="str">
        <f>Table1[[#This Row],[Efficiency Group Reference]]&amp;Table1[[#This Row],[Solution Reference]]</f>
        <v>SKUK Eff1.13SKUK-SWa5</v>
      </c>
    </row>
    <row r="26" spans="1:7" x14ac:dyDescent="0.25">
      <c r="A26" t="s">
        <v>137</v>
      </c>
      <c r="B26" t="s">
        <v>252</v>
      </c>
      <c r="C26" t="s">
        <v>176</v>
      </c>
      <c r="D26" s="34"/>
      <c r="E26" s="35">
        <v>45929</v>
      </c>
      <c r="F26" s="12"/>
      <c r="G26" t="str">
        <f>Table1[[#This Row],[Efficiency Group Reference]]&amp;Table1[[#This Row],[Solution Reference]]</f>
        <v>SKUK Eff1.13SKUK-SWa6</v>
      </c>
    </row>
    <row r="27" spans="1:7" x14ac:dyDescent="0.25">
      <c r="A27" t="s">
        <v>137</v>
      </c>
      <c r="B27" t="s">
        <v>252</v>
      </c>
      <c r="C27" t="s">
        <v>177</v>
      </c>
      <c r="D27" s="34"/>
      <c r="E27" s="35">
        <v>45943</v>
      </c>
      <c r="F27" s="12"/>
      <c r="G27" t="str">
        <f>Table1[[#This Row],[Efficiency Group Reference]]&amp;Table1[[#This Row],[Solution Reference]]</f>
        <v>SKUK Eff1.13SKUK-SWa7</v>
      </c>
    </row>
    <row r="28" spans="1:7" x14ac:dyDescent="0.25">
      <c r="A28" t="s">
        <v>137</v>
      </c>
      <c r="B28" t="s">
        <v>253</v>
      </c>
      <c r="C28" t="s">
        <v>175</v>
      </c>
      <c r="D28" s="34"/>
      <c r="E28" s="35">
        <v>45915</v>
      </c>
      <c r="F28" s="12"/>
      <c r="G28" t="str">
        <f>Table1[[#This Row],[Efficiency Group Reference]]&amp;Table1[[#This Row],[Solution Reference]]</f>
        <v>SKUK Eff1.14SKUK-SWa5</v>
      </c>
    </row>
    <row r="29" spans="1:7" x14ac:dyDescent="0.25">
      <c r="A29" t="s">
        <v>137</v>
      </c>
      <c r="B29" t="s">
        <v>253</v>
      </c>
      <c r="C29" t="s">
        <v>176</v>
      </c>
      <c r="D29" s="34"/>
      <c r="E29" s="35">
        <v>45929</v>
      </c>
      <c r="F29" s="12"/>
      <c r="G29" t="str">
        <f>Table1[[#This Row],[Efficiency Group Reference]]&amp;Table1[[#This Row],[Solution Reference]]</f>
        <v>SKUK Eff1.14SKUK-SWa6</v>
      </c>
    </row>
    <row r="30" spans="1:7" x14ac:dyDescent="0.25">
      <c r="A30" t="s">
        <v>137</v>
      </c>
      <c r="B30" t="s">
        <v>253</v>
      </c>
      <c r="C30" t="s">
        <v>177</v>
      </c>
      <c r="D30" s="34"/>
      <c r="E30" s="35">
        <v>45943</v>
      </c>
      <c r="F30" s="12"/>
      <c r="G30" t="str">
        <f>Table1[[#This Row],[Efficiency Group Reference]]&amp;Table1[[#This Row],[Solution Reference]]</f>
        <v>SKUK Eff1.14SKUK-SWa7</v>
      </c>
    </row>
    <row r="31" spans="1:7" x14ac:dyDescent="0.25">
      <c r="A31" t="s">
        <v>137</v>
      </c>
      <c r="B31" t="s">
        <v>253</v>
      </c>
      <c r="C31" t="s">
        <v>178</v>
      </c>
      <c r="D31" s="34"/>
      <c r="E31" s="35">
        <v>45957</v>
      </c>
      <c r="F31" s="12"/>
      <c r="G31" t="str">
        <f>Table1[[#This Row],[Efficiency Group Reference]]&amp;Table1[[#This Row],[Solution Reference]]</f>
        <v>SKUK Eff1.14SKUK-SWa8</v>
      </c>
    </row>
    <row r="32" spans="1:7" x14ac:dyDescent="0.25">
      <c r="A32" t="s">
        <v>137</v>
      </c>
      <c r="B32" t="s">
        <v>254</v>
      </c>
      <c r="C32" t="s">
        <v>169</v>
      </c>
      <c r="D32" s="34"/>
      <c r="E32" s="35">
        <v>45748</v>
      </c>
      <c r="F32" s="12"/>
      <c r="G32" t="str">
        <f>Table1[[#This Row],[Efficiency Group Reference]]&amp;Table1[[#This Row],[Solution Reference]]</f>
        <v>SKUK Eff1.15SKUK-SWa1</v>
      </c>
    </row>
    <row r="33" spans="1:7" x14ac:dyDescent="0.25">
      <c r="A33" t="s">
        <v>137</v>
      </c>
      <c r="B33" t="s">
        <v>254</v>
      </c>
      <c r="C33" t="s">
        <v>172</v>
      </c>
      <c r="D33" s="34"/>
      <c r="E33" s="35">
        <v>45748</v>
      </c>
      <c r="F33" s="12"/>
      <c r="G33" t="str">
        <f>Table1[[#This Row],[Efficiency Group Reference]]&amp;Table1[[#This Row],[Solution Reference]]</f>
        <v>SKUK Eff1.15SKUK-SWa2</v>
      </c>
    </row>
    <row r="34" spans="1:7" x14ac:dyDescent="0.25">
      <c r="A34" t="s">
        <v>137</v>
      </c>
      <c r="B34" t="s">
        <v>254</v>
      </c>
      <c r="C34" t="s">
        <v>175</v>
      </c>
      <c r="D34" s="34"/>
      <c r="E34" s="35">
        <v>45912</v>
      </c>
      <c r="F34" s="12"/>
      <c r="G34" t="str">
        <f>Table1[[#This Row],[Efficiency Group Reference]]&amp;Table1[[#This Row],[Solution Reference]]</f>
        <v>SKUK Eff1.15SKUK-SWa5</v>
      </c>
    </row>
    <row r="35" spans="1:7" x14ac:dyDescent="0.25">
      <c r="A35" t="s">
        <v>137</v>
      </c>
      <c r="B35" t="s">
        <v>254</v>
      </c>
      <c r="C35" t="s">
        <v>176</v>
      </c>
      <c r="D35" s="34"/>
      <c r="E35" s="35">
        <v>45926</v>
      </c>
      <c r="F35" s="12"/>
      <c r="G35" t="str">
        <f>Table1[[#This Row],[Efficiency Group Reference]]&amp;Table1[[#This Row],[Solution Reference]]</f>
        <v>SKUK Eff1.15SKUK-SWa6</v>
      </c>
    </row>
    <row r="36" spans="1:7" x14ac:dyDescent="0.25">
      <c r="A36" t="s">
        <v>137</v>
      </c>
      <c r="B36" t="s">
        <v>255</v>
      </c>
      <c r="C36" t="s">
        <v>169</v>
      </c>
      <c r="D36" s="34"/>
      <c r="E36" s="35">
        <v>45748</v>
      </c>
      <c r="F36" s="12"/>
      <c r="G36" t="str">
        <f>Table1[[#This Row],[Efficiency Group Reference]]&amp;Table1[[#This Row],[Solution Reference]]</f>
        <v>SKUK Eff1.16SKUK-SWa1</v>
      </c>
    </row>
    <row r="37" spans="1:7" x14ac:dyDescent="0.25">
      <c r="A37" t="s">
        <v>137</v>
      </c>
      <c r="B37" t="s">
        <v>255</v>
      </c>
      <c r="C37" t="s">
        <v>172</v>
      </c>
      <c r="D37" s="34"/>
      <c r="E37" s="35">
        <v>45748</v>
      </c>
      <c r="F37" s="12"/>
      <c r="G37" t="str">
        <f>Table1[[#This Row],[Efficiency Group Reference]]&amp;Table1[[#This Row],[Solution Reference]]</f>
        <v>SKUK Eff1.16SKUK-SWa2</v>
      </c>
    </row>
    <row r="38" spans="1:7" x14ac:dyDescent="0.25">
      <c r="A38" t="s">
        <v>137</v>
      </c>
      <c r="B38" t="s">
        <v>255</v>
      </c>
      <c r="C38" t="s">
        <v>173</v>
      </c>
      <c r="D38" s="34"/>
      <c r="E38" s="35">
        <v>45748</v>
      </c>
      <c r="F38" s="12"/>
      <c r="G38" t="str">
        <f>Table1[[#This Row],[Efficiency Group Reference]]&amp;Table1[[#This Row],[Solution Reference]]</f>
        <v>SKUK Eff1.16SKUK-SWa3</v>
      </c>
    </row>
    <row r="39" spans="1:7" x14ac:dyDescent="0.25">
      <c r="A39" t="s">
        <v>137</v>
      </c>
      <c r="B39" t="s">
        <v>255</v>
      </c>
      <c r="C39" t="s">
        <v>174</v>
      </c>
      <c r="D39" s="34"/>
      <c r="E39" s="35">
        <v>45748</v>
      </c>
      <c r="F39" s="12"/>
      <c r="G39" t="str">
        <f>Table1[[#This Row],[Efficiency Group Reference]]&amp;Table1[[#This Row],[Solution Reference]]</f>
        <v>SKUK Eff1.16SKUK-SWa4</v>
      </c>
    </row>
    <row r="40" spans="1:7" x14ac:dyDescent="0.25">
      <c r="A40" t="s">
        <v>137</v>
      </c>
      <c r="B40" t="s">
        <v>255</v>
      </c>
      <c r="C40" t="s">
        <v>175</v>
      </c>
      <c r="D40" s="34"/>
      <c r="E40" s="35">
        <v>45912</v>
      </c>
      <c r="F40" s="12"/>
      <c r="G40" t="str">
        <f>Table1[[#This Row],[Efficiency Group Reference]]&amp;Table1[[#This Row],[Solution Reference]]</f>
        <v>SKUK Eff1.16SKUK-SWa5</v>
      </c>
    </row>
    <row r="41" spans="1:7" x14ac:dyDescent="0.25">
      <c r="A41" t="s">
        <v>137</v>
      </c>
      <c r="B41" t="s">
        <v>256</v>
      </c>
      <c r="C41" t="s">
        <v>169</v>
      </c>
      <c r="D41" s="34"/>
      <c r="E41" s="35">
        <v>45748</v>
      </c>
      <c r="F41" s="12"/>
      <c r="G41" t="str">
        <f>Table1[[#This Row],[Efficiency Group Reference]]&amp;Table1[[#This Row],[Solution Reference]]</f>
        <v>SKUK Eff1.17SKUK-SWa1</v>
      </c>
    </row>
    <row r="42" spans="1:7" x14ac:dyDescent="0.25">
      <c r="A42" t="s">
        <v>137</v>
      </c>
      <c r="B42" t="s">
        <v>256</v>
      </c>
      <c r="C42" t="s">
        <v>172</v>
      </c>
      <c r="D42" s="34"/>
      <c r="E42" s="35">
        <v>45748</v>
      </c>
      <c r="F42" s="12"/>
      <c r="G42" t="str">
        <f>Table1[[#This Row],[Efficiency Group Reference]]&amp;Table1[[#This Row],[Solution Reference]]</f>
        <v>SKUK Eff1.17SKUK-SWa2</v>
      </c>
    </row>
    <row r="43" spans="1:7" x14ac:dyDescent="0.25">
      <c r="A43" t="s">
        <v>137</v>
      </c>
      <c r="B43" t="s">
        <v>256</v>
      </c>
      <c r="C43" t="s">
        <v>173</v>
      </c>
      <c r="D43" s="34"/>
      <c r="E43" s="35">
        <v>45748</v>
      </c>
      <c r="F43" s="12"/>
      <c r="G43" t="str">
        <f>Table1[[#This Row],[Efficiency Group Reference]]&amp;Table1[[#This Row],[Solution Reference]]</f>
        <v>SKUK Eff1.17SKUK-SWa3</v>
      </c>
    </row>
    <row r="44" spans="1:7" x14ac:dyDescent="0.25">
      <c r="A44" t="s">
        <v>137</v>
      </c>
      <c r="B44" t="s">
        <v>256</v>
      </c>
      <c r="C44" t="s">
        <v>175</v>
      </c>
      <c r="D44" s="34"/>
      <c r="E44" s="35">
        <v>45912</v>
      </c>
      <c r="F44" s="12"/>
      <c r="G44" t="str">
        <f>Table1[[#This Row],[Efficiency Group Reference]]&amp;Table1[[#This Row],[Solution Reference]]</f>
        <v>SKUK Eff1.17SKUK-SWa5</v>
      </c>
    </row>
    <row r="45" spans="1:7" x14ac:dyDescent="0.25">
      <c r="A45" t="s">
        <v>137</v>
      </c>
      <c r="B45" t="s">
        <v>256</v>
      </c>
      <c r="C45" t="s">
        <v>176</v>
      </c>
      <c r="D45" s="34"/>
      <c r="E45" s="35">
        <v>45926</v>
      </c>
      <c r="F45" s="12"/>
      <c r="G45" t="str">
        <f>Table1[[#This Row],[Efficiency Group Reference]]&amp;Table1[[#This Row],[Solution Reference]]</f>
        <v>SKUK Eff1.17SKUK-SWa6</v>
      </c>
    </row>
    <row r="46" spans="1:7" x14ac:dyDescent="0.25">
      <c r="A46" t="s">
        <v>137</v>
      </c>
      <c r="B46" t="s">
        <v>257</v>
      </c>
      <c r="C46" t="s">
        <v>169</v>
      </c>
      <c r="D46" s="34"/>
      <c r="E46" s="35">
        <v>45748</v>
      </c>
      <c r="F46" s="12"/>
      <c r="G46" t="str">
        <f>Table1[[#This Row],[Efficiency Group Reference]]&amp;Table1[[#This Row],[Solution Reference]]</f>
        <v>SKUK Eff1.18SKUK-SWa1</v>
      </c>
    </row>
    <row r="47" spans="1:7" x14ac:dyDescent="0.25">
      <c r="A47" t="s">
        <v>137</v>
      </c>
      <c r="B47" t="s">
        <v>257</v>
      </c>
      <c r="C47" t="s">
        <v>172</v>
      </c>
      <c r="D47" s="34"/>
      <c r="E47" s="35">
        <v>45748</v>
      </c>
      <c r="F47" s="12"/>
      <c r="G47" t="str">
        <f>Table1[[#This Row],[Efficiency Group Reference]]&amp;Table1[[#This Row],[Solution Reference]]</f>
        <v>SKUK Eff1.18SKUK-SWa2</v>
      </c>
    </row>
    <row r="48" spans="1:7" x14ac:dyDescent="0.25">
      <c r="A48" t="s">
        <v>137</v>
      </c>
      <c r="B48" t="s">
        <v>257</v>
      </c>
      <c r="C48" t="s">
        <v>173</v>
      </c>
      <c r="D48" s="34"/>
      <c r="E48" s="35">
        <v>45748</v>
      </c>
      <c r="F48" s="12"/>
      <c r="G48" t="str">
        <f>Table1[[#This Row],[Efficiency Group Reference]]&amp;Table1[[#This Row],[Solution Reference]]</f>
        <v>SKUK Eff1.18SKUK-SWa3</v>
      </c>
    </row>
    <row r="49" spans="1:7" x14ac:dyDescent="0.25">
      <c r="A49" t="s">
        <v>137</v>
      </c>
      <c r="B49" t="s">
        <v>257</v>
      </c>
      <c r="C49" t="s">
        <v>175</v>
      </c>
      <c r="D49" s="34"/>
      <c r="E49" s="35">
        <v>45912</v>
      </c>
      <c r="F49" s="12"/>
      <c r="G49" t="str">
        <f>Table1[[#This Row],[Efficiency Group Reference]]&amp;Table1[[#This Row],[Solution Reference]]</f>
        <v>SKUK Eff1.18SKUK-SWa5</v>
      </c>
    </row>
    <row r="50" spans="1:7" x14ac:dyDescent="0.25">
      <c r="A50" t="s">
        <v>137</v>
      </c>
      <c r="B50" t="s">
        <v>257</v>
      </c>
      <c r="C50" t="s">
        <v>176</v>
      </c>
      <c r="D50" s="34"/>
      <c r="E50" s="35">
        <v>45926</v>
      </c>
      <c r="F50" s="12"/>
      <c r="G50" t="str">
        <f>Table1[[#This Row],[Efficiency Group Reference]]&amp;Table1[[#This Row],[Solution Reference]]</f>
        <v>SKUK Eff1.18SKUK-SWa6</v>
      </c>
    </row>
    <row r="51" spans="1:7" x14ac:dyDescent="0.25">
      <c r="A51" t="s">
        <v>137</v>
      </c>
      <c r="B51" t="s">
        <v>257</v>
      </c>
      <c r="C51" t="s">
        <v>177</v>
      </c>
      <c r="D51" s="34"/>
      <c r="E51" s="35">
        <v>45940</v>
      </c>
      <c r="F51" s="12"/>
      <c r="G51" t="str">
        <f>Table1[[#This Row],[Efficiency Group Reference]]&amp;Table1[[#This Row],[Solution Reference]]</f>
        <v>SKUK Eff1.18SKUK-SWa7</v>
      </c>
    </row>
    <row r="52" spans="1:7" x14ac:dyDescent="0.25">
      <c r="A52" t="s">
        <v>137</v>
      </c>
      <c r="B52" t="s">
        <v>258</v>
      </c>
      <c r="C52" t="s">
        <v>169</v>
      </c>
      <c r="D52" s="34">
        <v>242.36</v>
      </c>
      <c r="E52" s="35">
        <v>45748</v>
      </c>
      <c r="F52" s="12">
        <v>42473105.280000001</v>
      </c>
      <c r="G52" t="str">
        <f>Table1[[#This Row],[Efficiency Group Reference]]&amp;Table1[[#This Row],[Solution Reference]]</f>
        <v>SKUK Eff1.19SKUK-SWa1</v>
      </c>
    </row>
    <row r="53" spans="1:7" x14ac:dyDescent="0.25">
      <c r="A53" t="s">
        <v>137</v>
      </c>
      <c r="B53" t="s">
        <v>258</v>
      </c>
      <c r="C53" t="s">
        <v>172</v>
      </c>
      <c r="D53" s="34">
        <v>63.5</v>
      </c>
      <c r="E53" s="35">
        <v>45748</v>
      </c>
      <c r="F53" s="12">
        <v>11128248</v>
      </c>
      <c r="G53" t="str">
        <f>Table1[[#This Row],[Efficiency Group Reference]]&amp;Table1[[#This Row],[Solution Reference]]</f>
        <v>SKUK Eff1.19SKUK-SWa2</v>
      </c>
    </row>
    <row r="54" spans="1:7" x14ac:dyDescent="0.25">
      <c r="A54" t="s">
        <v>137</v>
      </c>
      <c r="B54" t="s">
        <v>258</v>
      </c>
      <c r="C54" t="s">
        <v>173</v>
      </c>
      <c r="D54" s="34">
        <v>96.18</v>
      </c>
      <c r="E54" s="35">
        <v>45748</v>
      </c>
      <c r="F54" s="12">
        <v>16855352.640000001</v>
      </c>
      <c r="G54" t="str">
        <f>Table1[[#This Row],[Efficiency Group Reference]]&amp;Table1[[#This Row],[Solution Reference]]</f>
        <v>SKUK Eff1.19SKUK-SWa3</v>
      </c>
    </row>
    <row r="55" spans="1:7" x14ac:dyDescent="0.25">
      <c r="A55" t="s">
        <v>137</v>
      </c>
      <c r="B55" t="s">
        <v>258</v>
      </c>
      <c r="C55" t="s">
        <v>174</v>
      </c>
      <c r="D55" s="34">
        <v>55.21</v>
      </c>
      <c r="E55" s="35">
        <v>45748</v>
      </c>
      <c r="F55" s="12">
        <v>9675442.0800000001</v>
      </c>
      <c r="G55" t="str">
        <f>Table1[[#This Row],[Efficiency Group Reference]]&amp;Table1[[#This Row],[Solution Reference]]</f>
        <v>SKUK Eff1.19SKUK-SWa4</v>
      </c>
    </row>
    <row r="56" spans="1:7" x14ac:dyDescent="0.25">
      <c r="A56" t="s">
        <v>137</v>
      </c>
      <c r="B56" t="s">
        <v>258</v>
      </c>
      <c r="C56" t="s">
        <v>175</v>
      </c>
      <c r="D56" s="34">
        <v>212.14</v>
      </c>
      <c r="E56" s="35">
        <v>45912</v>
      </c>
      <c r="F56" s="12">
        <v>35507144.640000001</v>
      </c>
      <c r="G56" t="str">
        <f>Table1[[#This Row],[Efficiency Group Reference]]&amp;Table1[[#This Row],[Solution Reference]]</f>
        <v>SKUK Eff1.19SKUK-SWa5</v>
      </c>
    </row>
    <row r="57" spans="1:7" x14ac:dyDescent="0.25">
      <c r="A57" t="s">
        <v>137</v>
      </c>
      <c r="B57" t="s">
        <v>258</v>
      </c>
      <c r="C57" t="s">
        <v>176</v>
      </c>
      <c r="D57" s="34">
        <v>16.489999999999998</v>
      </c>
      <c r="E57" s="35">
        <v>45926</v>
      </c>
      <c r="F57" s="12">
        <v>2748948.96</v>
      </c>
      <c r="G57" t="str">
        <f>Table1[[#This Row],[Efficiency Group Reference]]&amp;Table1[[#This Row],[Solution Reference]]</f>
        <v>SKUK Eff1.19SKUK-SWa6</v>
      </c>
    </row>
    <row r="58" spans="1:7" x14ac:dyDescent="0.25">
      <c r="A58" t="s">
        <v>137</v>
      </c>
      <c r="B58" t="s">
        <v>259</v>
      </c>
      <c r="C58" t="s">
        <v>169</v>
      </c>
      <c r="D58" s="34"/>
      <c r="E58" s="35">
        <v>45748</v>
      </c>
      <c r="F58" s="12"/>
      <c r="G58" t="str">
        <f>Table1[[#This Row],[Efficiency Group Reference]]&amp;Table1[[#This Row],[Solution Reference]]</f>
        <v>SKUK Eff1.20SKUK-SWa1</v>
      </c>
    </row>
    <row r="59" spans="1:7" x14ac:dyDescent="0.25">
      <c r="A59" t="s">
        <v>137</v>
      </c>
      <c r="B59" t="s">
        <v>259</v>
      </c>
      <c r="C59" t="s">
        <v>172</v>
      </c>
      <c r="D59" s="34"/>
      <c r="E59" s="35">
        <v>45748</v>
      </c>
      <c r="F59" s="12"/>
      <c r="G59" t="str">
        <f>Table1[[#This Row],[Efficiency Group Reference]]&amp;Table1[[#This Row],[Solution Reference]]</f>
        <v>SKUK Eff1.20SKUK-SWa2</v>
      </c>
    </row>
    <row r="60" spans="1:7" x14ac:dyDescent="0.25">
      <c r="A60" t="s">
        <v>137</v>
      </c>
      <c r="B60" t="s">
        <v>259</v>
      </c>
      <c r="C60" t="s">
        <v>173</v>
      </c>
      <c r="D60" s="34"/>
      <c r="E60" s="35">
        <v>45748</v>
      </c>
      <c r="F60" s="12"/>
      <c r="G60" t="str">
        <f>Table1[[#This Row],[Efficiency Group Reference]]&amp;Table1[[#This Row],[Solution Reference]]</f>
        <v>SKUK Eff1.20SKUK-SWa3</v>
      </c>
    </row>
    <row r="61" spans="1:7" x14ac:dyDescent="0.25">
      <c r="A61" t="s">
        <v>137</v>
      </c>
      <c r="B61" t="s">
        <v>259</v>
      </c>
      <c r="C61" t="s">
        <v>174</v>
      </c>
      <c r="D61" s="34"/>
      <c r="E61" s="35">
        <v>45748</v>
      </c>
      <c r="F61" s="12"/>
      <c r="G61" t="str">
        <f>Table1[[#This Row],[Efficiency Group Reference]]&amp;Table1[[#This Row],[Solution Reference]]</f>
        <v>SKUK Eff1.20SKUK-SWa4</v>
      </c>
    </row>
    <row r="62" spans="1:7" x14ac:dyDescent="0.25">
      <c r="A62" t="s">
        <v>137</v>
      </c>
      <c r="B62" t="s">
        <v>259</v>
      </c>
      <c r="C62" t="s">
        <v>175</v>
      </c>
      <c r="D62" s="34"/>
      <c r="E62" s="35">
        <v>45912</v>
      </c>
      <c r="F62" s="12"/>
      <c r="G62" t="str">
        <f>Table1[[#This Row],[Efficiency Group Reference]]&amp;Table1[[#This Row],[Solution Reference]]</f>
        <v>SKUK Eff1.20SKUK-SWa5</v>
      </c>
    </row>
    <row r="63" spans="1:7" x14ac:dyDescent="0.25">
      <c r="A63" t="s">
        <v>137</v>
      </c>
      <c r="B63" t="s">
        <v>259</v>
      </c>
      <c r="C63" t="s">
        <v>176</v>
      </c>
      <c r="D63" s="34"/>
      <c r="E63" s="35">
        <v>45926</v>
      </c>
      <c r="F63" s="12"/>
      <c r="G63" t="str">
        <f>Table1[[#This Row],[Efficiency Group Reference]]&amp;Table1[[#This Row],[Solution Reference]]</f>
        <v>SKUK Eff1.20SKUK-SWa6</v>
      </c>
    </row>
    <row r="64" spans="1:7" x14ac:dyDescent="0.25">
      <c r="A64" t="s">
        <v>137</v>
      </c>
      <c r="B64" t="s">
        <v>259</v>
      </c>
      <c r="C64" t="s">
        <v>177</v>
      </c>
      <c r="D64" s="34"/>
      <c r="E64" s="35">
        <v>45940</v>
      </c>
      <c r="F64" s="12"/>
      <c r="G64" t="str">
        <f>Table1[[#This Row],[Efficiency Group Reference]]&amp;Table1[[#This Row],[Solution Reference]]</f>
        <v>SKUK Eff1.20SKUK-SWa7</v>
      </c>
    </row>
    <row r="65" spans="1:7" x14ac:dyDescent="0.25">
      <c r="A65" t="s">
        <v>137</v>
      </c>
      <c r="B65" t="s">
        <v>171</v>
      </c>
      <c r="C65" t="s">
        <v>169</v>
      </c>
      <c r="D65" s="34"/>
      <c r="E65" s="35">
        <v>45748</v>
      </c>
      <c r="F65" s="12"/>
      <c r="G65" t="str">
        <f>Table1[[#This Row],[Efficiency Group Reference]]&amp;Table1[[#This Row],[Solution Reference]]</f>
        <v>SKUK Eff1.21SKUK-SWa1</v>
      </c>
    </row>
    <row r="66" spans="1:7" x14ac:dyDescent="0.25">
      <c r="A66" t="s">
        <v>137</v>
      </c>
      <c r="B66" t="s">
        <v>171</v>
      </c>
      <c r="C66" t="s">
        <v>172</v>
      </c>
      <c r="D66" s="34"/>
      <c r="E66" s="35">
        <v>45748</v>
      </c>
      <c r="F66" s="12"/>
      <c r="G66" t="str">
        <f>Table1[[#This Row],[Efficiency Group Reference]]&amp;Table1[[#This Row],[Solution Reference]]</f>
        <v>SKUK Eff1.21SKUK-SWa2</v>
      </c>
    </row>
    <row r="67" spans="1:7" x14ac:dyDescent="0.25">
      <c r="A67" t="s">
        <v>137</v>
      </c>
      <c r="B67" t="s">
        <v>171</v>
      </c>
      <c r="C67" t="s">
        <v>173</v>
      </c>
      <c r="D67" s="34"/>
      <c r="E67" s="35">
        <v>45748</v>
      </c>
      <c r="F67" s="12"/>
      <c r="G67" t="str">
        <f>Table1[[#This Row],[Efficiency Group Reference]]&amp;Table1[[#This Row],[Solution Reference]]</f>
        <v>SKUK Eff1.21SKUK-SWa3</v>
      </c>
    </row>
    <row r="68" spans="1:7" x14ac:dyDescent="0.25">
      <c r="A68" t="s">
        <v>137</v>
      </c>
      <c r="B68" t="s">
        <v>171</v>
      </c>
      <c r="C68" t="s">
        <v>174</v>
      </c>
      <c r="D68" s="34"/>
      <c r="E68" s="35">
        <v>45748</v>
      </c>
      <c r="F68" s="12"/>
      <c r="G68" t="str">
        <f>Table1[[#This Row],[Efficiency Group Reference]]&amp;Table1[[#This Row],[Solution Reference]]</f>
        <v>SKUK Eff1.21SKUK-SWa4</v>
      </c>
    </row>
    <row r="69" spans="1:7" x14ac:dyDescent="0.25">
      <c r="A69" t="s">
        <v>137</v>
      </c>
      <c r="B69" t="s">
        <v>171</v>
      </c>
      <c r="C69" t="s">
        <v>175</v>
      </c>
      <c r="D69" s="34"/>
      <c r="E69" s="35">
        <v>45912</v>
      </c>
      <c r="F69" s="12"/>
      <c r="G69" t="str">
        <f>Table1[[#This Row],[Efficiency Group Reference]]&amp;Table1[[#This Row],[Solution Reference]]</f>
        <v>SKUK Eff1.21SKUK-SWa5</v>
      </c>
    </row>
    <row r="70" spans="1:7" x14ac:dyDescent="0.25">
      <c r="A70" t="s">
        <v>137</v>
      </c>
      <c r="B70" t="s">
        <v>171</v>
      </c>
      <c r="C70" t="s">
        <v>176</v>
      </c>
      <c r="D70" s="34"/>
      <c r="E70" s="35">
        <v>45926</v>
      </c>
      <c r="F70" s="12"/>
      <c r="G70" t="str">
        <f>Table1[[#This Row],[Efficiency Group Reference]]&amp;Table1[[#This Row],[Solution Reference]]</f>
        <v>SKUK Eff1.21SKUK-SWa6</v>
      </c>
    </row>
    <row r="71" spans="1:7" x14ac:dyDescent="0.25">
      <c r="A71" t="s">
        <v>137</v>
      </c>
      <c r="B71" t="s">
        <v>171</v>
      </c>
      <c r="C71" t="s">
        <v>177</v>
      </c>
      <c r="D71" s="34"/>
      <c r="E71" s="35">
        <v>45940</v>
      </c>
      <c r="F71" s="12"/>
      <c r="G71" t="str">
        <f>Table1[[#This Row],[Efficiency Group Reference]]&amp;Table1[[#This Row],[Solution Reference]]</f>
        <v>SKUK Eff1.21SKUK-SWa7</v>
      </c>
    </row>
    <row r="72" spans="1:7" x14ac:dyDescent="0.25">
      <c r="A72" t="s">
        <v>137</v>
      </c>
      <c r="B72" t="s">
        <v>171</v>
      </c>
      <c r="C72" t="s">
        <v>178</v>
      </c>
      <c r="D72" s="34"/>
      <c r="E72" s="35">
        <v>45954</v>
      </c>
      <c r="F72" s="12"/>
      <c r="G72" t="str">
        <f>Table1[[#This Row],[Efficiency Group Reference]]&amp;Table1[[#This Row],[Solution Reference]]</f>
        <v>SKUK Eff1.21SKUK-SWa8</v>
      </c>
    </row>
    <row r="73" spans="1:7" x14ac:dyDescent="0.25">
      <c r="A73" t="s">
        <v>137</v>
      </c>
      <c r="B73" t="s">
        <v>260</v>
      </c>
      <c r="C73" t="s">
        <v>159</v>
      </c>
      <c r="D73" s="34"/>
      <c r="E73" s="35">
        <v>45975</v>
      </c>
      <c r="F73" s="12"/>
      <c r="G73" t="str">
        <f>Table1[[#This Row],[Efficiency Group Reference]]&amp;Table1[[#This Row],[Solution Reference]]</f>
        <v>SKUK Eff4.6SKUK-SCE2</v>
      </c>
    </row>
    <row r="74" spans="1:7" x14ac:dyDescent="0.25">
      <c r="A74" t="s">
        <v>137</v>
      </c>
      <c r="B74" t="s">
        <v>260</v>
      </c>
      <c r="C74" t="s">
        <v>161</v>
      </c>
      <c r="D74" s="34"/>
      <c r="E74" s="35">
        <v>45989</v>
      </c>
      <c r="F74" s="12"/>
      <c r="G74" t="str">
        <f>Table1[[#This Row],[Efficiency Group Reference]]&amp;Table1[[#This Row],[Solution Reference]]</f>
        <v>SKUK Eff4.6SKUK-SCE3</v>
      </c>
    </row>
    <row r="75" spans="1:7" x14ac:dyDescent="0.25">
      <c r="A75" t="s">
        <v>137</v>
      </c>
      <c r="B75" t="s">
        <v>261</v>
      </c>
      <c r="C75" t="s">
        <v>159</v>
      </c>
      <c r="D75" s="34"/>
      <c r="E75" s="35">
        <v>45975</v>
      </c>
      <c r="F75" s="12"/>
      <c r="G75" t="str">
        <f>Table1[[#This Row],[Efficiency Group Reference]]&amp;Table1[[#This Row],[Solution Reference]]</f>
        <v>SKUK Eff4.7SKUK-SCE2</v>
      </c>
    </row>
    <row r="76" spans="1:7" x14ac:dyDescent="0.25">
      <c r="A76" t="s">
        <v>137</v>
      </c>
      <c r="B76" t="s">
        <v>261</v>
      </c>
      <c r="C76" t="s">
        <v>161</v>
      </c>
      <c r="D76" s="34"/>
      <c r="E76" s="35">
        <v>45989</v>
      </c>
      <c r="F76" s="12"/>
      <c r="G76" t="str">
        <f>Table1[[#This Row],[Efficiency Group Reference]]&amp;Table1[[#This Row],[Solution Reference]]</f>
        <v>SKUK Eff4.7SKUK-SCE3</v>
      </c>
    </row>
    <row r="77" spans="1:7" x14ac:dyDescent="0.25">
      <c r="A77" t="s">
        <v>137</v>
      </c>
      <c r="B77" t="s">
        <v>261</v>
      </c>
      <c r="C77" t="s">
        <v>163</v>
      </c>
      <c r="D77" s="34"/>
      <c r="E77" s="35">
        <v>46003</v>
      </c>
      <c r="F77" s="12"/>
      <c r="G77" t="str">
        <f>Table1[[#This Row],[Efficiency Group Reference]]&amp;Table1[[#This Row],[Solution Reference]]</f>
        <v>SKUK Eff4.7SKUK-SCE4</v>
      </c>
    </row>
    <row r="78" spans="1:7" x14ac:dyDescent="0.25">
      <c r="A78" t="s">
        <v>137</v>
      </c>
      <c r="B78" t="s">
        <v>262</v>
      </c>
      <c r="C78" t="s">
        <v>159</v>
      </c>
      <c r="D78" s="34"/>
      <c r="E78" s="35">
        <v>45975</v>
      </c>
      <c r="F78" s="12"/>
      <c r="G78" t="str">
        <f>Table1[[#This Row],[Efficiency Group Reference]]&amp;Table1[[#This Row],[Solution Reference]]</f>
        <v>SKUK Eff4.8SKUK-SCE2</v>
      </c>
    </row>
    <row r="79" spans="1:7" x14ac:dyDescent="0.25">
      <c r="A79" t="s">
        <v>137</v>
      </c>
      <c r="B79" t="s">
        <v>262</v>
      </c>
      <c r="C79" t="s">
        <v>161</v>
      </c>
      <c r="D79" s="34"/>
      <c r="E79" s="35">
        <v>45989</v>
      </c>
      <c r="F79" s="12"/>
      <c r="G79" t="str">
        <f>Table1[[#This Row],[Efficiency Group Reference]]&amp;Table1[[#This Row],[Solution Reference]]</f>
        <v>SKUK Eff4.8SKUK-SCE3</v>
      </c>
    </row>
    <row r="80" spans="1:7" x14ac:dyDescent="0.25">
      <c r="A80" t="s">
        <v>137</v>
      </c>
      <c r="B80" t="s">
        <v>262</v>
      </c>
      <c r="C80" t="s">
        <v>163</v>
      </c>
      <c r="D80" s="34"/>
      <c r="E80" s="35">
        <v>46003</v>
      </c>
      <c r="F80" s="12"/>
      <c r="G80" t="str">
        <f>Table1[[#This Row],[Efficiency Group Reference]]&amp;Table1[[#This Row],[Solution Reference]]</f>
        <v>SKUK Eff4.8SKUK-SCE4</v>
      </c>
    </row>
    <row r="81" spans="1:7" x14ac:dyDescent="0.25">
      <c r="A81" t="s">
        <v>137</v>
      </c>
      <c r="B81" t="s">
        <v>262</v>
      </c>
      <c r="C81" t="s">
        <v>165</v>
      </c>
      <c r="D81" s="34"/>
      <c r="E81" s="35">
        <v>46034</v>
      </c>
      <c r="F81" s="12"/>
      <c r="G81" t="str">
        <f>Table1[[#This Row],[Efficiency Group Reference]]&amp;Table1[[#This Row],[Solution Reference]]</f>
        <v>SKUK Eff4.8SKUK-SCE5</v>
      </c>
    </row>
    <row r="82" spans="1:7" x14ac:dyDescent="0.25">
      <c r="A82" t="s">
        <v>137</v>
      </c>
      <c r="B82" t="s">
        <v>263</v>
      </c>
      <c r="C82" t="s">
        <v>136</v>
      </c>
      <c r="D82" s="34"/>
      <c r="E82" s="35">
        <v>46170</v>
      </c>
      <c r="F82" s="12"/>
      <c r="G82" t="str">
        <f>Table1[[#This Row],[Efficiency Group Reference]]&amp;Table1[[#This Row],[Solution Reference]]</f>
        <v>SKUK Eff6.9SKUK-EE1</v>
      </c>
    </row>
    <row r="83" spans="1:7" x14ac:dyDescent="0.25">
      <c r="A83" t="s">
        <v>137</v>
      </c>
      <c r="B83" t="s">
        <v>263</v>
      </c>
      <c r="C83" t="s">
        <v>140</v>
      </c>
      <c r="D83" s="34"/>
      <c r="E83" s="35">
        <v>46198</v>
      </c>
      <c r="F83" s="12"/>
      <c r="G83" t="str">
        <f>Table1[[#This Row],[Efficiency Group Reference]]&amp;Table1[[#This Row],[Solution Reference]]</f>
        <v>SKUK Eff6.9SKUK-EE2</v>
      </c>
    </row>
    <row r="84" spans="1:7" x14ac:dyDescent="0.25">
      <c r="A84" t="s">
        <v>137</v>
      </c>
      <c r="B84" t="s">
        <v>264</v>
      </c>
      <c r="C84" t="s">
        <v>141</v>
      </c>
      <c r="D84" s="34"/>
      <c r="E84" s="35">
        <v>46156</v>
      </c>
      <c r="F84" s="12"/>
      <c r="G84" t="str">
        <f>Table1[[#This Row],[Efficiency Group Reference]]&amp;Table1[[#This Row],[Solution Reference]]</f>
        <v>SKUK Eff6.10SKUK-EE3</v>
      </c>
    </row>
    <row r="85" spans="1:7" x14ac:dyDescent="0.25">
      <c r="A85" t="s">
        <v>137</v>
      </c>
      <c r="B85" t="s">
        <v>264</v>
      </c>
      <c r="C85" t="s">
        <v>142</v>
      </c>
      <c r="D85" s="34"/>
      <c r="E85" s="35">
        <v>46170</v>
      </c>
      <c r="F85" s="12"/>
      <c r="G85" t="str">
        <f>Table1[[#This Row],[Efficiency Group Reference]]&amp;Table1[[#This Row],[Solution Reference]]</f>
        <v>SKUK Eff6.10SKUK-EE4</v>
      </c>
    </row>
    <row r="86" spans="1:7" x14ac:dyDescent="0.25">
      <c r="A86" t="s">
        <v>137</v>
      </c>
      <c r="B86" t="s">
        <v>265</v>
      </c>
      <c r="C86" t="s">
        <v>141</v>
      </c>
      <c r="D86" s="34"/>
      <c r="E86" s="35">
        <v>46156</v>
      </c>
      <c r="F86" s="12"/>
      <c r="G86" t="str">
        <f>Table1[[#This Row],[Efficiency Group Reference]]&amp;Table1[[#This Row],[Solution Reference]]</f>
        <v>SKUK Eff6.11SKUK-EE3</v>
      </c>
    </row>
    <row r="87" spans="1:7" x14ac:dyDescent="0.25">
      <c r="A87" t="s">
        <v>137</v>
      </c>
      <c r="B87" t="s">
        <v>265</v>
      </c>
      <c r="C87" t="s">
        <v>142</v>
      </c>
      <c r="D87" s="34"/>
      <c r="E87" s="35">
        <v>46170</v>
      </c>
      <c r="F87" s="12"/>
      <c r="G87" t="str">
        <f>Table1[[#This Row],[Efficiency Group Reference]]&amp;Table1[[#This Row],[Solution Reference]]</f>
        <v>SKUK Eff6.11SKUK-EE4</v>
      </c>
    </row>
    <row r="88" spans="1:7" x14ac:dyDescent="0.25">
      <c r="A88" t="s">
        <v>137</v>
      </c>
      <c r="B88" t="s">
        <v>265</v>
      </c>
      <c r="C88" t="s">
        <v>143</v>
      </c>
      <c r="D88" s="34"/>
      <c r="E88" s="35">
        <v>46184</v>
      </c>
      <c r="F88" s="12"/>
      <c r="G88" t="str">
        <f>Table1[[#This Row],[Efficiency Group Reference]]&amp;Table1[[#This Row],[Solution Reference]]</f>
        <v>SKUK Eff6.11SKUK-EE5</v>
      </c>
    </row>
    <row r="89" spans="1:7" x14ac:dyDescent="0.25">
      <c r="A89" t="s">
        <v>137</v>
      </c>
      <c r="B89" t="s">
        <v>266</v>
      </c>
      <c r="C89" t="s">
        <v>141</v>
      </c>
      <c r="D89" s="34"/>
      <c r="E89" s="35">
        <v>46156</v>
      </c>
      <c r="F89" s="12"/>
      <c r="G89" t="str">
        <f>Table1[[#This Row],[Efficiency Group Reference]]&amp;Table1[[#This Row],[Solution Reference]]</f>
        <v>SKUK Eff6.12SKUK-EE3</v>
      </c>
    </row>
    <row r="90" spans="1:7" x14ac:dyDescent="0.25">
      <c r="A90" t="s">
        <v>137</v>
      </c>
      <c r="B90" t="s">
        <v>266</v>
      </c>
      <c r="C90" t="s">
        <v>142</v>
      </c>
      <c r="D90" s="34"/>
      <c r="E90" s="35">
        <v>46170</v>
      </c>
      <c r="F90" s="12"/>
      <c r="G90" t="str">
        <f>Table1[[#This Row],[Efficiency Group Reference]]&amp;Table1[[#This Row],[Solution Reference]]</f>
        <v>SKUK Eff6.12SKUK-EE4</v>
      </c>
    </row>
    <row r="91" spans="1:7" x14ac:dyDescent="0.25">
      <c r="A91" t="s">
        <v>137</v>
      </c>
      <c r="B91" t="s">
        <v>266</v>
      </c>
      <c r="C91" t="s">
        <v>143</v>
      </c>
      <c r="D91" s="34"/>
      <c r="E91" s="35">
        <v>46184</v>
      </c>
      <c r="F91" s="12"/>
      <c r="G91" t="str">
        <f>Table1[[#This Row],[Efficiency Group Reference]]&amp;Table1[[#This Row],[Solution Reference]]</f>
        <v>SKUK Eff6.12SKUK-EE5</v>
      </c>
    </row>
    <row r="92" spans="1:7" x14ac:dyDescent="0.25">
      <c r="A92" t="s">
        <v>137</v>
      </c>
      <c r="B92" t="s">
        <v>266</v>
      </c>
      <c r="C92" t="s">
        <v>144</v>
      </c>
      <c r="D92" s="34"/>
      <c r="E92" s="35">
        <v>46198</v>
      </c>
      <c r="F92" s="12"/>
      <c r="G92" t="str">
        <f>Table1[[#This Row],[Efficiency Group Reference]]&amp;Table1[[#This Row],[Solution Reference]]</f>
        <v>SKUK Eff6.12SKUK-EE6</v>
      </c>
    </row>
    <row r="93" spans="1:7" x14ac:dyDescent="0.25">
      <c r="A93" t="s">
        <v>137</v>
      </c>
      <c r="B93" t="s">
        <v>267</v>
      </c>
      <c r="C93" t="s">
        <v>141</v>
      </c>
      <c r="D93" s="34"/>
      <c r="E93" s="35">
        <v>46156</v>
      </c>
      <c r="F93" s="12"/>
      <c r="G93" t="str">
        <f>Table1[[#This Row],[Efficiency Group Reference]]&amp;Table1[[#This Row],[Solution Reference]]</f>
        <v>SKUK Eff6.13SKUK-EE3</v>
      </c>
    </row>
    <row r="94" spans="1:7" x14ac:dyDescent="0.25">
      <c r="A94" t="s">
        <v>137</v>
      </c>
      <c r="B94" t="s">
        <v>267</v>
      </c>
      <c r="C94" t="s">
        <v>142</v>
      </c>
      <c r="D94" s="34"/>
      <c r="E94" s="35">
        <v>46170</v>
      </c>
      <c r="F94" s="12"/>
      <c r="G94" t="str">
        <f>Table1[[#This Row],[Efficiency Group Reference]]&amp;Table1[[#This Row],[Solution Reference]]</f>
        <v>SKUK Eff6.13SKUK-EE4</v>
      </c>
    </row>
    <row r="95" spans="1:7" x14ac:dyDescent="0.25">
      <c r="A95" t="s">
        <v>137</v>
      </c>
      <c r="B95" t="s">
        <v>267</v>
      </c>
      <c r="C95" t="s">
        <v>143</v>
      </c>
      <c r="D95" s="34"/>
      <c r="E95" s="35">
        <v>46184</v>
      </c>
      <c r="F95" s="12"/>
      <c r="G95" t="str">
        <f>Table1[[#This Row],[Efficiency Group Reference]]&amp;Table1[[#This Row],[Solution Reference]]</f>
        <v>SKUK Eff6.13SKUK-EE5</v>
      </c>
    </row>
    <row r="96" spans="1:7" x14ac:dyDescent="0.25">
      <c r="A96" t="s">
        <v>137</v>
      </c>
      <c r="B96" t="s">
        <v>267</v>
      </c>
      <c r="C96" t="s">
        <v>144</v>
      </c>
      <c r="D96" s="34"/>
      <c r="E96" s="35">
        <v>46198</v>
      </c>
      <c r="F96" s="12"/>
      <c r="G96" t="str">
        <f>Table1[[#This Row],[Efficiency Group Reference]]&amp;Table1[[#This Row],[Solution Reference]]</f>
        <v>SKUK Eff6.13SKUK-EE6</v>
      </c>
    </row>
    <row r="97" spans="1:7" x14ac:dyDescent="0.25">
      <c r="A97" t="s">
        <v>137</v>
      </c>
      <c r="B97" t="s">
        <v>267</v>
      </c>
      <c r="C97" t="s">
        <v>145</v>
      </c>
      <c r="D97" s="34"/>
      <c r="E97" s="35">
        <v>46212</v>
      </c>
      <c r="F97" s="12"/>
      <c r="G97" t="str">
        <f>Table1[[#This Row],[Efficiency Group Reference]]&amp;Table1[[#This Row],[Solution Reference]]</f>
        <v>SKUK Eff6.13SKUK-EE7</v>
      </c>
    </row>
    <row r="98" spans="1:7" x14ac:dyDescent="0.25">
      <c r="A98" t="s">
        <v>137</v>
      </c>
      <c r="B98" t="s">
        <v>268</v>
      </c>
      <c r="C98" t="s">
        <v>141</v>
      </c>
      <c r="D98" s="34"/>
      <c r="E98" s="35">
        <v>46156</v>
      </c>
      <c r="F98" s="12"/>
      <c r="G98" t="str">
        <f>Table1[[#This Row],[Efficiency Group Reference]]&amp;Table1[[#This Row],[Solution Reference]]</f>
        <v>SKUK Eff6.14SKUK-EE3</v>
      </c>
    </row>
    <row r="99" spans="1:7" x14ac:dyDescent="0.25">
      <c r="A99" t="s">
        <v>137</v>
      </c>
      <c r="B99" t="s">
        <v>268</v>
      </c>
      <c r="C99" t="s">
        <v>142</v>
      </c>
      <c r="D99" s="34"/>
      <c r="E99" s="35">
        <v>46170</v>
      </c>
      <c r="F99" s="12"/>
      <c r="G99" t="str">
        <f>Table1[[#This Row],[Efficiency Group Reference]]&amp;Table1[[#This Row],[Solution Reference]]</f>
        <v>SKUK Eff6.14SKUK-EE4</v>
      </c>
    </row>
    <row r="100" spans="1:7" x14ac:dyDescent="0.25">
      <c r="A100" t="s">
        <v>137</v>
      </c>
      <c r="B100" t="s">
        <v>268</v>
      </c>
      <c r="C100" t="s">
        <v>143</v>
      </c>
      <c r="D100" s="34"/>
      <c r="E100" s="35">
        <v>46184</v>
      </c>
      <c r="F100" s="12"/>
      <c r="G100" t="str">
        <f>Table1[[#This Row],[Efficiency Group Reference]]&amp;Table1[[#This Row],[Solution Reference]]</f>
        <v>SKUK Eff6.14SKUK-EE5</v>
      </c>
    </row>
    <row r="101" spans="1:7" x14ac:dyDescent="0.25">
      <c r="A101" t="s">
        <v>137</v>
      </c>
      <c r="B101" t="s">
        <v>268</v>
      </c>
      <c r="C101" t="s">
        <v>144</v>
      </c>
      <c r="D101" s="34"/>
      <c r="E101" s="35">
        <v>46198</v>
      </c>
      <c r="F101" s="12"/>
      <c r="G101" t="str">
        <f>Table1[[#This Row],[Efficiency Group Reference]]&amp;Table1[[#This Row],[Solution Reference]]</f>
        <v>SKUK Eff6.14SKUK-EE6</v>
      </c>
    </row>
    <row r="102" spans="1:7" x14ac:dyDescent="0.25">
      <c r="A102" t="s">
        <v>137</v>
      </c>
      <c r="B102" t="s">
        <v>268</v>
      </c>
      <c r="C102" t="s">
        <v>145</v>
      </c>
      <c r="D102" s="34"/>
      <c r="E102" s="35">
        <v>46212</v>
      </c>
      <c r="F102" s="12"/>
      <c r="G102" t="str">
        <f>Table1[[#This Row],[Efficiency Group Reference]]&amp;Table1[[#This Row],[Solution Reference]]</f>
        <v>SKUK Eff6.14SKUK-EE7</v>
      </c>
    </row>
    <row r="103" spans="1:7" x14ac:dyDescent="0.25">
      <c r="A103" t="s">
        <v>137</v>
      </c>
      <c r="B103" t="s">
        <v>268</v>
      </c>
      <c r="C103" t="s">
        <v>146</v>
      </c>
      <c r="D103" s="34"/>
      <c r="E103" s="35">
        <v>46226</v>
      </c>
      <c r="F103" s="12"/>
      <c r="G103" t="str">
        <f>Table1[[#This Row],[Efficiency Group Reference]]&amp;Table1[[#This Row],[Solution Reference]]</f>
        <v>SKUK Eff6.14SKUK-EE8</v>
      </c>
    </row>
    <row r="104" spans="1:7" x14ac:dyDescent="0.25">
      <c r="A104" t="s">
        <v>137</v>
      </c>
      <c r="B104" t="s">
        <v>139</v>
      </c>
      <c r="C104" t="s">
        <v>136</v>
      </c>
      <c r="D104" s="34">
        <v>888.07</v>
      </c>
      <c r="E104" s="35">
        <v>46177</v>
      </c>
      <c r="F104" s="12">
        <v>137345353.92000002</v>
      </c>
      <c r="G104" t="str">
        <f>Table1[[#This Row],[Efficiency Group Reference]]&amp;Table1[[#This Row],[Solution Reference]]</f>
        <v>SKUK Eff6.15SKUK-EE1</v>
      </c>
    </row>
    <row r="105" spans="1:7" x14ac:dyDescent="0.25">
      <c r="A105" t="s">
        <v>137</v>
      </c>
      <c r="B105" t="s">
        <v>139</v>
      </c>
      <c r="C105" t="s">
        <v>141</v>
      </c>
      <c r="D105" s="34">
        <v>85.37</v>
      </c>
      <c r="E105" s="35">
        <v>46156</v>
      </c>
      <c r="F105" s="12">
        <v>13289035.680000002</v>
      </c>
      <c r="G105" t="str">
        <f>Table1[[#This Row],[Efficiency Group Reference]]&amp;Table1[[#This Row],[Solution Reference]]</f>
        <v>SKUK Eff6.15SKUK-EE3</v>
      </c>
    </row>
    <row r="106" spans="1:7" x14ac:dyDescent="0.25">
      <c r="A106" t="s">
        <v>137</v>
      </c>
      <c r="B106" t="s">
        <v>269</v>
      </c>
      <c r="C106" t="s">
        <v>136</v>
      </c>
      <c r="D106" s="34"/>
      <c r="E106" s="35">
        <v>46177</v>
      </c>
      <c r="F106" s="12"/>
      <c r="G106" t="str">
        <f>Table1[[#This Row],[Efficiency Group Reference]]&amp;Table1[[#This Row],[Solution Reference]]</f>
        <v>SKUK Eff6.16SKUK-EE1</v>
      </c>
    </row>
    <row r="107" spans="1:7" x14ac:dyDescent="0.25">
      <c r="A107" t="s">
        <v>137</v>
      </c>
      <c r="B107" t="s">
        <v>269</v>
      </c>
      <c r="C107" t="s">
        <v>141</v>
      </c>
      <c r="D107" s="34"/>
      <c r="E107" s="35">
        <v>46156</v>
      </c>
      <c r="F107" s="12"/>
      <c r="G107" t="str">
        <f>Table1[[#This Row],[Efficiency Group Reference]]&amp;Table1[[#This Row],[Solution Reference]]</f>
        <v>SKUK Eff6.16SKUK-EE3</v>
      </c>
    </row>
    <row r="108" spans="1:7" x14ac:dyDescent="0.25">
      <c r="A108" t="s">
        <v>137</v>
      </c>
      <c r="B108" t="s">
        <v>269</v>
      </c>
      <c r="C108" t="s">
        <v>142</v>
      </c>
      <c r="D108" s="34"/>
      <c r="E108" s="35">
        <v>46170</v>
      </c>
      <c r="F108" s="12"/>
      <c r="G108" t="str">
        <f>Table1[[#This Row],[Efficiency Group Reference]]&amp;Table1[[#This Row],[Solution Reference]]</f>
        <v>SKUK Eff6.16SKUK-EE4</v>
      </c>
    </row>
    <row r="109" spans="1:7" x14ac:dyDescent="0.25">
      <c r="A109" t="s">
        <v>137</v>
      </c>
      <c r="B109" t="s">
        <v>270</v>
      </c>
      <c r="C109" t="s">
        <v>136</v>
      </c>
      <c r="D109" s="34"/>
      <c r="E109" s="35">
        <v>46177</v>
      </c>
      <c r="F109" s="12"/>
      <c r="G109" t="str">
        <f>Table1[[#This Row],[Efficiency Group Reference]]&amp;Table1[[#This Row],[Solution Reference]]</f>
        <v>SKUK Eff6.17SKUK-EE1</v>
      </c>
    </row>
    <row r="110" spans="1:7" x14ac:dyDescent="0.25">
      <c r="A110" t="s">
        <v>137</v>
      </c>
      <c r="B110" t="s">
        <v>270</v>
      </c>
      <c r="C110" t="s">
        <v>141</v>
      </c>
      <c r="D110" s="34"/>
      <c r="E110" s="35">
        <v>46156</v>
      </c>
      <c r="F110" s="12"/>
      <c r="G110" t="str">
        <f>Table1[[#This Row],[Efficiency Group Reference]]&amp;Table1[[#This Row],[Solution Reference]]</f>
        <v>SKUK Eff6.17SKUK-EE3</v>
      </c>
    </row>
    <row r="111" spans="1:7" x14ac:dyDescent="0.25">
      <c r="A111" t="s">
        <v>137</v>
      </c>
      <c r="B111" t="s">
        <v>270</v>
      </c>
      <c r="C111" t="s">
        <v>142</v>
      </c>
      <c r="D111" s="34"/>
      <c r="E111" s="35">
        <v>46170</v>
      </c>
      <c r="F111" s="12"/>
      <c r="G111" t="str">
        <f>Table1[[#This Row],[Efficiency Group Reference]]&amp;Table1[[#This Row],[Solution Reference]]</f>
        <v>SKUK Eff6.17SKUK-EE4</v>
      </c>
    </row>
    <row r="112" spans="1:7" x14ac:dyDescent="0.25">
      <c r="A112" t="s">
        <v>137</v>
      </c>
      <c r="B112" t="s">
        <v>270</v>
      </c>
      <c r="C112" t="s">
        <v>143</v>
      </c>
      <c r="D112" s="34"/>
      <c r="E112" s="35">
        <v>46184</v>
      </c>
      <c r="F112" s="12"/>
      <c r="G112" t="str">
        <f>Table1[[#This Row],[Efficiency Group Reference]]&amp;Table1[[#This Row],[Solution Reference]]</f>
        <v>SKUK Eff6.17SKUK-EE5</v>
      </c>
    </row>
    <row r="113" spans="1:7" x14ac:dyDescent="0.25">
      <c r="A113" t="s">
        <v>137</v>
      </c>
      <c r="B113" t="s">
        <v>271</v>
      </c>
      <c r="C113" t="s">
        <v>136</v>
      </c>
      <c r="D113" s="34"/>
      <c r="E113" s="35">
        <v>46177</v>
      </c>
      <c r="F113" s="12"/>
      <c r="G113" t="str">
        <f>Table1[[#This Row],[Efficiency Group Reference]]&amp;Table1[[#This Row],[Solution Reference]]</f>
        <v>SKUK Eff6.18SKUK-EE1</v>
      </c>
    </row>
    <row r="114" spans="1:7" x14ac:dyDescent="0.25">
      <c r="A114" t="s">
        <v>137</v>
      </c>
      <c r="B114" t="s">
        <v>271</v>
      </c>
      <c r="C114" t="s">
        <v>141</v>
      </c>
      <c r="D114" s="34"/>
      <c r="E114" s="35">
        <v>46156</v>
      </c>
      <c r="F114" s="12"/>
      <c r="G114" t="str">
        <f>Table1[[#This Row],[Efficiency Group Reference]]&amp;Table1[[#This Row],[Solution Reference]]</f>
        <v>SKUK Eff6.18SKUK-EE3</v>
      </c>
    </row>
    <row r="115" spans="1:7" x14ac:dyDescent="0.25">
      <c r="A115" t="s">
        <v>137</v>
      </c>
      <c r="B115" t="s">
        <v>271</v>
      </c>
      <c r="C115" t="s">
        <v>142</v>
      </c>
      <c r="D115" s="34"/>
      <c r="E115" s="35">
        <v>46170</v>
      </c>
      <c r="F115" s="12"/>
      <c r="G115" t="str">
        <f>Table1[[#This Row],[Efficiency Group Reference]]&amp;Table1[[#This Row],[Solution Reference]]</f>
        <v>SKUK Eff6.18SKUK-EE4</v>
      </c>
    </row>
    <row r="116" spans="1:7" x14ac:dyDescent="0.25">
      <c r="A116" t="s">
        <v>137</v>
      </c>
      <c r="B116" t="s">
        <v>271</v>
      </c>
      <c r="C116" t="s">
        <v>143</v>
      </c>
      <c r="D116" s="34"/>
      <c r="E116" s="35">
        <v>46184</v>
      </c>
      <c r="F116" s="12"/>
      <c r="G116" t="str">
        <f>Table1[[#This Row],[Efficiency Group Reference]]&amp;Table1[[#This Row],[Solution Reference]]</f>
        <v>SKUK Eff6.18SKUK-EE5</v>
      </c>
    </row>
    <row r="117" spans="1:7" x14ac:dyDescent="0.25">
      <c r="A117" t="s">
        <v>137</v>
      </c>
      <c r="B117" t="s">
        <v>271</v>
      </c>
      <c r="C117" t="s">
        <v>144</v>
      </c>
      <c r="D117" s="34"/>
      <c r="E117" s="35">
        <v>46198</v>
      </c>
      <c r="F117" s="12"/>
      <c r="G117" t="str">
        <f>Table1[[#This Row],[Efficiency Group Reference]]&amp;Table1[[#This Row],[Solution Reference]]</f>
        <v>SKUK Eff6.18SKUK-EE6</v>
      </c>
    </row>
    <row r="118" spans="1:7" x14ac:dyDescent="0.25">
      <c r="A118" t="s">
        <v>137</v>
      </c>
      <c r="B118" t="s">
        <v>272</v>
      </c>
      <c r="C118" t="s">
        <v>147</v>
      </c>
      <c r="D118" s="34"/>
      <c r="E118" s="35">
        <v>45821</v>
      </c>
      <c r="F118" s="12"/>
      <c r="G118" t="str">
        <f>Table1[[#This Row],[Efficiency Group Reference]]&amp;Table1[[#This Row],[Solution Reference]]</f>
        <v>SKUK Eff7.6SKUK-NE1</v>
      </c>
    </row>
    <row r="119" spans="1:7" x14ac:dyDescent="0.25">
      <c r="A119" t="s">
        <v>137</v>
      </c>
      <c r="B119" t="s">
        <v>272</v>
      </c>
      <c r="C119" t="s">
        <v>149</v>
      </c>
      <c r="D119" s="34"/>
      <c r="E119" s="35">
        <v>45849</v>
      </c>
      <c r="F119" s="12"/>
      <c r="G119" t="str">
        <f>Table1[[#This Row],[Efficiency Group Reference]]&amp;Table1[[#This Row],[Solution Reference]]</f>
        <v>SKUK Eff7.6SKUK-NE2</v>
      </c>
    </row>
    <row r="120" spans="1:7" x14ac:dyDescent="0.25">
      <c r="A120" t="s">
        <v>137</v>
      </c>
      <c r="B120" t="s">
        <v>273</v>
      </c>
      <c r="C120" t="s">
        <v>151</v>
      </c>
      <c r="D120" s="34"/>
      <c r="E120" s="35">
        <v>45975</v>
      </c>
      <c r="F120" s="12"/>
      <c r="G120" t="str">
        <f>Table1[[#This Row],[Efficiency Group Reference]]&amp;Table1[[#This Row],[Solution Reference]]</f>
        <v>SKUK Eff7.7SKUK-NE3</v>
      </c>
    </row>
    <row r="121" spans="1:7" x14ac:dyDescent="0.25">
      <c r="A121" t="s">
        <v>137</v>
      </c>
      <c r="B121" t="s">
        <v>273</v>
      </c>
      <c r="C121" t="s">
        <v>152</v>
      </c>
      <c r="D121" s="34"/>
      <c r="E121" s="35">
        <v>46002</v>
      </c>
      <c r="F121" s="12"/>
      <c r="G121" t="str">
        <f>Table1[[#This Row],[Efficiency Group Reference]]&amp;Table1[[#This Row],[Solution Reference]]</f>
        <v>SKUK Eff7.7SKUK-NE4</v>
      </c>
    </row>
    <row r="122" spans="1:7" x14ac:dyDescent="0.25">
      <c r="A122" t="s">
        <v>137</v>
      </c>
      <c r="B122" t="s">
        <v>274</v>
      </c>
      <c r="C122" t="s">
        <v>149</v>
      </c>
      <c r="D122" s="34"/>
      <c r="E122" s="35">
        <v>45849</v>
      </c>
      <c r="F122" s="12"/>
      <c r="G122" t="str">
        <f>Table1[[#This Row],[Efficiency Group Reference]]&amp;Table1[[#This Row],[Solution Reference]]</f>
        <v>SKUK Eff7.8SKUK-NE2</v>
      </c>
    </row>
    <row r="123" spans="1:7" x14ac:dyDescent="0.25">
      <c r="A123" t="s">
        <v>137</v>
      </c>
      <c r="B123" t="s">
        <v>274</v>
      </c>
      <c r="C123" t="s">
        <v>152</v>
      </c>
      <c r="D123" s="34"/>
      <c r="E123" s="35">
        <v>46002</v>
      </c>
      <c r="F123" s="12"/>
      <c r="G123" t="str">
        <f>Table1[[#This Row],[Efficiency Group Reference]]&amp;Table1[[#This Row],[Solution Reference]]</f>
        <v>SKUK Eff7.8SKUK-NE4</v>
      </c>
    </row>
    <row r="124" spans="1:7" x14ac:dyDescent="0.25">
      <c r="A124" t="s">
        <v>137</v>
      </c>
      <c r="B124" t="s">
        <v>275</v>
      </c>
      <c r="C124" t="s">
        <v>147</v>
      </c>
      <c r="D124" s="34"/>
      <c r="E124" s="35">
        <v>45821</v>
      </c>
      <c r="F124" s="12"/>
      <c r="G124" t="str">
        <f>Table1[[#This Row],[Efficiency Group Reference]]&amp;Table1[[#This Row],[Solution Reference]]</f>
        <v>SKUK Eff7.9SKUK-NE1</v>
      </c>
    </row>
    <row r="125" spans="1:7" x14ac:dyDescent="0.25">
      <c r="A125" t="s">
        <v>137</v>
      </c>
      <c r="B125" t="s">
        <v>275</v>
      </c>
      <c r="C125" t="s">
        <v>149</v>
      </c>
      <c r="D125" s="34"/>
      <c r="E125" s="35">
        <v>45849</v>
      </c>
      <c r="F125" s="12"/>
      <c r="G125" t="str">
        <f>Table1[[#This Row],[Efficiency Group Reference]]&amp;Table1[[#This Row],[Solution Reference]]</f>
        <v>SKUK Eff7.9SKUK-NE2</v>
      </c>
    </row>
    <row r="126" spans="1:7" x14ac:dyDescent="0.25">
      <c r="A126" t="s">
        <v>137</v>
      </c>
      <c r="B126" t="s">
        <v>275</v>
      </c>
      <c r="C126" t="s">
        <v>152</v>
      </c>
      <c r="D126" s="34"/>
      <c r="E126" s="35">
        <v>46002</v>
      </c>
      <c r="F126" s="12"/>
      <c r="G126" t="str">
        <f>Table1[[#This Row],[Efficiency Group Reference]]&amp;Table1[[#This Row],[Solution Reference]]</f>
        <v>SKUK Eff7.9SKUK-NE4</v>
      </c>
    </row>
    <row r="127" spans="1:7" x14ac:dyDescent="0.25">
      <c r="A127" t="s">
        <v>137</v>
      </c>
      <c r="B127" t="s">
        <v>276</v>
      </c>
      <c r="C127" t="s">
        <v>147</v>
      </c>
      <c r="D127" s="34"/>
      <c r="E127" s="35">
        <v>45821</v>
      </c>
      <c r="F127" s="12"/>
      <c r="G127" t="str">
        <f>Table1[[#This Row],[Efficiency Group Reference]]&amp;Table1[[#This Row],[Solution Reference]]</f>
        <v>SKUK Eff7.10SKUK-NE1</v>
      </c>
    </row>
    <row r="128" spans="1:7" x14ac:dyDescent="0.25">
      <c r="A128" t="s">
        <v>137</v>
      </c>
      <c r="B128" t="s">
        <v>276</v>
      </c>
      <c r="C128" t="s">
        <v>149</v>
      </c>
      <c r="D128" s="34"/>
      <c r="E128" s="35">
        <v>45849</v>
      </c>
      <c r="F128" s="12"/>
      <c r="G128" t="str">
        <f>Table1[[#This Row],[Efficiency Group Reference]]&amp;Table1[[#This Row],[Solution Reference]]</f>
        <v>SKUK Eff7.10SKUK-NE2</v>
      </c>
    </row>
    <row r="129" spans="1:7" x14ac:dyDescent="0.25">
      <c r="A129" t="s">
        <v>137</v>
      </c>
      <c r="B129" t="s">
        <v>276</v>
      </c>
      <c r="C129" t="s">
        <v>151</v>
      </c>
      <c r="D129" s="34"/>
      <c r="E129" s="35">
        <v>45975</v>
      </c>
      <c r="F129" s="12"/>
      <c r="G129" t="str">
        <f>Table1[[#This Row],[Efficiency Group Reference]]&amp;Table1[[#This Row],[Solution Reference]]</f>
        <v>SKUK Eff7.10SKUK-NE3</v>
      </c>
    </row>
    <row r="130" spans="1:7" x14ac:dyDescent="0.25">
      <c r="A130" t="s">
        <v>137</v>
      </c>
      <c r="B130" t="s">
        <v>276</v>
      </c>
      <c r="C130" t="s">
        <v>152</v>
      </c>
      <c r="D130" s="34"/>
      <c r="E130" s="35">
        <v>46002</v>
      </c>
      <c r="F130" s="12"/>
      <c r="G130" t="str">
        <f>Table1[[#This Row],[Efficiency Group Reference]]&amp;Table1[[#This Row],[Solution Reference]]</f>
        <v>SKUK Eff7.10SKUK-NE4</v>
      </c>
    </row>
    <row r="131" spans="1:7" x14ac:dyDescent="0.25">
      <c r="A131" t="s">
        <v>137</v>
      </c>
      <c r="B131" t="s">
        <v>277</v>
      </c>
      <c r="C131" t="s">
        <v>153</v>
      </c>
      <c r="D131" s="34"/>
      <c r="E131" s="35">
        <v>45891</v>
      </c>
      <c r="F131" s="12"/>
      <c r="G131" t="str">
        <f>Table1[[#This Row],[Efficiency Group Reference]]&amp;Table1[[#This Row],[Solution Reference]]</f>
        <v>SKUK Eff7.11SKUK-NE5</v>
      </c>
    </row>
    <row r="132" spans="1:7" x14ac:dyDescent="0.25">
      <c r="A132" t="s">
        <v>137</v>
      </c>
      <c r="B132" t="s">
        <v>277</v>
      </c>
      <c r="C132" t="s">
        <v>151</v>
      </c>
      <c r="D132" s="34"/>
      <c r="E132" s="35">
        <v>45975</v>
      </c>
      <c r="F132" s="12"/>
      <c r="G132" t="str">
        <f>Table1[[#This Row],[Efficiency Group Reference]]&amp;Table1[[#This Row],[Solution Reference]]</f>
        <v>SKUK Eff7.11SKUK-NE3</v>
      </c>
    </row>
    <row r="133" spans="1:7" x14ac:dyDescent="0.25">
      <c r="A133" t="s">
        <v>137</v>
      </c>
      <c r="B133" t="s">
        <v>278</v>
      </c>
      <c r="C133" t="s">
        <v>153</v>
      </c>
      <c r="D133" s="34"/>
      <c r="E133" s="35">
        <v>45891</v>
      </c>
      <c r="F133" s="12"/>
      <c r="G133" t="str">
        <f>Table1[[#This Row],[Efficiency Group Reference]]&amp;Table1[[#This Row],[Solution Reference]]</f>
        <v>SKUK Eff7.12SKUK-NE5</v>
      </c>
    </row>
    <row r="134" spans="1:7" x14ac:dyDescent="0.25">
      <c r="A134" t="s">
        <v>137</v>
      </c>
      <c r="B134" t="s">
        <v>278</v>
      </c>
      <c r="C134" t="s">
        <v>152</v>
      </c>
      <c r="D134" s="34"/>
      <c r="E134" s="35">
        <v>46002</v>
      </c>
      <c r="F134" s="12"/>
      <c r="G134" t="str">
        <f>Table1[[#This Row],[Efficiency Group Reference]]&amp;Table1[[#This Row],[Solution Reference]]</f>
        <v>SKUK Eff7.12SKUK-NE4</v>
      </c>
    </row>
    <row r="135" spans="1:7" x14ac:dyDescent="0.25">
      <c r="A135" t="s">
        <v>137</v>
      </c>
      <c r="B135" t="s">
        <v>279</v>
      </c>
      <c r="C135" t="s">
        <v>136</v>
      </c>
      <c r="D135" s="34"/>
      <c r="E135" s="35">
        <v>46170</v>
      </c>
      <c r="F135" s="12"/>
      <c r="G135" t="str">
        <f>Table1[[#This Row],[Efficiency Group Reference]]&amp;Table1[[#This Row],[Solution Reference]]</f>
        <v>SKUK Effx.1SKUK-EE1</v>
      </c>
    </row>
    <row r="136" spans="1:7" x14ac:dyDescent="0.25">
      <c r="A136" t="s">
        <v>137</v>
      </c>
      <c r="B136" t="s">
        <v>279</v>
      </c>
      <c r="C136" t="s">
        <v>140</v>
      </c>
      <c r="D136" s="34"/>
      <c r="E136" s="35">
        <v>46198</v>
      </c>
      <c r="F136" s="12"/>
      <c r="G136" t="str">
        <f>Table1[[#This Row],[Efficiency Group Reference]]&amp;Table1[[#This Row],[Solution Reference]]</f>
        <v>SKUK Effx.1SKUK-EE2</v>
      </c>
    </row>
    <row r="137" spans="1:7" x14ac:dyDescent="0.25">
      <c r="A137" t="s">
        <v>137</v>
      </c>
      <c r="B137" t="s">
        <v>279</v>
      </c>
      <c r="C137" t="s">
        <v>167</v>
      </c>
      <c r="D137" s="34"/>
      <c r="E137" s="35">
        <v>45989</v>
      </c>
      <c r="F137" s="12"/>
      <c r="G137" t="str">
        <f>Table1[[#This Row],[Efficiency Group Reference]]&amp;Table1[[#This Row],[Solution Reference]]</f>
        <v>SKUK Effx.1SKUK-SCE6</v>
      </c>
    </row>
    <row r="138" spans="1:7" x14ac:dyDescent="0.25">
      <c r="A138" t="s">
        <v>137</v>
      </c>
      <c r="B138" t="s">
        <v>280</v>
      </c>
      <c r="C138" t="s">
        <v>136</v>
      </c>
      <c r="D138" s="34"/>
      <c r="E138" s="35">
        <v>46170</v>
      </c>
      <c r="F138" s="12"/>
      <c r="G138" t="str">
        <f>Table1[[#This Row],[Efficiency Group Reference]]&amp;Table1[[#This Row],[Solution Reference]]</f>
        <v>SKUK Effx.2SKUK-EE1</v>
      </c>
    </row>
    <row r="139" spans="1:7" x14ac:dyDescent="0.25">
      <c r="A139" t="s">
        <v>137</v>
      </c>
      <c r="B139" t="s">
        <v>280</v>
      </c>
      <c r="C139" t="s">
        <v>167</v>
      </c>
      <c r="D139" s="34"/>
      <c r="E139" s="35">
        <v>45989</v>
      </c>
      <c r="F139" s="12"/>
      <c r="G139" t="str">
        <f>Table1[[#This Row],[Efficiency Group Reference]]&amp;Table1[[#This Row],[Solution Reference]]</f>
        <v>SKUK Effx.2SKUK-SCE6</v>
      </c>
    </row>
    <row r="140" spans="1:7" x14ac:dyDescent="0.25">
      <c r="A140" t="s">
        <v>137</v>
      </c>
      <c r="B140" t="s">
        <v>281</v>
      </c>
      <c r="C140" t="s">
        <v>147</v>
      </c>
      <c r="D140" s="34"/>
      <c r="E140" s="35">
        <v>45821</v>
      </c>
      <c r="F140" s="12"/>
      <c r="G140" t="str">
        <f>Table1[[#This Row],[Efficiency Group Reference]]&amp;Table1[[#This Row],[Solution Reference]]</f>
        <v>SKUK Effx.3SKUK-NE1</v>
      </c>
    </row>
    <row r="141" spans="1:7" x14ac:dyDescent="0.25">
      <c r="A141" t="s">
        <v>137</v>
      </c>
      <c r="B141" t="s">
        <v>281</v>
      </c>
      <c r="C141" t="s">
        <v>149</v>
      </c>
      <c r="D141" s="34"/>
      <c r="E141" s="35">
        <v>45849</v>
      </c>
      <c r="F141" s="12"/>
      <c r="G141" t="str">
        <f>Table1[[#This Row],[Efficiency Group Reference]]&amp;Table1[[#This Row],[Solution Reference]]</f>
        <v>SKUK Effx.3SKUK-NE2</v>
      </c>
    </row>
    <row r="142" spans="1:7" x14ac:dyDescent="0.25">
      <c r="A142" t="s">
        <v>137</v>
      </c>
      <c r="B142" t="s">
        <v>281</v>
      </c>
      <c r="C142" t="s">
        <v>151</v>
      </c>
      <c r="D142" s="34"/>
      <c r="E142" s="35">
        <v>45975</v>
      </c>
      <c r="F142" s="12"/>
      <c r="G142" t="str">
        <f>Table1[[#This Row],[Efficiency Group Reference]]&amp;Table1[[#This Row],[Solution Reference]]</f>
        <v>SKUK Effx.3SKUK-NE3</v>
      </c>
    </row>
    <row r="143" spans="1:7" x14ac:dyDescent="0.25">
      <c r="A143" t="s">
        <v>137</v>
      </c>
      <c r="B143" t="s">
        <v>281</v>
      </c>
      <c r="C143" t="s">
        <v>152</v>
      </c>
      <c r="D143" s="34"/>
      <c r="E143" s="35">
        <v>46002</v>
      </c>
      <c r="F143" s="12"/>
      <c r="G143" t="str">
        <f>Table1[[#This Row],[Efficiency Group Reference]]&amp;Table1[[#This Row],[Solution Reference]]</f>
        <v>SKUK Effx.3SKUK-NE4</v>
      </c>
    </row>
    <row r="144" spans="1:7" x14ac:dyDescent="0.25">
      <c r="A144" t="s">
        <v>137</v>
      </c>
      <c r="B144" t="s">
        <v>281</v>
      </c>
      <c r="C144" t="s">
        <v>155</v>
      </c>
      <c r="D144" s="34"/>
      <c r="E144" s="35">
        <v>46353</v>
      </c>
      <c r="F144" s="12"/>
      <c r="G144" t="str">
        <f>Table1[[#This Row],[Efficiency Group Reference]]&amp;Table1[[#This Row],[Solution Reference]]</f>
        <v>SKUK Effx.3SKUK-NE6</v>
      </c>
    </row>
    <row r="145" spans="1:7" x14ac:dyDescent="0.25">
      <c r="A145" t="s">
        <v>137</v>
      </c>
      <c r="B145" t="s">
        <v>282</v>
      </c>
      <c r="C145" t="s">
        <v>149</v>
      </c>
      <c r="D145" s="34"/>
      <c r="E145" s="35">
        <v>45849</v>
      </c>
      <c r="F145" s="12"/>
      <c r="G145" t="str">
        <f>Table1[[#This Row],[Efficiency Group Reference]]&amp;Table1[[#This Row],[Solution Reference]]</f>
        <v>SKUK Effx.4SKUK-NE2</v>
      </c>
    </row>
    <row r="146" spans="1:7" x14ac:dyDescent="0.25">
      <c r="A146" t="s">
        <v>137</v>
      </c>
      <c r="B146" t="s">
        <v>282</v>
      </c>
      <c r="C146" t="s">
        <v>152</v>
      </c>
      <c r="D146" s="34"/>
      <c r="E146" s="35">
        <v>46002</v>
      </c>
      <c r="F146" s="12"/>
      <c r="G146" t="str">
        <f>Table1[[#This Row],[Efficiency Group Reference]]&amp;Table1[[#This Row],[Solution Reference]]</f>
        <v>SKUK Effx.4SKUK-NE4</v>
      </c>
    </row>
    <row r="147" spans="1:7" x14ac:dyDescent="0.25">
      <c r="A147" t="s">
        <v>137</v>
      </c>
      <c r="B147" t="s">
        <v>282</v>
      </c>
      <c r="C147" t="s">
        <v>155</v>
      </c>
      <c r="D147" s="34"/>
      <c r="E147" s="35">
        <v>46353</v>
      </c>
      <c r="F147" s="12"/>
      <c r="G147" t="str">
        <f>Table1[[#This Row],[Efficiency Group Reference]]&amp;Table1[[#This Row],[Solution Reference]]</f>
        <v>SKUK Effx.4SKUK-NE6</v>
      </c>
    </row>
    <row r="148" spans="1:7" x14ac:dyDescent="0.25">
      <c r="A148" t="s">
        <v>137</v>
      </c>
      <c r="B148" t="s">
        <v>283</v>
      </c>
      <c r="C148" t="s">
        <v>159</v>
      </c>
      <c r="D148" s="34"/>
      <c r="E148" s="35">
        <v>45975</v>
      </c>
      <c r="F148" s="12"/>
      <c r="G148" t="str">
        <f>Table1[[#This Row],[Efficiency Group Reference]]&amp;Table1[[#This Row],[Solution Reference]]</f>
        <v>SKUK Effx.5SKUK-SCE2</v>
      </c>
    </row>
    <row r="149" spans="1:7" x14ac:dyDescent="0.25">
      <c r="A149" t="s">
        <v>137</v>
      </c>
      <c r="B149" t="s">
        <v>283</v>
      </c>
      <c r="C149" t="s">
        <v>157</v>
      </c>
      <c r="D149" s="34"/>
      <c r="E149" s="35">
        <v>46034</v>
      </c>
      <c r="F149" s="12"/>
      <c r="G149" t="str">
        <f>Table1[[#This Row],[Efficiency Group Reference]]&amp;Table1[[#This Row],[Solution Reference]]</f>
        <v>SKUK Effx.5SKUK-SCE1</v>
      </c>
    </row>
    <row r="150" spans="1:7" x14ac:dyDescent="0.25">
      <c r="A150" t="s">
        <v>137</v>
      </c>
      <c r="B150" t="s">
        <v>283</v>
      </c>
      <c r="C150" t="s">
        <v>161</v>
      </c>
      <c r="D150" s="34"/>
      <c r="E150" s="35">
        <v>45989</v>
      </c>
      <c r="F150" s="12"/>
      <c r="G150" t="str">
        <f>Table1[[#This Row],[Efficiency Group Reference]]&amp;Table1[[#This Row],[Solution Reference]]</f>
        <v>SKUK Effx.5SKUK-SCE3</v>
      </c>
    </row>
    <row r="151" spans="1:7" x14ac:dyDescent="0.25">
      <c r="A151" t="s">
        <v>137</v>
      </c>
      <c r="B151" t="s">
        <v>284</v>
      </c>
      <c r="C151" t="s">
        <v>159</v>
      </c>
      <c r="D151" s="34"/>
      <c r="E151" s="35">
        <v>45975</v>
      </c>
      <c r="F151" s="12"/>
      <c r="G151" t="str">
        <f>Table1[[#This Row],[Efficiency Group Reference]]&amp;Table1[[#This Row],[Solution Reference]]</f>
        <v>SKUK Effx.6SKUK-SCE2</v>
      </c>
    </row>
    <row r="152" spans="1:7" x14ac:dyDescent="0.25">
      <c r="A152" t="s">
        <v>137</v>
      </c>
      <c r="B152" t="s">
        <v>284</v>
      </c>
      <c r="C152" t="s">
        <v>157</v>
      </c>
      <c r="D152" s="34"/>
      <c r="E152" s="35">
        <v>46034</v>
      </c>
      <c r="F152" s="12"/>
      <c r="G152" t="str">
        <f>Table1[[#This Row],[Efficiency Group Reference]]&amp;Table1[[#This Row],[Solution Reference]]</f>
        <v>SKUK Effx.6SKUK-SCE1</v>
      </c>
    </row>
    <row r="153" spans="1:7" x14ac:dyDescent="0.25">
      <c r="A153" t="s">
        <v>137</v>
      </c>
      <c r="B153" t="s">
        <v>284</v>
      </c>
      <c r="C153" t="s">
        <v>161</v>
      </c>
      <c r="D153" s="34"/>
      <c r="E153" s="35">
        <v>45989</v>
      </c>
      <c r="F153" s="12"/>
      <c r="G153" t="str">
        <f>Table1[[#This Row],[Efficiency Group Reference]]&amp;Table1[[#This Row],[Solution Reference]]</f>
        <v>SKUK Effx.6SKUK-SCE3</v>
      </c>
    </row>
    <row r="154" spans="1:7" x14ac:dyDescent="0.25">
      <c r="A154" t="s">
        <v>137</v>
      </c>
      <c r="B154" t="s">
        <v>284</v>
      </c>
      <c r="C154" t="s">
        <v>163</v>
      </c>
      <c r="D154" s="34"/>
      <c r="E154" s="35">
        <v>46003</v>
      </c>
      <c r="F154" s="12"/>
      <c r="G154" t="str">
        <f>Table1[[#This Row],[Efficiency Group Reference]]&amp;Table1[[#This Row],[Solution Reference]]</f>
        <v>SKUK Effx.6SKUK-SCE4</v>
      </c>
    </row>
    <row r="155" spans="1:7" x14ac:dyDescent="0.25">
      <c r="A155" t="s">
        <v>137</v>
      </c>
      <c r="B155" t="s">
        <v>285</v>
      </c>
      <c r="C155" t="s">
        <v>159</v>
      </c>
      <c r="D155" s="34"/>
      <c r="E155" s="35">
        <v>45975</v>
      </c>
      <c r="F155" s="12"/>
      <c r="G155" t="str">
        <f>Table1[[#This Row],[Efficiency Group Reference]]&amp;Table1[[#This Row],[Solution Reference]]</f>
        <v>SKUK Effx.7SKUK-SCE2</v>
      </c>
    </row>
    <row r="156" spans="1:7" x14ac:dyDescent="0.25">
      <c r="A156" t="s">
        <v>137</v>
      </c>
      <c r="B156" t="s">
        <v>285</v>
      </c>
      <c r="C156" t="s">
        <v>157</v>
      </c>
      <c r="D156" s="34"/>
      <c r="E156" s="35">
        <v>46034</v>
      </c>
      <c r="F156" s="12"/>
      <c r="G156" t="str">
        <f>Table1[[#This Row],[Efficiency Group Reference]]&amp;Table1[[#This Row],[Solution Reference]]</f>
        <v>SKUK Effx.7SKUK-SCE1</v>
      </c>
    </row>
    <row r="157" spans="1:7" x14ac:dyDescent="0.25">
      <c r="A157" t="s">
        <v>137</v>
      </c>
      <c r="B157" t="s">
        <v>285</v>
      </c>
      <c r="C157" t="s">
        <v>161</v>
      </c>
      <c r="D157" s="34"/>
      <c r="E157" s="35">
        <v>45989</v>
      </c>
      <c r="F157" s="12"/>
      <c r="G157" t="str">
        <f>Table1[[#This Row],[Efficiency Group Reference]]&amp;Table1[[#This Row],[Solution Reference]]</f>
        <v>SKUK Effx.7SKUK-SCE3</v>
      </c>
    </row>
    <row r="158" spans="1:7" x14ac:dyDescent="0.25">
      <c r="A158" t="s">
        <v>137</v>
      </c>
      <c r="B158" t="s">
        <v>285</v>
      </c>
      <c r="C158" t="s">
        <v>163</v>
      </c>
      <c r="D158" s="34"/>
      <c r="E158" s="35">
        <v>46003</v>
      </c>
      <c r="F158" s="12"/>
      <c r="G158" t="str">
        <f>Table1[[#This Row],[Efficiency Group Reference]]&amp;Table1[[#This Row],[Solution Reference]]</f>
        <v>SKUK Effx.7SKUK-SCE4</v>
      </c>
    </row>
    <row r="159" spans="1:7" x14ac:dyDescent="0.25">
      <c r="A159" t="s">
        <v>137</v>
      </c>
      <c r="B159" t="s">
        <v>285</v>
      </c>
      <c r="C159" t="s">
        <v>165</v>
      </c>
      <c r="D159" s="34"/>
      <c r="E159" s="35">
        <v>46034</v>
      </c>
      <c r="F159" s="12"/>
      <c r="G159" t="str">
        <f>Table1[[#This Row],[Efficiency Group Reference]]&amp;Table1[[#This Row],[Solution Reference]]</f>
        <v>SKUK Effx.7SKUK-SCE5</v>
      </c>
    </row>
    <row r="160" spans="1:7" x14ac:dyDescent="0.25">
      <c r="A160" t="s">
        <v>137</v>
      </c>
      <c r="B160" t="s">
        <v>286</v>
      </c>
      <c r="C160" t="s">
        <v>169</v>
      </c>
      <c r="D160" s="34"/>
      <c r="E160" s="35">
        <v>45748</v>
      </c>
      <c r="F160" s="12"/>
      <c r="G160" t="str">
        <f>Table1[[#This Row],[Efficiency Group Reference]]&amp;Table1[[#This Row],[Solution Reference]]</f>
        <v>SKUK Effx.9SKUK-SWa1</v>
      </c>
    </row>
    <row r="161" spans="1:7" x14ac:dyDescent="0.25">
      <c r="A161" t="s">
        <v>137</v>
      </c>
      <c r="B161" t="s">
        <v>286</v>
      </c>
      <c r="C161" t="s">
        <v>172</v>
      </c>
      <c r="D161" s="34"/>
      <c r="E161" s="35">
        <v>45748</v>
      </c>
      <c r="F161" s="12"/>
      <c r="G161" t="str">
        <f>Table1[[#This Row],[Efficiency Group Reference]]&amp;Table1[[#This Row],[Solution Reference]]</f>
        <v>SKUK Effx.9SKUK-SWa2</v>
      </c>
    </row>
    <row r="162" spans="1:7" x14ac:dyDescent="0.25">
      <c r="A162" t="s">
        <v>137</v>
      </c>
      <c r="B162" t="s">
        <v>286</v>
      </c>
      <c r="C162" t="s">
        <v>159</v>
      </c>
      <c r="D162" s="34"/>
      <c r="E162" s="35">
        <v>45975</v>
      </c>
      <c r="F162" s="12"/>
      <c r="G162" t="str">
        <f>Table1[[#This Row],[Efficiency Group Reference]]&amp;Table1[[#This Row],[Solution Reference]]</f>
        <v>SKUK Effx.9SKUK-SCE2</v>
      </c>
    </row>
    <row r="163" spans="1:7" x14ac:dyDescent="0.25">
      <c r="A163" t="s">
        <v>137</v>
      </c>
      <c r="B163" t="s">
        <v>286</v>
      </c>
      <c r="C163" t="s">
        <v>161</v>
      </c>
      <c r="D163" s="34"/>
      <c r="E163" s="35">
        <v>45989</v>
      </c>
      <c r="F163" s="12"/>
      <c r="G163" t="str">
        <f>Table1[[#This Row],[Efficiency Group Reference]]&amp;Table1[[#This Row],[Solution Reference]]</f>
        <v>SKUK Effx.9SKUK-SCE3</v>
      </c>
    </row>
    <row r="164" spans="1:7" x14ac:dyDescent="0.25">
      <c r="A164" t="s">
        <v>137</v>
      </c>
      <c r="B164" t="s">
        <v>287</v>
      </c>
      <c r="C164" t="s">
        <v>169</v>
      </c>
      <c r="D164" s="34"/>
      <c r="E164" s="35">
        <v>45748</v>
      </c>
      <c r="F164" s="12"/>
      <c r="G164" t="str">
        <f>Table1[[#This Row],[Efficiency Group Reference]]&amp;Table1[[#This Row],[Solution Reference]]</f>
        <v>SKUK Effx.10SKUK-SWa1</v>
      </c>
    </row>
    <row r="165" spans="1:7" x14ac:dyDescent="0.25">
      <c r="A165" t="s">
        <v>137</v>
      </c>
      <c r="B165" t="s">
        <v>287</v>
      </c>
      <c r="C165" t="s">
        <v>172</v>
      </c>
      <c r="D165" s="34"/>
      <c r="E165" s="35">
        <v>45748</v>
      </c>
      <c r="F165" s="12"/>
      <c r="G165" t="str">
        <f>Table1[[#This Row],[Efficiency Group Reference]]&amp;Table1[[#This Row],[Solution Reference]]</f>
        <v>SKUK Effx.10SKUK-SWa2</v>
      </c>
    </row>
    <row r="166" spans="1:7" x14ac:dyDescent="0.25">
      <c r="A166" t="s">
        <v>137</v>
      </c>
      <c r="B166" t="s">
        <v>287</v>
      </c>
      <c r="C166" t="s">
        <v>159</v>
      </c>
      <c r="D166" s="34"/>
      <c r="E166" s="35">
        <v>45975</v>
      </c>
      <c r="F166" s="12"/>
      <c r="G166" t="str">
        <f>Table1[[#This Row],[Efficiency Group Reference]]&amp;Table1[[#This Row],[Solution Reference]]</f>
        <v>SKUK Effx.10SKUK-SCE2</v>
      </c>
    </row>
    <row r="167" spans="1:7" x14ac:dyDescent="0.25">
      <c r="A167" t="s">
        <v>137</v>
      </c>
      <c r="B167" t="s">
        <v>288</v>
      </c>
      <c r="C167" t="s">
        <v>169</v>
      </c>
      <c r="D167" s="34"/>
      <c r="E167" s="35">
        <v>45748</v>
      </c>
      <c r="F167" s="12"/>
      <c r="G167" t="str">
        <f>Table1[[#This Row],[Efficiency Group Reference]]&amp;Table1[[#This Row],[Solution Reference]]</f>
        <v>SKUK Effx.12SKUK-SWa1</v>
      </c>
    </row>
    <row r="168" spans="1:7" x14ac:dyDescent="0.25">
      <c r="A168" t="s">
        <v>137</v>
      </c>
      <c r="B168" t="s">
        <v>288</v>
      </c>
      <c r="C168" t="s">
        <v>172</v>
      </c>
      <c r="D168" s="34"/>
      <c r="E168" s="35">
        <v>45748</v>
      </c>
      <c r="F168" s="12"/>
      <c r="G168" t="str">
        <f>Table1[[#This Row],[Efficiency Group Reference]]&amp;Table1[[#This Row],[Solution Reference]]</f>
        <v>SKUK Effx.12SKUK-SWa2</v>
      </c>
    </row>
    <row r="169" spans="1:7" x14ac:dyDescent="0.25">
      <c r="A169" t="s">
        <v>137</v>
      </c>
      <c r="B169" t="s">
        <v>288</v>
      </c>
      <c r="C169" t="s">
        <v>141</v>
      </c>
      <c r="D169" s="34"/>
      <c r="E169" s="35">
        <v>46156</v>
      </c>
      <c r="F169" s="12"/>
      <c r="G169" t="str">
        <f>Table1[[#This Row],[Efficiency Group Reference]]&amp;Table1[[#This Row],[Solution Reference]]</f>
        <v>SKUK Effx.12SKUK-EE3</v>
      </c>
    </row>
    <row r="170" spans="1:7" x14ac:dyDescent="0.25">
      <c r="A170" t="s">
        <v>137</v>
      </c>
      <c r="B170" t="s">
        <v>289</v>
      </c>
      <c r="C170" t="s">
        <v>169</v>
      </c>
      <c r="D170" s="34"/>
      <c r="E170" s="35">
        <v>45748</v>
      </c>
      <c r="F170" s="12"/>
      <c r="G170" t="str">
        <f>Table1[[#This Row],[Efficiency Group Reference]]&amp;Table1[[#This Row],[Solution Reference]]</f>
        <v>SKUK Effx.14SKUK-SWa1</v>
      </c>
    </row>
    <row r="171" spans="1:7" x14ac:dyDescent="0.25">
      <c r="A171" t="s">
        <v>137</v>
      </c>
      <c r="B171" t="s">
        <v>289</v>
      </c>
      <c r="C171" t="s">
        <v>172</v>
      </c>
      <c r="D171" s="34"/>
      <c r="E171" s="35">
        <v>45748</v>
      </c>
      <c r="F171" s="12"/>
      <c r="G171" t="str">
        <f>Table1[[#This Row],[Efficiency Group Reference]]&amp;Table1[[#This Row],[Solution Reference]]</f>
        <v>SKUK Effx.14SKUK-SWa2</v>
      </c>
    </row>
    <row r="172" spans="1:7" x14ac:dyDescent="0.25">
      <c r="A172" t="s">
        <v>137</v>
      </c>
      <c r="B172" t="s">
        <v>289</v>
      </c>
      <c r="C172" t="s">
        <v>159</v>
      </c>
      <c r="D172" s="34"/>
      <c r="E172" s="35">
        <v>45975</v>
      </c>
      <c r="F172" s="12"/>
      <c r="G172" t="str">
        <f>Table1[[#This Row],[Efficiency Group Reference]]&amp;Table1[[#This Row],[Solution Reference]]</f>
        <v>SKUK Effx.14SKUK-SCE2</v>
      </c>
    </row>
    <row r="173" spans="1:7" x14ac:dyDescent="0.25">
      <c r="A173" t="s">
        <v>137</v>
      </c>
      <c r="B173" t="s">
        <v>289</v>
      </c>
      <c r="C173" t="s">
        <v>161</v>
      </c>
      <c r="D173" s="34"/>
      <c r="E173" s="35">
        <v>45989</v>
      </c>
      <c r="F173" s="12"/>
      <c r="G173" t="str">
        <f>Table1[[#This Row],[Efficiency Group Reference]]&amp;Table1[[#This Row],[Solution Reference]]</f>
        <v>SKUK Effx.14SKUK-SCE3</v>
      </c>
    </row>
    <row r="174" spans="1:7" x14ac:dyDescent="0.25">
      <c r="A174" t="s">
        <v>137</v>
      </c>
      <c r="B174" t="s">
        <v>289</v>
      </c>
      <c r="C174" t="s">
        <v>141</v>
      </c>
      <c r="D174" s="34"/>
      <c r="E174" s="35">
        <v>46156</v>
      </c>
      <c r="F174" s="12"/>
      <c r="G174" t="str">
        <f>Table1[[#This Row],[Efficiency Group Reference]]&amp;Table1[[#This Row],[Solution Reference]]</f>
        <v>SKUK Effx.14SKUK-EE3</v>
      </c>
    </row>
    <row r="175" spans="1:7" x14ac:dyDescent="0.25">
      <c r="A175" t="s">
        <v>137</v>
      </c>
      <c r="B175" t="s">
        <v>290</v>
      </c>
      <c r="C175" t="s">
        <v>169</v>
      </c>
      <c r="D175" s="34"/>
      <c r="E175" s="35">
        <v>45748</v>
      </c>
      <c r="F175" s="12"/>
      <c r="G175" t="str">
        <f>Table1[[#This Row],[Efficiency Group Reference]]&amp;Table1[[#This Row],[Solution Reference]]</f>
        <v>SKUK Effx.22SKUK-SWa1</v>
      </c>
    </row>
    <row r="176" spans="1:7" x14ac:dyDescent="0.25">
      <c r="A176" t="s">
        <v>137</v>
      </c>
      <c r="B176" t="s">
        <v>290</v>
      </c>
      <c r="C176" t="s">
        <v>172</v>
      </c>
      <c r="D176" s="34"/>
      <c r="E176" s="35">
        <v>45748</v>
      </c>
      <c r="F176" s="12"/>
      <c r="G176" t="str">
        <f>Table1[[#This Row],[Efficiency Group Reference]]&amp;Table1[[#This Row],[Solution Reference]]</f>
        <v>SKUK Effx.22SKUK-SWa2</v>
      </c>
    </row>
    <row r="177" spans="1:7" x14ac:dyDescent="0.25">
      <c r="A177" t="s">
        <v>137</v>
      </c>
      <c r="B177" t="s">
        <v>290</v>
      </c>
      <c r="C177" t="s">
        <v>173</v>
      </c>
      <c r="D177" s="34"/>
      <c r="E177" s="35">
        <v>45748</v>
      </c>
      <c r="F177" s="12"/>
      <c r="G177" t="str">
        <f>Table1[[#This Row],[Efficiency Group Reference]]&amp;Table1[[#This Row],[Solution Reference]]</f>
        <v>SKUK Effx.22SKUK-SWa3</v>
      </c>
    </row>
    <row r="178" spans="1:7" x14ac:dyDescent="0.25">
      <c r="A178" t="s">
        <v>137</v>
      </c>
      <c r="B178" t="s">
        <v>290</v>
      </c>
      <c r="C178" t="s">
        <v>174</v>
      </c>
      <c r="D178" s="34"/>
      <c r="E178" s="35">
        <v>45748</v>
      </c>
      <c r="F178" s="12"/>
      <c r="G178" t="str">
        <f>Table1[[#This Row],[Efficiency Group Reference]]&amp;Table1[[#This Row],[Solution Reference]]</f>
        <v>SKUK Effx.22SKUK-SWa4</v>
      </c>
    </row>
    <row r="179" spans="1:7" x14ac:dyDescent="0.25">
      <c r="A179" t="s">
        <v>137</v>
      </c>
      <c r="B179" t="s">
        <v>290</v>
      </c>
      <c r="C179" t="s">
        <v>175</v>
      </c>
      <c r="D179" s="34"/>
      <c r="E179" s="35">
        <v>45912</v>
      </c>
      <c r="F179" s="12"/>
      <c r="G179" t="str">
        <f>Table1[[#This Row],[Efficiency Group Reference]]&amp;Table1[[#This Row],[Solution Reference]]</f>
        <v>SKUK Effx.22SKUK-SWa5</v>
      </c>
    </row>
    <row r="180" spans="1:7" x14ac:dyDescent="0.25">
      <c r="A180" t="s">
        <v>137</v>
      </c>
      <c r="B180" t="s">
        <v>290</v>
      </c>
      <c r="C180" t="s">
        <v>176</v>
      </c>
      <c r="D180" s="34"/>
      <c r="E180" s="35">
        <v>45929</v>
      </c>
      <c r="F180" s="12"/>
      <c r="G180" t="str">
        <f>Table1[[#This Row],[Efficiency Group Reference]]&amp;Table1[[#This Row],[Solution Reference]]</f>
        <v>SKUK Effx.22SKUK-SWa6</v>
      </c>
    </row>
    <row r="181" spans="1:7" x14ac:dyDescent="0.25">
      <c r="A181" t="s">
        <v>137</v>
      </c>
      <c r="B181" t="s">
        <v>290</v>
      </c>
      <c r="C181" t="s">
        <v>177</v>
      </c>
      <c r="D181" s="34"/>
      <c r="E181" s="35">
        <v>45943</v>
      </c>
      <c r="F181" s="12"/>
      <c r="G181" t="str">
        <f>Table1[[#This Row],[Efficiency Group Reference]]&amp;Table1[[#This Row],[Solution Reference]]</f>
        <v>SKUK Effx.22SKUK-SWa7</v>
      </c>
    </row>
    <row r="182" spans="1:7" x14ac:dyDescent="0.25">
      <c r="A182" t="s">
        <v>137</v>
      </c>
      <c r="B182" t="s">
        <v>290</v>
      </c>
      <c r="C182" t="s">
        <v>178</v>
      </c>
      <c r="D182" s="34"/>
      <c r="E182" s="35">
        <v>45954</v>
      </c>
      <c r="F182" s="12"/>
      <c r="G182" t="str">
        <f>Table1[[#This Row],[Efficiency Group Reference]]&amp;Table1[[#This Row],[Solution Reference]]</f>
        <v>SKUK Effx.22SKUK-SWa8</v>
      </c>
    </row>
    <row r="183" spans="1:7" x14ac:dyDescent="0.25">
      <c r="A183" t="s">
        <v>137</v>
      </c>
      <c r="B183" t="s">
        <v>290</v>
      </c>
      <c r="C183" t="s">
        <v>147</v>
      </c>
      <c r="D183" s="34"/>
      <c r="E183" s="35">
        <v>45821</v>
      </c>
      <c r="F183" s="12"/>
      <c r="G183" t="str">
        <f>Table1[[#This Row],[Efficiency Group Reference]]&amp;Table1[[#This Row],[Solution Reference]]</f>
        <v>SKUK Effx.22SKUK-NE1</v>
      </c>
    </row>
    <row r="184" spans="1:7" x14ac:dyDescent="0.25">
      <c r="A184" t="s">
        <v>137</v>
      </c>
      <c r="B184" t="s">
        <v>290</v>
      </c>
      <c r="C184" t="s">
        <v>149</v>
      </c>
      <c r="D184" s="34"/>
      <c r="E184" s="35">
        <v>45849</v>
      </c>
      <c r="F184" s="12"/>
      <c r="G184" t="str">
        <f>Table1[[#This Row],[Efficiency Group Reference]]&amp;Table1[[#This Row],[Solution Reference]]</f>
        <v>SKUK Effx.22SKUK-NE2</v>
      </c>
    </row>
    <row r="185" spans="1:7" x14ac:dyDescent="0.25">
      <c r="A185" t="s">
        <v>137</v>
      </c>
      <c r="B185" t="s">
        <v>290</v>
      </c>
      <c r="C185" t="s">
        <v>151</v>
      </c>
      <c r="D185" s="34"/>
      <c r="E185" s="35">
        <v>45975</v>
      </c>
      <c r="F185" s="12"/>
      <c r="G185" t="str">
        <f>Table1[[#This Row],[Efficiency Group Reference]]&amp;Table1[[#This Row],[Solution Reference]]</f>
        <v>SKUK Effx.22SKUK-NE3</v>
      </c>
    </row>
    <row r="186" spans="1:7" x14ac:dyDescent="0.25">
      <c r="A186" t="s">
        <v>137</v>
      </c>
      <c r="B186" t="s">
        <v>290</v>
      </c>
      <c r="C186" t="s">
        <v>152</v>
      </c>
      <c r="D186" s="34"/>
      <c r="E186" s="35">
        <v>46002</v>
      </c>
      <c r="F186" s="12"/>
      <c r="G186" t="str">
        <f>Table1[[#This Row],[Efficiency Group Reference]]&amp;Table1[[#This Row],[Solution Reference]]</f>
        <v>SKUK Effx.22SKUK-NE4</v>
      </c>
    </row>
    <row r="187" spans="1:7" x14ac:dyDescent="0.25">
      <c r="A187" t="s">
        <v>137</v>
      </c>
      <c r="B187" t="s">
        <v>291</v>
      </c>
      <c r="C187" t="s">
        <v>169</v>
      </c>
      <c r="D187" s="34"/>
      <c r="E187" s="35">
        <v>45748</v>
      </c>
      <c r="F187" s="12"/>
      <c r="G187" t="str">
        <f>Table1[[#This Row],[Efficiency Group Reference]]&amp;Table1[[#This Row],[Solution Reference]]</f>
        <v>SKUK Effx.21SKUK-SWa1</v>
      </c>
    </row>
    <row r="188" spans="1:7" x14ac:dyDescent="0.25">
      <c r="A188" t="s">
        <v>137</v>
      </c>
      <c r="B188" t="s">
        <v>291</v>
      </c>
      <c r="C188" t="s">
        <v>172</v>
      </c>
      <c r="D188" s="34"/>
      <c r="E188" s="35">
        <v>45748</v>
      </c>
      <c r="F188" s="12"/>
      <c r="G188" t="str">
        <f>Table1[[#This Row],[Efficiency Group Reference]]&amp;Table1[[#This Row],[Solution Reference]]</f>
        <v>SKUK Effx.21SKUK-SWa2</v>
      </c>
    </row>
    <row r="189" spans="1:7" x14ac:dyDescent="0.25">
      <c r="A189" t="s">
        <v>137</v>
      </c>
      <c r="B189" t="s">
        <v>291</v>
      </c>
      <c r="C189" t="s">
        <v>173</v>
      </c>
      <c r="D189" s="34"/>
      <c r="E189" s="35">
        <v>45748</v>
      </c>
      <c r="F189" s="12"/>
      <c r="G189" t="str">
        <f>Table1[[#This Row],[Efficiency Group Reference]]&amp;Table1[[#This Row],[Solution Reference]]</f>
        <v>SKUK Effx.21SKUK-SWa3</v>
      </c>
    </row>
    <row r="190" spans="1:7" x14ac:dyDescent="0.25">
      <c r="A190" t="s">
        <v>137</v>
      </c>
      <c r="B190" t="s">
        <v>291</v>
      </c>
      <c r="C190" t="s">
        <v>174</v>
      </c>
      <c r="D190" s="34"/>
      <c r="E190" s="35">
        <v>45748</v>
      </c>
      <c r="F190" s="12"/>
      <c r="G190" t="str">
        <f>Table1[[#This Row],[Efficiency Group Reference]]&amp;Table1[[#This Row],[Solution Reference]]</f>
        <v>SKUK Effx.21SKUK-SWa4</v>
      </c>
    </row>
    <row r="191" spans="1:7" x14ac:dyDescent="0.25">
      <c r="A191" t="s">
        <v>137</v>
      </c>
      <c r="B191" t="s">
        <v>291</v>
      </c>
      <c r="C191" t="s">
        <v>159</v>
      </c>
      <c r="D191" s="34"/>
      <c r="E191" s="35">
        <v>45975</v>
      </c>
      <c r="F191" s="12"/>
      <c r="G191" t="str">
        <f>Table1[[#This Row],[Efficiency Group Reference]]&amp;Table1[[#This Row],[Solution Reference]]</f>
        <v>SKUK Effx.21SKUK-SCE2</v>
      </c>
    </row>
    <row r="192" spans="1:7" x14ac:dyDescent="0.25">
      <c r="A192" t="s">
        <v>137</v>
      </c>
      <c r="B192" t="s">
        <v>291</v>
      </c>
      <c r="C192" t="s">
        <v>161</v>
      </c>
      <c r="D192" s="34"/>
      <c r="E192" s="35">
        <v>45989</v>
      </c>
      <c r="F192" s="12"/>
      <c r="G192" t="str">
        <f>Table1[[#This Row],[Efficiency Group Reference]]&amp;Table1[[#This Row],[Solution Reference]]</f>
        <v>SKUK Effx.21SKUK-SCE3</v>
      </c>
    </row>
    <row r="193" spans="1:7" x14ac:dyDescent="0.25">
      <c r="A193" t="s">
        <v>137</v>
      </c>
      <c r="B193" t="s">
        <v>291</v>
      </c>
      <c r="C193" t="s">
        <v>163</v>
      </c>
      <c r="D193" s="34"/>
      <c r="E193" s="35">
        <v>46003</v>
      </c>
      <c r="F193" s="12"/>
      <c r="G193" t="str">
        <f>Table1[[#This Row],[Efficiency Group Reference]]&amp;Table1[[#This Row],[Solution Reference]]</f>
        <v>SKUK Effx.21SKUK-SCE4</v>
      </c>
    </row>
    <row r="194" spans="1:7" x14ac:dyDescent="0.25">
      <c r="A194" t="s">
        <v>137</v>
      </c>
      <c r="B194" t="s">
        <v>291</v>
      </c>
      <c r="C194" t="s">
        <v>165</v>
      </c>
      <c r="D194" s="34"/>
      <c r="E194" s="35">
        <v>46034</v>
      </c>
      <c r="F194" s="12"/>
      <c r="G194" t="str">
        <f>Table1[[#This Row],[Efficiency Group Reference]]&amp;Table1[[#This Row],[Solution Reference]]</f>
        <v>SKUK Effx.21SKUK-SCE5</v>
      </c>
    </row>
    <row r="195" spans="1:7" x14ac:dyDescent="0.25">
      <c r="A195" t="s">
        <v>137</v>
      </c>
      <c r="B195" t="s">
        <v>291</v>
      </c>
      <c r="C195" t="s">
        <v>141</v>
      </c>
      <c r="D195" s="34"/>
      <c r="E195" s="35">
        <v>46156</v>
      </c>
      <c r="F195" s="12"/>
      <c r="G195" t="str">
        <f>Table1[[#This Row],[Efficiency Group Reference]]&amp;Table1[[#This Row],[Solution Reference]]</f>
        <v>SKUK Effx.21SKUK-EE3</v>
      </c>
    </row>
    <row r="196" spans="1:7" x14ac:dyDescent="0.25">
      <c r="A196" t="s">
        <v>137</v>
      </c>
      <c r="B196" t="s">
        <v>291</v>
      </c>
      <c r="C196" t="s">
        <v>142</v>
      </c>
      <c r="D196" s="34"/>
      <c r="E196" s="35">
        <v>46170</v>
      </c>
      <c r="F196" s="12"/>
      <c r="G196" t="str">
        <f>Table1[[#This Row],[Efficiency Group Reference]]&amp;Table1[[#This Row],[Solution Reference]]</f>
        <v>SKUK Effx.21SKUK-EE4</v>
      </c>
    </row>
    <row r="197" spans="1:7" x14ac:dyDescent="0.25">
      <c r="A197" t="s">
        <v>137</v>
      </c>
      <c r="B197" t="s">
        <v>291</v>
      </c>
      <c r="C197" t="s">
        <v>143</v>
      </c>
      <c r="D197" s="34"/>
      <c r="E197" s="35">
        <v>46184</v>
      </c>
      <c r="F197" s="12"/>
      <c r="G197" t="str">
        <f>Table1[[#This Row],[Efficiency Group Reference]]&amp;Table1[[#This Row],[Solution Reference]]</f>
        <v>SKUK Effx.21SKUK-EE5</v>
      </c>
    </row>
    <row r="198" spans="1:7" x14ac:dyDescent="0.25">
      <c r="A198" t="s">
        <v>137</v>
      </c>
      <c r="B198" t="s">
        <v>291</v>
      </c>
      <c r="C198" t="s">
        <v>144</v>
      </c>
      <c r="D198" s="34"/>
      <c r="E198" s="35">
        <v>46198</v>
      </c>
      <c r="F198" s="12"/>
      <c r="G198" t="str">
        <f>Table1[[#This Row],[Efficiency Group Reference]]&amp;Table1[[#This Row],[Solution Reference]]</f>
        <v>SKUK Effx.21SKUK-EE6</v>
      </c>
    </row>
    <row r="199" spans="1:7" x14ac:dyDescent="0.25">
      <c r="A199" t="s">
        <v>137</v>
      </c>
      <c r="B199" t="s">
        <v>291</v>
      </c>
      <c r="C199" t="s">
        <v>145</v>
      </c>
      <c r="D199" s="34"/>
      <c r="E199" s="35">
        <v>46212</v>
      </c>
      <c r="F199" s="12"/>
      <c r="G199" t="str">
        <f>Table1[[#This Row],[Efficiency Group Reference]]&amp;Table1[[#This Row],[Solution Reference]]</f>
        <v>SKUK Effx.21SKUK-EE7</v>
      </c>
    </row>
    <row r="200" spans="1:7" x14ac:dyDescent="0.25">
      <c r="A200" t="s">
        <v>216</v>
      </c>
      <c r="B200" t="s">
        <v>292</v>
      </c>
      <c r="C200" t="s">
        <v>222</v>
      </c>
      <c r="D200" s="34"/>
      <c r="E200" s="35">
        <v>46022</v>
      </c>
      <c r="F200" s="12"/>
      <c r="G200" t="str">
        <f>Table1[[#This Row],[Efficiency Group Reference]]&amp;Table1[[#This Row],[Solution Reference]]</f>
        <v>WP Grid Services Limited Efficiency  1WP Grid Services Limited-SWa1</v>
      </c>
    </row>
    <row r="201" spans="1:7" x14ac:dyDescent="0.25">
      <c r="A201" t="s">
        <v>216</v>
      </c>
      <c r="B201" t="s">
        <v>292</v>
      </c>
      <c r="C201" t="s">
        <v>215</v>
      </c>
      <c r="D201" s="34"/>
      <c r="E201" s="35">
        <v>45961</v>
      </c>
      <c r="F201" s="12"/>
      <c r="G201" t="str">
        <f>Table1[[#This Row],[Efficiency Group Reference]]&amp;Table1[[#This Row],[Solution Reference]]</f>
        <v>WP Grid Services Limited Efficiency  1WP Grid Services Limited-SCE1</v>
      </c>
    </row>
    <row r="202" spans="1:7" x14ac:dyDescent="0.25">
      <c r="A202" t="s">
        <v>216</v>
      </c>
      <c r="B202" t="s">
        <v>293</v>
      </c>
      <c r="C202" t="s">
        <v>225</v>
      </c>
      <c r="D202" s="34"/>
      <c r="E202" s="35">
        <v>46022</v>
      </c>
      <c r="F202" s="12"/>
      <c r="G202" t="str">
        <f>Table1[[#This Row],[Efficiency Group Reference]]&amp;Table1[[#This Row],[Solution Reference]]</f>
        <v>WP Grid Services Limited Efficiency  2WP Grid Services Limited-SWa2</v>
      </c>
    </row>
    <row r="203" spans="1:7" x14ac:dyDescent="0.25">
      <c r="A203" t="s">
        <v>216</v>
      </c>
      <c r="B203" t="s">
        <v>293</v>
      </c>
      <c r="C203" t="s">
        <v>215</v>
      </c>
      <c r="D203" s="34"/>
      <c r="E203" s="35">
        <v>45961</v>
      </c>
      <c r="F203" s="12"/>
      <c r="G203" t="str">
        <f>Table1[[#This Row],[Efficiency Group Reference]]&amp;Table1[[#This Row],[Solution Reference]]</f>
        <v>WP Grid Services Limited Efficiency  2WP Grid Services Limited-SCE1</v>
      </c>
    </row>
    <row r="204" spans="1:7" x14ac:dyDescent="0.25">
      <c r="A204" t="s">
        <v>216</v>
      </c>
      <c r="B204" t="s">
        <v>294</v>
      </c>
      <c r="C204" t="s">
        <v>229</v>
      </c>
      <c r="D204" s="34"/>
      <c r="E204" s="35">
        <v>46022</v>
      </c>
      <c r="F204" s="12"/>
      <c r="G204" t="str">
        <f>Table1[[#This Row],[Efficiency Group Reference]]&amp;Table1[[#This Row],[Solution Reference]]</f>
        <v>WP Grid Services Limited Efficiency  3WP Grid Services Limited-SWa5</v>
      </c>
    </row>
    <row r="205" spans="1:7" x14ac:dyDescent="0.25">
      <c r="A205" t="s">
        <v>216</v>
      </c>
      <c r="B205" t="s">
        <v>294</v>
      </c>
      <c r="C205" t="s">
        <v>215</v>
      </c>
      <c r="D205" s="34"/>
      <c r="E205" s="35">
        <v>45961</v>
      </c>
      <c r="F205" s="12"/>
      <c r="G205" t="str">
        <f>Table1[[#This Row],[Efficiency Group Reference]]&amp;Table1[[#This Row],[Solution Reference]]</f>
        <v>WP Grid Services Limited Efficiency  3WP Grid Services Limited-SCE1</v>
      </c>
    </row>
    <row r="206" spans="1:7" x14ac:dyDescent="0.25">
      <c r="A206" t="s">
        <v>216</v>
      </c>
      <c r="B206" t="s">
        <v>295</v>
      </c>
      <c r="C206" t="s">
        <v>230</v>
      </c>
      <c r="D206" s="34"/>
      <c r="E206" s="35">
        <v>46022</v>
      </c>
      <c r="F206" s="12"/>
      <c r="G206" t="str">
        <f>Table1[[#This Row],[Efficiency Group Reference]]&amp;Table1[[#This Row],[Solution Reference]]</f>
        <v>WP Grid Services Limited Efficiency  4WP Grid Services Limited-SWa6</v>
      </c>
    </row>
    <row r="207" spans="1:7" x14ac:dyDescent="0.25">
      <c r="A207" t="s">
        <v>216</v>
      </c>
      <c r="B207" t="s">
        <v>295</v>
      </c>
      <c r="C207" t="s">
        <v>215</v>
      </c>
      <c r="D207" s="34"/>
      <c r="E207" s="35">
        <v>45961</v>
      </c>
      <c r="F207" s="12"/>
      <c r="G207" t="str">
        <f>Table1[[#This Row],[Efficiency Group Reference]]&amp;Table1[[#This Row],[Solution Reference]]</f>
        <v>WP Grid Services Limited Efficiency  4WP Grid Services Limited-SCE1</v>
      </c>
    </row>
    <row r="208" spans="1:7" x14ac:dyDescent="0.25">
      <c r="A208" t="s">
        <v>216</v>
      </c>
      <c r="B208" t="s">
        <v>296</v>
      </c>
      <c r="C208" t="s">
        <v>222</v>
      </c>
      <c r="D208" s="34"/>
      <c r="E208" s="35">
        <v>46022</v>
      </c>
      <c r="F208" s="12"/>
      <c r="G208" t="str">
        <f>Table1[[#This Row],[Efficiency Group Reference]]&amp;Table1[[#This Row],[Solution Reference]]</f>
        <v>WP Grid Services Limited Efficiency  5WP Grid Services Limited-SWa1</v>
      </c>
    </row>
    <row r="209" spans="1:7" x14ac:dyDescent="0.25">
      <c r="A209" t="s">
        <v>216</v>
      </c>
      <c r="B209" t="s">
        <v>296</v>
      </c>
      <c r="C209" t="s">
        <v>219</v>
      </c>
      <c r="D209" s="34"/>
      <c r="E209" s="35">
        <v>45961</v>
      </c>
      <c r="F209" s="12"/>
      <c r="G209" t="str">
        <f>Table1[[#This Row],[Efficiency Group Reference]]&amp;Table1[[#This Row],[Solution Reference]]</f>
        <v>WP Grid Services Limited Efficiency  5WP Grid Services Limited-SCE2</v>
      </c>
    </row>
    <row r="210" spans="1:7" x14ac:dyDescent="0.25">
      <c r="A210" t="s">
        <v>216</v>
      </c>
      <c r="B210" t="s">
        <v>297</v>
      </c>
      <c r="C210" t="s">
        <v>225</v>
      </c>
      <c r="D210" s="34"/>
      <c r="E210" s="35">
        <v>46022</v>
      </c>
      <c r="F210" s="12"/>
      <c r="G210" t="str">
        <f>Table1[[#This Row],[Efficiency Group Reference]]&amp;Table1[[#This Row],[Solution Reference]]</f>
        <v>WP Grid Services Limited Efficiency  6WP Grid Services Limited-SWa2</v>
      </c>
    </row>
    <row r="211" spans="1:7" x14ac:dyDescent="0.25">
      <c r="A211" t="s">
        <v>216</v>
      </c>
      <c r="B211" t="s">
        <v>297</v>
      </c>
      <c r="C211" t="s">
        <v>219</v>
      </c>
      <c r="D211" s="34"/>
      <c r="E211" s="35">
        <v>45961</v>
      </c>
      <c r="F211" s="12"/>
      <c r="G211" t="str">
        <f>Table1[[#This Row],[Efficiency Group Reference]]&amp;Table1[[#This Row],[Solution Reference]]</f>
        <v>WP Grid Services Limited Efficiency  6WP Grid Services Limited-SCE2</v>
      </c>
    </row>
    <row r="212" spans="1:7" x14ac:dyDescent="0.25">
      <c r="A212" t="s">
        <v>216</v>
      </c>
      <c r="B212" t="s">
        <v>298</v>
      </c>
      <c r="C212" t="s">
        <v>229</v>
      </c>
      <c r="D212" s="34"/>
      <c r="E212" s="35">
        <v>46022</v>
      </c>
      <c r="F212" s="12"/>
      <c r="G212" t="str">
        <f>Table1[[#This Row],[Efficiency Group Reference]]&amp;Table1[[#This Row],[Solution Reference]]</f>
        <v>WP Grid Services Limited Efficiency  7WP Grid Services Limited-SWa5</v>
      </c>
    </row>
    <row r="213" spans="1:7" x14ac:dyDescent="0.25">
      <c r="A213" t="s">
        <v>216</v>
      </c>
      <c r="B213" t="s">
        <v>298</v>
      </c>
      <c r="C213" t="s">
        <v>219</v>
      </c>
      <c r="D213" s="34"/>
      <c r="E213" s="35">
        <v>45961</v>
      </c>
      <c r="F213" s="12"/>
      <c r="G213" t="str">
        <f>Table1[[#This Row],[Efficiency Group Reference]]&amp;Table1[[#This Row],[Solution Reference]]</f>
        <v>WP Grid Services Limited Efficiency  7WP Grid Services Limited-SCE2</v>
      </c>
    </row>
    <row r="214" spans="1:7" x14ac:dyDescent="0.25">
      <c r="A214" t="s">
        <v>216</v>
      </c>
      <c r="B214" t="s">
        <v>299</v>
      </c>
      <c r="C214" t="s">
        <v>230</v>
      </c>
      <c r="D214" s="34"/>
      <c r="E214" s="35">
        <v>46022</v>
      </c>
      <c r="F214" s="12"/>
      <c r="G214" t="str">
        <f>Table1[[#This Row],[Efficiency Group Reference]]&amp;Table1[[#This Row],[Solution Reference]]</f>
        <v>WP Grid Services Limited Efficiency  8WP Grid Services Limited-SWa6</v>
      </c>
    </row>
    <row r="215" spans="1:7" x14ac:dyDescent="0.25">
      <c r="A215" t="s">
        <v>216</v>
      </c>
      <c r="B215" t="s">
        <v>299</v>
      </c>
      <c r="C215" t="s">
        <v>219</v>
      </c>
      <c r="D215" s="34"/>
      <c r="E215" s="35">
        <v>45961</v>
      </c>
      <c r="F215" s="12"/>
      <c r="G215" t="str">
        <f>Table1[[#This Row],[Efficiency Group Reference]]&amp;Table1[[#This Row],[Solution Reference]]</f>
        <v>WP Grid Services Limited Efficiency  8WP Grid Services Limited-SCE2</v>
      </c>
    </row>
    <row r="216" spans="1:7" x14ac:dyDescent="0.25">
      <c r="A216" t="s">
        <v>216</v>
      </c>
      <c r="B216" t="s">
        <v>300</v>
      </c>
      <c r="C216" t="s">
        <v>222</v>
      </c>
      <c r="D216" s="34"/>
      <c r="E216" s="35">
        <v>46022</v>
      </c>
      <c r="F216" s="12"/>
      <c r="G216" t="str">
        <f>Table1[[#This Row],[Efficiency Group Reference]]&amp;Table1[[#This Row],[Solution Reference]]</f>
        <v>WP Grid Services Limited Efficiency  9WP Grid Services Limited-SWa1</v>
      </c>
    </row>
    <row r="217" spans="1:7" x14ac:dyDescent="0.25">
      <c r="A217" t="s">
        <v>216</v>
      </c>
      <c r="B217" t="s">
        <v>300</v>
      </c>
      <c r="C217" t="s">
        <v>220</v>
      </c>
      <c r="D217" s="34"/>
      <c r="E217" s="35">
        <v>45961</v>
      </c>
      <c r="F217" s="12"/>
      <c r="G217" t="str">
        <f>Table1[[#This Row],[Efficiency Group Reference]]&amp;Table1[[#This Row],[Solution Reference]]</f>
        <v>WP Grid Services Limited Efficiency  9WP Grid Services Limited-SCE3</v>
      </c>
    </row>
    <row r="218" spans="1:7" x14ac:dyDescent="0.25">
      <c r="A218" t="s">
        <v>216</v>
      </c>
      <c r="B218" t="s">
        <v>301</v>
      </c>
      <c r="C218" t="s">
        <v>225</v>
      </c>
      <c r="D218" s="34"/>
      <c r="E218" s="35">
        <v>46022</v>
      </c>
      <c r="F218" s="12"/>
      <c r="G218" t="str">
        <f>Table1[[#This Row],[Efficiency Group Reference]]&amp;Table1[[#This Row],[Solution Reference]]</f>
        <v>WP Grid Services Limited Efficiency  10WP Grid Services Limited-SWa2</v>
      </c>
    </row>
    <row r="219" spans="1:7" x14ac:dyDescent="0.25">
      <c r="A219" t="s">
        <v>216</v>
      </c>
      <c r="B219" t="s">
        <v>301</v>
      </c>
      <c r="C219" t="s">
        <v>220</v>
      </c>
      <c r="D219" s="34"/>
      <c r="E219" s="35">
        <v>45961</v>
      </c>
      <c r="F219" s="12"/>
      <c r="G219" t="str">
        <f>Table1[[#This Row],[Efficiency Group Reference]]&amp;Table1[[#This Row],[Solution Reference]]</f>
        <v>WP Grid Services Limited Efficiency  10WP Grid Services Limited-SCE3</v>
      </c>
    </row>
    <row r="220" spans="1:7" x14ac:dyDescent="0.25">
      <c r="A220" t="s">
        <v>216</v>
      </c>
      <c r="B220" t="s">
        <v>302</v>
      </c>
      <c r="C220" t="s">
        <v>229</v>
      </c>
      <c r="D220" s="34"/>
      <c r="E220" s="35">
        <v>46022</v>
      </c>
      <c r="F220" s="12"/>
      <c r="G220" t="str">
        <f>Table1[[#This Row],[Efficiency Group Reference]]&amp;Table1[[#This Row],[Solution Reference]]</f>
        <v>WP Grid Services Limited Efficiency  11WP Grid Services Limited-SWa5</v>
      </c>
    </row>
    <row r="221" spans="1:7" x14ac:dyDescent="0.25">
      <c r="A221" t="s">
        <v>216</v>
      </c>
      <c r="B221" t="s">
        <v>302</v>
      </c>
      <c r="C221" t="s">
        <v>220</v>
      </c>
      <c r="D221" s="34"/>
      <c r="E221" s="35">
        <v>45961</v>
      </c>
      <c r="F221" s="12"/>
      <c r="G221" t="str">
        <f>Table1[[#This Row],[Efficiency Group Reference]]&amp;Table1[[#This Row],[Solution Reference]]</f>
        <v>WP Grid Services Limited Efficiency  11WP Grid Services Limited-SCE3</v>
      </c>
    </row>
    <row r="222" spans="1:7" x14ac:dyDescent="0.25">
      <c r="A222" t="s">
        <v>216</v>
      </c>
      <c r="B222" t="s">
        <v>303</v>
      </c>
      <c r="C222" t="s">
        <v>230</v>
      </c>
      <c r="D222" s="34"/>
      <c r="E222" s="35">
        <v>46022</v>
      </c>
      <c r="F222" s="12"/>
      <c r="G222" t="str">
        <f>Table1[[#This Row],[Efficiency Group Reference]]&amp;Table1[[#This Row],[Solution Reference]]</f>
        <v>WP Grid Services Limited Efficiency  12WP Grid Services Limited-SWa6</v>
      </c>
    </row>
    <row r="223" spans="1:7" x14ac:dyDescent="0.25">
      <c r="A223" t="s">
        <v>216</v>
      </c>
      <c r="B223" t="s">
        <v>303</v>
      </c>
      <c r="C223" t="s">
        <v>220</v>
      </c>
      <c r="D223" s="34"/>
      <c r="E223" s="35">
        <v>45961</v>
      </c>
      <c r="F223" s="12"/>
      <c r="G223" t="str">
        <f>Table1[[#This Row],[Efficiency Group Reference]]&amp;Table1[[#This Row],[Solution Reference]]</f>
        <v>WP Grid Services Limited Efficiency  12WP Grid Services Limited-SCE3</v>
      </c>
    </row>
    <row r="224" spans="1:7" x14ac:dyDescent="0.25">
      <c r="A224" t="s">
        <v>216</v>
      </c>
      <c r="B224" t="s">
        <v>304</v>
      </c>
      <c r="C224" t="s">
        <v>222</v>
      </c>
      <c r="D224" s="34"/>
      <c r="E224" s="35">
        <v>46022</v>
      </c>
      <c r="F224" s="12"/>
      <c r="G224" t="str">
        <f>Table1[[#This Row],[Efficiency Group Reference]]&amp;Table1[[#This Row],[Solution Reference]]</f>
        <v>WP Grid Services Limited Efficiency  13WP Grid Services Limited-SWa1</v>
      </c>
    </row>
    <row r="225" spans="1:7" x14ac:dyDescent="0.25">
      <c r="A225" t="s">
        <v>216</v>
      </c>
      <c r="B225" t="s">
        <v>304</v>
      </c>
      <c r="C225" t="s">
        <v>221</v>
      </c>
      <c r="D225" s="34"/>
      <c r="E225" s="35">
        <v>45961</v>
      </c>
      <c r="F225" s="12"/>
      <c r="G225" t="str">
        <f>Table1[[#This Row],[Efficiency Group Reference]]&amp;Table1[[#This Row],[Solution Reference]]</f>
        <v>WP Grid Services Limited Efficiency  13WP Grid Services Limited-SCE4</v>
      </c>
    </row>
    <row r="226" spans="1:7" x14ac:dyDescent="0.25">
      <c r="A226" t="s">
        <v>216</v>
      </c>
      <c r="B226" t="s">
        <v>305</v>
      </c>
      <c r="C226" t="s">
        <v>225</v>
      </c>
      <c r="D226" s="34"/>
      <c r="E226" s="35">
        <v>46022</v>
      </c>
      <c r="F226" s="12"/>
      <c r="G226" t="str">
        <f>Table1[[#This Row],[Efficiency Group Reference]]&amp;Table1[[#This Row],[Solution Reference]]</f>
        <v>WP Grid Services Limited Efficiency  14WP Grid Services Limited-SWa2</v>
      </c>
    </row>
    <row r="227" spans="1:7" x14ac:dyDescent="0.25">
      <c r="A227" t="s">
        <v>216</v>
      </c>
      <c r="B227" t="s">
        <v>305</v>
      </c>
      <c r="C227" t="s">
        <v>221</v>
      </c>
      <c r="D227" s="34"/>
      <c r="E227" s="35">
        <v>45961</v>
      </c>
      <c r="F227" s="12"/>
      <c r="G227" t="str">
        <f>Table1[[#This Row],[Efficiency Group Reference]]&amp;Table1[[#This Row],[Solution Reference]]</f>
        <v>WP Grid Services Limited Efficiency  14WP Grid Services Limited-SCE4</v>
      </c>
    </row>
    <row r="228" spans="1:7" x14ac:dyDescent="0.25">
      <c r="A228" t="s">
        <v>216</v>
      </c>
      <c r="B228" t="s">
        <v>306</v>
      </c>
      <c r="C228" t="s">
        <v>229</v>
      </c>
      <c r="D228" s="34"/>
      <c r="E228" s="35">
        <v>46022</v>
      </c>
      <c r="F228" s="12"/>
      <c r="G228" t="str">
        <f>Table1[[#This Row],[Efficiency Group Reference]]&amp;Table1[[#This Row],[Solution Reference]]</f>
        <v>WP Grid Services Limited Efficiency  15WP Grid Services Limited-SWa5</v>
      </c>
    </row>
    <row r="229" spans="1:7" x14ac:dyDescent="0.25">
      <c r="A229" t="s">
        <v>216</v>
      </c>
      <c r="B229" t="s">
        <v>306</v>
      </c>
      <c r="C229" t="s">
        <v>221</v>
      </c>
      <c r="D229" s="34"/>
      <c r="E229" s="35">
        <v>45961</v>
      </c>
      <c r="F229" s="12"/>
      <c r="G229" t="str">
        <f>Table1[[#This Row],[Efficiency Group Reference]]&amp;Table1[[#This Row],[Solution Reference]]</f>
        <v>WP Grid Services Limited Efficiency  15WP Grid Services Limited-SCE4</v>
      </c>
    </row>
    <row r="230" spans="1:7" x14ac:dyDescent="0.25">
      <c r="A230" t="s">
        <v>216</v>
      </c>
      <c r="B230" t="s">
        <v>307</v>
      </c>
      <c r="C230" t="s">
        <v>230</v>
      </c>
      <c r="D230" s="34"/>
      <c r="E230" s="35">
        <v>46022</v>
      </c>
      <c r="F230" s="12"/>
      <c r="G230" t="str">
        <f>Table1[[#This Row],[Efficiency Group Reference]]&amp;Table1[[#This Row],[Solution Reference]]</f>
        <v>WP Grid Services Limited Efficiency  16WP Grid Services Limited-SWa6</v>
      </c>
    </row>
    <row r="231" spans="1:7" x14ac:dyDescent="0.25">
      <c r="A231" t="s">
        <v>216</v>
      </c>
      <c r="B231" t="s">
        <v>307</v>
      </c>
      <c r="C231" t="s">
        <v>221</v>
      </c>
      <c r="D231" s="34"/>
      <c r="E231" s="35">
        <v>45961</v>
      </c>
      <c r="F231" s="12"/>
      <c r="G231" t="str">
        <f>Table1[[#This Row],[Efficiency Group Reference]]&amp;Table1[[#This Row],[Solution Reference]]</f>
        <v>WP Grid Services Limited Efficiency  16WP Grid Services Limited-SCE4</v>
      </c>
    </row>
    <row r="232" spans="1:7" x14ac:dyDescent="0.25">
      <c r="A232" t="s">
        <v>100</v>
      </c>
      <c r="B232" t="s">
        <v>101</v>
      </c>
      <c r="C232" t="s">
        <v>99</v>
      </c>
      <c r="D232" s="34">
        <v>220</v>
      </c>
      <c r="E232" s="35">
        <v>45808</v>
      </c>
      <c r="F232" s="12">
        <v>37920960</v>
      </c>
      <c r="G232" t="str">
        <f>Table1[[#This Row],[Efficiency Group Reference]]&amp;Table1[[#This Row],[Solution Reference]]</f>
        <v>Green Frog Power Limited Efficiency 1Green Frog Power-SWa1</v>
      </c>
    </row>
    <row r="233" spans="1:7" x14ac:dyDescent="0.25">
      <c r="A233" t="s">
        <v>100</v>
      </c>
      <c r="B233" t="s">
        <v>101</v>
      </c>
      <c r="C233" t="s">
        <v>102</v>
      </c>
      <c r="D233" s="34">
        <v>220</v>
      </c>
      <c r="E233" s="35">
        <v>45961</v>
      </c>
      <c r="F233" s="12">
        <v>36305280</v>
      </c>
      <c r="G233" t="str">
        <f>Table1[[#This Row],[Efficiency Group Reference]]&amp;Table1[[#This Row],[Solution Reference]]</f>
        <v>Green Frog Power Limited Efficiency 1Green Frog Power-SWa2</v>
      </c>
    </row>
    <row r="234" spans="1:7" x14ac:dyDescent="0.25">
      <c r="A234" t="s">
        <v>180</v>
      </c>
      <c r="B234" t="s">
        <v>308</v>
      </c>
      <c r="C234" t="s">
        <v>195</v>
      </c>
      <c r="D234" s="34"/>
      <c r="E234" s="35">
        <v>45748</v>
      </c>
      <c r="F234" s="12"/>
      <c r="G234" t="str">
        <f>Table1[[#This Row],[Efficiency Group Reference]]&amp;Table1[[#This Row],[Solution Reference]]</f>
        <v>TIHL Efficiency 1TIHL-SWE1</v>
      </c>
    </row>
    <row r="235" spans="1:7" x14ac:dyDescent="0.25">
      <c r="A235" t="s">
        <v>180</v>
      </c>
      <c r="B235" t="s">
        <v>308</v>
      </c>
      <c r="C235" t="s">
        <v>201</v>
      </c>
      <c r="D235" s="34"/>
      <c r="E235" s="35">
        <v>45961</v>
      </c>
      <c r="F235" s="12"/>
      <c r="G235" t="str">
        <f>Table1[[#This Row],[Efficiency Group Reference]]&amp;Table1[[#This Row],[Solution Reference]]</f>
        <v>TIHL Efficiency 1TIHL-SWE5</v>
      </c>
    </row>
    <row r="236" spans="1:7" x14ac:dyDescent="0.25">
      <c r="A236" t="s">
        <v>180</v>
      </c>
      <c r="B236" t="s">
        <v>309</v>
      </c>
      <c r="C236" t="s">
        <v>195</v>
      </c>
      <c r="D236" s="34"/>
      <c r="E236" s="35">
        <v>45748</v>
      </c>
      <c r="F236" s="12"/>
      <c r="G236" t="str">
        <f>Table1[[#This Row],[Efficiency Group Reference]]&amp;Table1[[#This Row],[Solution Reference]]</f>
        <v>TIHL Efficiency 2TIHL-SWE1</v>
      </c>
    </row>
    <row r="237" spans="1:7" x14ac:dyDescent="0.25">
      <c r="A237" t="s">
        <v>180</v>
      </c>
      <c r="B237" t="s">
        <v>309</v>
      </c>
      <c r="C237" t="s">
        <v>197</v>
      </c>
      <c r="D237" s="34"/>
      <c r="E237" s="35">
        <v>45748</v>
      </c>
      <c r="F237" s="12"/>
      <c r="G237" t="str">
        <f>Table1[[#This Row],[Efficiency Group Reference]]&amp;Table1[[#This Row],[Solution Reference]]</f>
        <v>TIHL Efficiency 2TIHL-SWE2</v>
      </c>
    </row>
    <row r="238" spans="1:7" x14ac:dyDescent="0.25">
      <c r="A238" t="s">
        <v>180</v>
      </c>
      <c r="B238" t="s">
        <v>309</v>
      </c>
      <c r="C238" t="s">
        <v>201</v>
      </c>
      <c r="D238" s="34"/>
      <c r="E238" s="35">
        <v>45961</v>
      </c>
      <c r="F238" s="12"/>
      <c r="G238" t="str">
        <f>Table1[[#This Row],[Efficiency Group Reference]]&amp;Table1[[#This Row],[Solution Reference]]</f>
        <v>TIHL Efficiency 2TIHL-SWE5</v>
      </c>
    </row>
    <row r="239" spans="1:7" x14ac:dyDescent="0.25">
      <c r="A239" t="s">
        <v>180</v>
      </c>
      <c r="B239" t="s">
        <v>310</v>
      </c>
      <c r="C239" t="s">
        <v>195</v>
      </c>
      <c r="D239" s="34"/>
      <c r="E239" s="35">
        <v>45748</v>
      </c>
      <c r="F239" s="12"/>
      <c r="G239" t="str">
        <f>Table1[[#This Row],[Efficiency Group Reference]]&amp;Table1[[#This Row],[Solution Reference]]</f>
        <v>TIHL Efficiency 3TIHL-SWE1</v>
      </c>
    </row>
    <row r="240" spans="1:7" x14ac:dyDescent="0.25">
      <c r="A240" t="s">
        <v>180</v>
      </c>
      <c r="B240" t="s">
        <v>310</v>
      </c>
      <c r="C240" t="s">
        <v>197</v>
      </c>
      <c r="D240" s="34"/>
      <c r="E240" s="35">
        <v>45748</v>
      </c>
      <c r="F240" s="12"/>
      <c r="G240" t="str">
        <f>Table1[[#This Row],[Efficiency Group Reference]]&amp;Table1[[#This Row],[Solution Reference]]</f>
        <v>TIHL Efficiency 3TIHL-SWE2</v>
      </c>
    </row>
    <row r="241" spans="1:7" x14ac:dyDescent="0.25">
      <c r="A241" t="s">
        <v>180</v>
      </c>
      <c r="B241" t="s">
        <v>310</v>
      </c>
      <c r="C241" t="s">
        <v>199</v>
      </c>
      <c r="D241" s="34"/>
      <c r="E241" s="35">
        <v>45748</v>
      </c>
      <c r="F241" s="12"/>
      <c r="G241" t="str">
        <f>Table1[[#This Row],[Efficiency Group Reference]]&amp;Table1[[#This Row],[Solution Reference]]</f>
        <v>TIHL Efficiency 3TIHL-SWE3</v>
      </c>
    </row>
    <row r="242" spans="1:7" x14ac:dyDescent="0.25">
      <c r="A242" t="s">
        <v>180</v>
      </c>
      <c r="B242" t="s">
        <v>310</v>
      </c>
      <c r="C242" t="s">
        <v>201</v>
      </c>
      <c r="D242" s="34"/>
      <c r="E242" s="35">
        <v>45961</v>
      </c>
      <c r="F242" s="12"/>
      <c r="G242" t="str">
        <f>Table1[[#This Row],[Efficiency Group Reference]]&amp;Table1[[#This Row],[Solution Reference]]</f>
        <v>TIHL Efficiency 3TIHL-SWE5</v>
      </c>
    </row>
    <row r="243" spans="1:7" x14ac:dyDescent="0.25">
      <c r="A243" t="s">
        <v>180</v>
      </c>
      <c r="B243" t="s">
        <v>311</v>
      </c>
      <c r="C243" t="s">
        <v>179</v>
      </c>
      <c r="D243" s="34"/>
      <c r="E243" s="35">
        <v>45808</v>
      </c>
      <c r="F243" s="12"/>
      <c r="G243" t="str">
        <f>Table1[[#This Row],[Efficiency Group Reference]]&amp;Table1[[#This Row],[Solution Reference]]</f>
        <v>TIHL Efficiency 4TIHL-NE1</v>
      </c>
    </row>
    <row r="244" spans="1:7" x14ac:dyDescent="0.25">
      <c r="A244" t="s">
        <v>180</v>
      </c>
      <c r="B244" t="s">
        <v>311</v>
      </c>
      <c r="C244" t="s">
        <v>195</v>
      </c>
      <c r="D244" s="34"/>
      <c r="E244" s="35">
        <v>45748</v>
      </c>
      <c r="F244" s="12"/>
      <c r="G244" t="str">
        <f>Table1[[#This Row],[Efficiency Group Reference]]&amp;Table1[[#This Row],[Solution Reference]]</f>
        <v>TIHL Efficiency 4TIHL-SWE1</v>
      </c>
    </row>
    <row r="245" spans="1:7" x14ac:dyDescent="0.25">
      <c r="A245" t="s">
        <v>180</v>
      </c>
      <c r="B245" t="s">
        <v>312</v>
      </c>
      <c r="C245" t="s">
        <v>179</v>
      </c>
      <c r="D245" s="34"/>
      <c r="E245" s="35">
        <v>45808</v>
      </c>
      <c r="F245" s="12"/>
      <c r="G245" t="str">
        <f>Table1[[#This Row],[Efficiency Group Reference]]&amp;Table1[[#This Row],[Solution Reference]]</f>
        <v>TIHL Efficiency 5TIHL-NE1</v>
      </c>
    </row>
    <row r="246" spans="1:7" x14ac:dyDescent="0.25">
      <c r="A246" t="s">
        <v>180</v>
      </c>
      <c r="B246" t="s">
        <v>312</v>
      </c>
      <c r="C246" t="s">
        <v>195</v>
      </c>
      <c r="D246" s="34"/>
      <c r="E246" s="35">
        <v>45748</v>
      </c>
      <c r="F246" s="12"/>
      <c r="G246" t="str">
        <f>Table1[[#This Row],[Efficiency Group Reference]]&amp;Table1[[#This Row],[Solution Reference]]</f>
        <v>TIHL Efficiency 5TIHL-SWE1</v>
      </c>
    </row>
    <row r="247" spans="1:7" x14ac:dyDescent="0.25">
      <c r="A247" t="s">
        <v>180</v>
      </c>
      <c r="B247" t="s">
        <v>312</v>
      </c>
      <c r="C247" t="s">
        <v>201</v>
      </c>
      <c r="D247" s="34"/>
      <c r="E247" s="35">
        <v>45961</v>
      </c>
      <c r="F247" s="12"/>
      <c r="G247" t="str">
        <f>Table1[[#This Row],[Efficiency Group Reference]]&amp;Table1[[#This Row],[Solution Reference]]</f>
        <v>TIHL Efficiency 5TIHL-SWE5</v>
      </c>
    </row>
    <row r="248" spans="1:7" x14ac:dyDescent="0.25">
      <c r="A248" t="s">
        <v>180</v>
      </c>
      <c r="B248" t="s">
        <v>313</v>
      </c>
      <c r="C248" t="s">
        <v>179</v>
      </c>
      <c r="D248" s="34"/>
      <c r="E248" s="35">
        <v>45808</v>
      </c>
      <c r="F248" s="12"/>
      <c r="G248" t="str">
        <f>Table1[[#This Row],[Efficiency Group Reference]]&amp;Table1[[#This Row],[Solution Reference]]</f>
        <v>TIHL Efficiency 6TIHL-NE1</v>
      </c>
    </row>
    <row r="249" spans="1:7" x14ac:dyDescent="0.25">
      <c r="A249" t="s">
        <v>180</v>
      </c>
      <c r="B249" t="s">
        <v>313</v>
      </c>
      <c r="C249" t="s">
        <v>195</v>
      </c>
      <c r="D249" s="34"/>
      <c r="E249" s="35">
        <v>45748</v>
      </c>
      <c r="F249" s="12"/>
      <c r="G249" t="str">
        <f>Table1[[#This Row],[Efficiency Group Reference]]&amp;Table1[[#This Row],[Solution Reference]]</f>
        <v>TIHL Efficiency 6TIHL-SWE1</v>
      </c>
    </row>
    <row r="250" spans="1:7" x14ac:dyDescent="0.25">
      <c r="A250" t="s">
        <v>180</v>
      </c>
      <c r="B250" t="s">
        <v>313</v>
      </c>
      <c r="C250" t="s">
        <v>197</v>
      </c>
      <c r="D250" s="34"/>
      <c r="E250" s="35">
        <v>45748</v>
      </c>
      <c r="F250" s="12"/>
      <c r="G250" t="str">
        <f>Table1[[#This Row],[Efficiency Group Reference]]&amp;Table1[[#This Row],[Solution Reference]]</f>
        <v>TIHL Efficiency 6TIHL-SWE2</v>
      </c>
    </row>
    <row r="251" spans="1:7" x14ac:dyDescent="0.25">
      <c r="A251" t="s">
        <v>180</v>
      </c>
      <c r="B251" t="s">
        <v>313</v>
      </c>
      <c r="C251" t="s">
        <v>201</v>
      </c>
      <c r="D251" s="34"/>
      <c r="E251" s="35">
        <v>45961</v>
      </c>
      <c r="F251" s="12"/>
      <c r="G251" t="str">
        <f>Table1[[#This Row],[Efficiency Group Reference]]&amp;Table1[[#This Row],[Solution Reference]]</f>
        <v>TIHL Efficiency 6TIHL-SWE5</v>
      </c>
    </row>
    <row r="252" spans="1:7" x14ac:dyDescent="0.25">
      <c r="A252" t="s">
        <v>180</v>
      </c>
      <c r="B252" t="s">
        <v>314</v>
      </c>
      <c r="C252" t="s">
        <v>179</v>
      </c>
      <c r="D252" s="34"/>
      <c r="E252" s="35">
        <v>45808</v>
      </c>
      <c r="F252" s="12"/>
      <c r="G252" t="str">
        <f>Table1[[#This Row],[Efficiency Group Reference]]&amp;Table1[[#This Row],[Solution Reference]]</f>
        <v>TIHL Efficiency 7TIHL-NE1</v>
      </c>
    </row>
    <row r="253" spans="1:7" x14ac:dyDescent="0.25">
      <c r="A253" t="s">
        <v>180</v>
      </c>
      <c r="B253" t="s">
        <v>314</v>
      </c>
      <c r="C253" t="s">
        <v>195</v>
      </c>
      <c r="D253" s="34"/>
      <c r="E253" s="35">
        <v>45748</v>
      </c>
      <c r="F253" s="12"/>
      <c r="G253" t="str">
        <f>Table1[[#This Row],[Efficiency Group Reference]]&amp;Table1[[#This Row],[Solution Reference]]</f>
        <v>TIHL Efficiency 7TIHL-SWE1</v>
      </c>
    </row>
    <row r="254" spans="1:7" x14ac:dyDescent="0.25">
      <c r="A254" t="s">
        <v>180</v>
      </c>
      <c r="B254" t="s">
        <v>314</v>
      </c>
      <c r="C254" t="s">
        <v>197</v>
      </c>
      <c r="D254" s="34"/>
      <c r="E254" s="35">
        <v>45748</v>
      </c>
      <c r="F254" s="12"/>
      <c r="G254" t="str">
        <f>Table1[[#This Row],[Efficiency Group Reference]]&amp;Table1[[#This Row],[Solution Reference]]</f>
        <v>TIHL Efficiency 7TIHL-SWE2</v>
      </c>
    </row>
    <row r="255" spans="1:7" x14ac:dyDescent="0.25">
      <c r="A255" t="s">
        <v>180</v>
      </c>
      <c r="B255" t="s">
        <v>314</v>
      </c>
      <c r="C255" t="s">
        <v>199</v>
      </c>
      <c r="D255" s="34"/>
      <c r="E255" s="35">
        <v>45748</v>
      </c>
      <c r="F255" s="12"/>
      <c r="G255" t="str">
        <f>Table1[[#This Row],[Efficiency Group Reference]]&amp;Table1[[#This Row],[Solution Reference]]</f>
        <v>TIHL Efficiency 7TIHL-SWE3</v>
      </c>
    </row>
    <row r="256" spans="1:7" x14ac:dyDescent="0.25">
      <c r="A256" t="s">
        <v>180</v>
      </c>
      <c r="B256" t="s">
        <v>314</v>
      </c>
      <c r="C256" t="s">
        <v>201</v>
      </c>
      <c r="D256" s="34"/>
      <c r="E256" s="35">
        <v>45961</v>
      </c>
      <c r="F256" s="12"/>
      <c r="G256" t="str">
        <f>Table1[[#This Row],[Efficiency Group Reference]]&amp;Table1[[#This Row],[Solution Reference]]</f>
        <v>TIHL Efficiency 7TIHL-SWE5</v>
      </c>
    </row>
    <row r="257" spans="1:7" x14ac:dyDescent="0.25">
      <c r="A257" t="s">
        <v>180</v>
      </c>
      <c r="B257" t="s">
        <v>315</v>
      </c>
      <c r="C257" t="s">
        <v>179</v>
      </c>
      <c r="D257" s="34"/>
      <c r="E257" s="35">
        <v>45808</v>
      </c>
      <c r="F257" s="12"/>
      <c r="G257" t="str">
        <f>Table1[[#This Row],[Efficiency Group Reference]]&amp;Table1[[#This Row],[Solution Reference]]</f>
        <v>TIHL Efficiency 8TIHL-NE1</v>
      </c>
    </row>
    <row r="258" spans="1:7" x14ac:dyDescent="0.25">
      <c r="A258" t="s">
        <v>180</v>
      </c>
      <c r="B258" t="s">
        <v>315</v>
      </c>
      <c r="C258" t="s">
        <v>187</v>
      </c>
      <c r="D258" s="34"/>
      <c r="E258" s="35">
        <v>45961</v>
      </c>
      <c r="F258" s="12"/>
      <c r="G258" t="str">
        <f>Table1[[#This Row],[Efficiency Group Reference]]&amp;Table1[[#This Row],[Solution Reference]]</f>
        <v>TIHL Efficiency 8TIHL-NE5</v>
      </c>
    </row>
    <row r="259" spans="1:7" x14ac:dyDescent="0.25">
      <c r="A259" t="s">
        <v>180</v>
      </c>
      <c r="B259" t="s">
        <v>316</v>
      </c>
      <c r="C259" t="s">
        <v>179</v>
      </c>
      <c r="D259" s="34"/>
      <c r="E259" s="35">
        <v>45808</v>
      </c>
      <c r="F259" s="12"/>
      <c r="G259" t="str">
        <f>Table1[[#This Row],[Efficiency Group Reference]]&amp;Table1[[#This Row],[Solution Reference]]</f>
        <v>TIHL Efficiency 9TIHL-NE1</v>
      </c>
    </row>
    <row r="260" spans="1:7" x14ac:dyDescent="0.25">
      <c r="A260" t="s">
        <v>180</v>
      </c>
      <c r="B260" t="s">
        <v>316</v>
      </c>
      <c r="C260" t="s">
        <v>187</v>
      </c>
      <c r="D260" s="34"/>
      <c r="E260" s="35">
        <v>45961</v>
      </c>
      <c r="F260" s="12"/>
      <c r="G260" t="str">
        <f>Table1[[#This Row],[Efficiency Group Reference]]&amp;Table1[[#This Row],[Solution Reference]]</f>
        <v>TIHL Efficiency 9TIHL-NE5</v>
      </c>
    </row>
    <row r="261" spans="1:7" x14ac:dyDescent="0.25">
      <c r="A261" t="s">
        <v>180</v>
      </c>
      <c r="B261" t="s">
        <v>316</v>
      </c>
      <c r="C261" t="s">
        <v>195</v>
      </c>
      <c r="D261" s="34"/>
      <c r="E261" s="35">
        <v>45748</v>
      </c>
      <c r="F261" s="12"/>
      <c r="G261" t="str">
        <f>Table1[[#This Row],[Efficiency Group Reference]]&amp;Table1[[#This Row],[Solution Reference]]</f>
        <v>TIHL Efficiency 9TIHL-SWE1</v>
      </c>
    </row>
    <row r="262" spans="1:7" x14ac:dyDescent="0.25">
      <c r="A262" t="s">
        <v>180</v>
      </c>
      <c r="B262" t="s">
        <v>317</v>
      </c>
      <c r="C262" t="s">
        <v>179</v>
      </c>
      <c r="D262" s="34"/>
      <c r="E262" s="35">
        <v>45808</v>
      </c>
      <c r="F262" s="12"/>
      <c r="G262" t="str">
        <f>Table1[[#This Row],[Efficiency Group Reference]]&amp;Table1[[#This Row],[Solution Reference]]</f>
        <v>TIHL Efficiency 10TIHL-NE1</v>
      </c>
    </row>
    <row r="263" spans="1:7" x14ac:dyDescent="0.25">
      <c r="A263" t="s">
        <v>180</v>
      </c>
      <c r="B263" t="s">
        <v>317</v>
      </c>
      <c r="C263" t="s">
        <v>187</v>
      </c>
      <c r="D263" s="34"/>
      <c r="E263" s="35">
        <v>45961</v>
      </c>
      <c r="F263" s="12"/>
      <c r="G263" t="str">
        <f>Table1[[#This Row],[Efficiency Group Reference]]&amp;Table1[[#This Row],[Solution Reference]]</f>
        <v>TIHL Efficiency 10TIHL-NE5</v>
      </c>
    </row>
    <row r="264" spans="1:7" x14ac:dyDescent="0.25">
      <c r="A264" t="s">
        <v>180</v>
      </c>
      <c r="B264" t="s">
        <v>317</v>
      </c>
      <c r="C264" t="s">
        <v>195</v>
      </c>
      <c r="D264" s="34"/>
      <c r="E264" s="35">
        <v>45748</v>
      </c>
      <c r="F264" s="12"/>
      <c r="G264" t="str">
        <f>Table1[[#This Row],[Efficiency Group Reference]]&amp;Table1[[#This Row],[Solution Reference]]</f>
        <v>TIHL Efficiency 10TIHL-SWE1</v>
      </c>
    </row>
    <row r="265" spans="1:7" x14ac:dyDescent="0.25">
      <c r="A265" t="s">
        <v>180</v>
      </c>
      <c r="B265" t="s">
        <v>317</v>
      </c>
      <c r="C265" t="s">
        <v>201</v>
      </c>
      <c r="D265" s="34"/>
      <c r="E265" s="35">
        <v>45961</v>
      </c>
      <c r="F265" s="12"/>
      <c r="G265" t="str">
        <f>Table1[[#This Row],[Efficiency Group Reference]]&amp;Table1[[#This Row],[Solution Reference]]</f>
        <v>TIHL Efficiency 10TIHL-SWE5</v>
      </c>
    </row>
    <row r="266" spans="1:7" x14ac:dyDescent="0.25">
      <c r="A266" t="s">
        <v>180</v>
      </c>
      <c r="B266" t="s">
        <v>318</v>
      </c>
      <c r="C266" t="s">
        <v>179</v>
      </c>
      <c r="D266" s="34"/>
      <c r="E266" s="35">
        <v>45808</v>
      </c>
      <c r="F266" s="12"/>
      <c r="G266" t="str">
        <f>Table1[[#This Row],[Efficiency Group Reference]]&amp;Table1[[#This Row],[Solution Reference]]</f>
        <v>TIHL Efficiency 11TIHL-NE1</v>
      </c>
    </row>
    <row r="267" spans="1:7" x14ac:dyDescent="0.25">
      <c r="A267" t="s">
        <v>180</v>
      </c>
      <c r="B267" t="s">
        <v>318</v>
      </c>
      <c r="C267" t="s">
        <v>187</v>
      </c>
      <c r="D267" s="34"/>
      <c r="E267" s="35">
        <v>45961</v>
      </c>
      <c r="F267" s="12"/>
      <c r="G267" t="str">
        <f>Table1[[#This Row],[Efficiency Group Reference]]&amp;Table1[[#This Row],[Solution Reference]]</f>
        <v>TIHL Efficiency 11TIHL-NE5</v>
      </c>
    </row>
    <row r="268" spans="1:7" x14ac:dyDescent="0.25">
      <c r="A268" t="s">
        <v>180</v>
      </c>
      <c r="B268" t="s">
        <v>318</v>
      </c>
      <c r="C268" t="s">
        <v>195</v>
      </c>
      <c r="D268" s="34"/>
      <c r="E268" s="35">
        <v>45748</v>
      </c>
      <c r="F268" s="12"/>
      <c r="G268" t="str">
        <f>Table1[[#This Row],[Efficiency Group Reference]]&amp;Table1[[#This Row],[Solution Reference]]</f>
        <v>TIHL Efficiency 11TIHL-SWE1</v>
      </c>
    </row>
    <row r="269" spans="1:7" x14ac:dyDescent="0.25">
      <c r="A269" t="s">
        <v>180</v>
      </c>
      <c r="B269" t="s">
        <v>318</v>
      </c>
      <c r="C269" t="s">
        <v>197</v>
      </c>
      <c r="D269" s="34"/>
      <c r="E269" s="35">
        <v>45748</v>
      </c>
      <c r="F269" s="12"/>
      <c r="G269" t="str">
        <f>Table1[[#This Row],[Efficiency Group Reference]]&amp;Table1[[#This Row],[Solution Reference]]</f>
        <v>TIHL Efficiency 11TIHL-SWE2</v>
      </c>
    </row>
    <row r="270" spans="1:7" x14ac:dyDescent="0.25">
      <c r="A270" t="s">
        <v>180</v>
      </c>
      <c r="B270" t="s">
        <v>318</v>
      </c>
      <c r="C270" t="s">
        <v>201</v>
      </c>
      <c r="D270" s="34"/>
      <c r="E270" s="35">
        <v>45961</v>
      </c>
      <c r="F270" s="12"/>
      <c r="G270" t="str">
        <f>Table1[[#This Row],[Efficiency Group Reference]]&amp;Table1[[#This Row],[Solution Reference]]</f>
        <v>TIHL Efficiency 11TIHL-SWE5</v>
      </c>
    </row>
    <row r="271" spans="1:7" x14ac:dyDescent="0.25">
      <c r="A271" t="s">
        <v>180</v>
      </c>
      <c r="B271" t="s">
        <v>319</v>
      </c>
      <c r="C271" t="s">
        <v>179</v>
      </c>
      <c r="D271" s="34"/>
      <c r="E271" s="35">
        <v>45808</v>
      </c>
      <c r="F271" s="12"/>
      <c r="G271" t="str">
        <f>Table1[[#This Row],[Efficiency Group Reference]]&amp;Table1[[#This Row],[Solution Reference]]</f>
        <v>TIHL Efficiency 12TIHL-NE1</v>
      </c>
    </row>
    <row r="272" spans="1:7" x14ac:dyDescent="0.25">
      <c r="A272" t="s">
        <v>180</v>
      </c>
      <c r="B272" t="s">
        <v>319</v>
      </c>
      <c r="C272" t="s">
        <v>187</v>
      </c>
      <c r="D272" s="34"/>
      <c r="E272" s="35">
        <v>45961</v>
      </c>
      <c r="F272" s="12"/>
      <c r="G272" t="str">
        <f>Table1[[#This Row],[Efficiency Group Reference]]&amp;Table1[[#This Row],[Solution Reference]]</f>
        <v>TIHL Efficiency 12TIHL-NE5</v>
      </c>
    </row>
    <row r="273" spans="1:7" x14ac:dyDescent="0.25">
      <c r="A273" t="s">
        <v>180</v>
      </c>
      <c r="B273" t="s">
        <v>319</v>
      </c>
      <c r="C273" t="s">
        <v>195</v>
      </c>
      <c r="D273" s="34"/>
      <c r="E273" s="35">
        <v>45748</v>
      </c>
      <c r="F273" s="12"/>
      <c r="G273" t="str">
        <f>Table1[[#This Row],[Efficiency Group Reference]]&amp;Table1[[#This Row],[Solution Reference]]</f>
        <v>TIHL Efficiency 12TIHL-SWE1</v>
      </c>
    </row>
    <row r="274" spans="1:7" x14ac:dyDescent="0.25">
      <c r="A274" t="s">
        <v>180</v>
      </c>
      <c r="B274" t="s">
        <v>319</v>
      </c>
      <c r="C274" t="s">
        <v>197</v>
      </c>
      <c r="D274" s="34"/>
      <c r="E274" s="35">
        <v>45748</v>
      </c>
      <c r="F274" s="12"/>
      <c r="G274" t="str">
        <f>Table1[[#This Row],[Efficiency Group Reference]]&amp;Table1[[#This Row],[Solution Reference]]</f>
        <v>TIHL Efficiency 12TIHL-SWE2</v>
      </c>
    </row>
    <row r="275" spans="1:7" x14ac:dyDescent="0.25">
      <c r="A275" t="s">
        <v>180</v>
      </c>
      <c r="B275" t="s">
        <v>319</v>
      </c>
      <c r="C275" t="s">
        <v>199</v>
      </c>
      <c r="D275" s="34"/>
      <c r="E275" s="35">
        <v>45748</v>
      </c>
      <c r="F275" s="12"/>
      <c r="G275" t="str">
        <f>Table1[[#This Row],[Efficiency Group Reference]]&amp;Table1[[#This Row],[Solution Reference]]</f>
        <v>TIHL Efficiency 12TIHL-SWE3</v>
      </c>
    </row>
    <row r="276" spans="1:7" x14ac:dyDescent="0.25">
      <c r="A276" t="s">
        <v>180</v>
      </c>
      <c r="B276" t="s">
        <v>319</v>
      </c>
      <c r="C276" t="s">
        <v>201</v>
      </c>
      <c r="D276" s="34"/>
      <c r="E276" s="35">
        <v>45961</v>
      </c>
      <c r="F276" s="12"/>
      <c r="G276" t="str">
        <f>Table1[[#This Row],[Efficiency Group Reference]]&amp;Table1[[#This Row],[Solution Reference]]</f>
        <v>TIHL Efficiency 12TIHL-SWE5</v>
      </c>
    </row>
    <row r="277" spans="1:7" x14ac:dyDescent="0.25">
      <c r="A277" t="s">
        <v>180</v>
      </c>
      <c r="B277" t="s">
        <v>320</v>
      </c>
      <c r="C277" t="s">
        <v>179</v>
      </c>
      <c r="D277" s="34"/>
      <c r="E277" s="35">
        <v>45808</v>
      </c>
      <c r="F277" s="12"/>
      <c r="G277" t="str">
        <f>Table1[[#This Row],[Efficiency Group Reference]]&amp;Table1[[#This Row],[Solution Reference]]</f>
        <v>TIHL Efficiency 13TIHL-NE1</v>
      </c>
    </row>
    <row r="278" spans="1:7" x14ac:dyDescent="0.25">
      <c r="A278" t="s">
        <v>180</v>
      </c>
      <c r="B278" t="s">
        <v>320</v>
      </c>
      <c r="C278" t="s">
        <v>183</v>
      </c>
      <c r="D278" s="34"/>
      <c r="E278" s="35">
        <v>45808</v>
      </c>
      <c r="F278" s="12"/>
      <c r="G278" t="str">
        <f>Table1[[#This Row],[Efficiency Group Reference]]&amp;Table1[[#This Row],[Solution Reference]]</f>
        <v>TIHL Efficiency 13TIHL-NE2</v>
      </c>
    </row>
    <row r="279" spans="1:7" x14ac:dyDescent="0.25">
      <c r="A279" t="s">
        <v>180</v>
      </c>
      <c r="B279" t="s">
        <v>320</v>
      </c>
      <c r="C279" t="s">
        <v>187</v>
      </c>
      <c r="D279" s="34"/>
      <c r="E279" s="35">
        <v>45961</v>
      </c>
      <c r="F279" s="12"/>
      <c r="G279" t="str">
        <f>Table1[[#This Row],[Efficiency Group Reference]]&amp;Table1[[#This Row],[Solution Reference]]</f>
        <v>TIHL Efficiency 13TIHL-NE5</v>
      </c>
    </row>
    <row r="280" spans="1:7" x14ac:dyDescent="0.25">
      <c r="A280" t="s">
        <v>180</v>
      </c>
      <c r="B280" t="s">
        <v>321</v>
      </c>
      <c r="C280" t="s">
        <v>179</v>
      </c>
      <c r="D280" s="34"/>
      <c r="E280" s="35">
        <v>45808</v>
      </c>
      <c r="F280" s="12"/>
      <c r="G280" t="str">
        <f>Table1[[#This Row],[Efficiency Group Reference]]&amp;Table1[[#This Row],[Solution Reference]]</f>
        <v>TIHL Efficiency 14TIHL-NE1</v>
      </c>
    </row>
    <row r="281" spans="1:7" x14ac:dyDescent="0.25">
      <c r="A281" t="s">
        <v>180</v>
      </c>
      <c r="B281" t="s">
        <v>321</v>
      </c>
      <c r="C281" t="s">
        <v>183</v>
      </c>
      <c r="D281" s="34"/>
      <c r="E281" s="35">
        <v>45808</v>
      </c>
      <c r="F281" s="12"/>
      <c r="G281" t="str">
        <f>Table1[[#This Row],[Efficiency Group Reference]]&amp;Table1[[#This Row],[Solution Reference]]</f>
        <v>TIHL Efficiency 14TIHL-NE2</v>
      </c>
    </row>
    <row r="282" spans="1:7" x14ac:dyDescent="0.25">
      <c r="A282" t="s">
        <v>180</v>
      </c>
      <c r="B282" t="s">
        <v>321</v>
      </c>
      <c r="C282" t="s">
        <v>187</v>
      </c>
      <c r="D282" s="34"/>
      <c r="E282" s="35">
        <v>45961</v>
      </c>
      <c r="F282" s="12"/>
      <c r="G282" t="str">
        <f>Table1[[#This Row],[Efficiency Group Reference]]&amp;Table1[[#This Row],[Solution Reference]]</f>
        <v>TIHL Efficiency 14TIHL-NE5</v>
      </c>
    </row>
    <row r="283" spans="1:7" x14ac:dyDescent="0.25">
      <c r="A283" t="s">
        <v>180</v>
      </c>
      <c r="B283" t="s">
        <v>321</v>
      </c>
      <c r="C283" t="s">
        <v>195</v>
      </c>
      <c r="D283" s="34"/>
      <c r="E283" s="35">
        <v>45748</v>
      </c>
      <c r="F283" s="12"/>
      <c r="G283" t="str">
        <f>Table1[[#This Row],[Efficiency Group Reference]]&amp;Table1[[#This Row],[Solution Reference]]</f>
        <v>TIHL Efficiency 14TIHL-SWE1</v>
      </c>
    </row>
    <row r="284" spans="1:7" x14ac:dyDescent="0.25">
      <c r="A284" t="s">
        <v>180</v>
      </c>
      <c r="B284" t="s">
        <v>322</v>
      </c>
      <c r="C284" t="s">
        <v>179</v>
      </c>
      <c r="D284" s="34"/>
      <c r="E284" s="35">
        <v>45808</v>
      </c>
      <c r="F284" s="12"/>
      <c r="G284" t="str">
        <f>Table1[[#This Row],[Efficiency Group Reference]]&amp;Table1[[#This Row],[Solution Reference]]</f>
        <v>TIHL Efficiency 15TIHL-NE1</v>
      </c>
    </row>
    <row r="285" spans="1:7" x14ac:dyDescent="0.25">
      <c r="A285" t="s">
        <v>180</v>
      </c>
      <c r="B285" t="s">
        <v>322</v>
      </c>
      <c r="C285" t="s">
        <v>183</v>
      </c>
      <c r="D285" s="34"/>
      <c r="E285" s="35">
        <v>45808</v>
      </c>
      <c r="F285" s="12"/>
      <c r="G285" t="str">
        <f>Table1[[#This Row],[Efficiency Group Reference]]&amp;Table1[[#This Row],[Solution Reference]]</f>
        <v>TIHL Efficiency 15TIHL-NE2</v>
      </c>
    </row>
    <row r="286" spans="1:7" x14ac:dyDescent="0.25">
      <c r="A286" t="s">
        <v>180</v>
      </c>
      <c r="B286" t="s">
        <v>322</v>
      </c>
      <c r="C286" t="s">
        <v>187</v>
      </c>
      <c r="D286" s="34"/>
      <c r="E286" s="35">
        <v>45961</v>
      </c>
      <c r="F286" s="12"/>
      <c r="G286" t="str">
        <f>Table1[[#This Row],[Efficiency Group Reference]]&amp;Table1[[#This Row],[Solution Reference]]</f>
        <v>TIHL Efficiency 15TIHL-NE5</v>
      </c>
    </row>
    <row r="287" spans="1:7" x14ac:dyDescent="0.25">
      <c r="A287" t="s">
        <v>180</v>
      </c>
      <c r="B287" t="s">
        <v>322</v>
      </c>
      <c r="C287" t="s">
        <v>195</v>
      </c>
      <c r="D287" s="34"/>
      <c r="E287" s="35">
        <v>45748</v>
      </c>
      <c r="F287" s="12"/>
      <c r="G287" t="str">
        <f>Table1[[#This Row],[Efficiency Group Reference]]&amp;Table1[[#This Row],[Solution Reference]]</f>
        <v>TIHL Efficiency 15TIHL-SWE1</v>
      </c>
    </row>
    <row r="288" spans="1:7" x14ac:dyDescent="0.25">
      <c r="A288" t="s">
        <v>180</v>
      </c>
      <c r="B288" t="s">
        <v>322</v>
      </c>
      <c r="C288" t="s">
        <v>201</v>
      </c>
      <c r="D288" s="34"/>
      <c r="E288" s="35">
        <v>45961</v>
      </c>
      <c r="F288" s="12"/>
      <c r="G288" t="str">
        <f>Table1[[#This Row],[Efficiency Group Reference]]&amp;Table1[[#This Row],[Solution Reference]]</f>
        <v>TIHL Efficiency 15TIHL-SWE5</v>
      </c>
    </row>
    <row r="289" spans="1:7" x14ac:dyDescent="0.25">
      <c r="A289" t="s">
        <v>180</v>
      </c>
      <c r="B289" t="s">
        <v>323</v>
      </c>
      <c r="C289" t="s">
        <v>179</v>
      </c>
      <c r="D289" s="34"/>
      <c r="E289" s="35">
        <v>45808</v>
      </c>
      <c r="F289" s="12"/>
      <c r="G289" t="str">
        <f>Table1[[#This Row],[Efficiency Group Reference]]&amp;Table1[[#This Row],[Solution Reference]]</f>
        <v>TIHL Efficiency 16TIHL-NE1</v>
      </c>
    </row>
    <row r="290" spans="1:7" x14ac:dyDescent="0.25">
      <c r="A290" t="s">
        <v>180</v>
      </c>
      <c r="B290" t="s">
        <v>323</v>
      </c>
      <c r="C290" t="s">
        <v>183</v>
      </c>
      <c r="D290" s="34"/>
      <c r="E290" s="35">
        <v>45808</v>
      </c>
      <c r="F290" s="12"/>
      <c r="G290" t="str">
        <f>Table1[[#This Row],[Efficiency Group Reference]]&amp;Table1[[#This Row],[Solution Reference]]</f>
        <v>TIHL Efficiency 16TIHL-NE2</v>
      </c>
    </row>
    <row r="291" spans="1:7" x14ac:dyDescent="0.25">
      <c r="A291" t="s">
        <v>180</v>
      </c>
      <c r="B291" t="s">
        <v>323</v>
      </c>
      <c r="C291" t="s">
        <v>187</v>
      </c>
      <c r="D291" s="34"/>
      <c r="E291" s="35">
        <v>45961</v>
      </c>
      <c r="F291" s="12"/>
      <c r="G291" t="str">
        <f>Table1[[#This Row],[Efficiency Group Reference]]&amp;Table1[[#This Row],[Solution Reference]]</f>
        <v>TIHL Efficiency 16TIHL-NE5</v>
      </c>
    </row>
    <row r="292" spans="1:7" x14ac:dyDescent="0.25">
      <c r="A292" t="s">
        <v>180</v>
      </c>
      <c r="B292" t="s">
        <v>323</v>
      </c>
      <c r="C292" t="s">
        <v>195</v>
      </c>
      <c r="D292" s="34"/>
      <c r="E292" s="35">
        <v>45748</v>
      </c>
      <c r="F292" s="12"/>
      <c r="G292" t="str">
        <f>Table1[[#This Row],[Efficiency Group Reference]]&amp;Table1[[#This Row],[Solution Reference]]</f>
        <v>TIHL Efficiency 16TIHL-SWE1</v>
      </c>
    </row>
    <row r="293" spans="1:7" x14ac:dyDescent="0.25">
      <c r="A293" t="s">
        <v>180</v>
      </c>
      <c r="B293" t="s">
        <v>323</v>
      </c>
      <c r="C293" t="s">
        <v>197</v>
      </c>
      <c r="D293" s="34"/>
      <c r="E293" s="35">
        <v>45748</v>
      </c>
      <c r="F293" s="12"/>
      <c r="G293" t="str">
        <f>Table1[[#This Row],[Efficiency Group Reference]]&amp;Table1[[#This Row],[Solution Reference]]</f>
        <v>TIHL Efficiency 16TIHL-SWE2</v>
      </c>
    </row>
    <row r="294" spans="1:7" x14ac:dyDescent="0.25">
      <c r="A294" t="s">
        <v>180</v>
      </c>
      <c r="B294" t="s">
        <v>323</v>
      </c>
      <c r="C294" t="s">
        <v>201</v>
      </c>
      <c r="D294" s="34"/>
      <c r="E294" s="35">
        <v>45961</v>
      </c>
      <c r="F294" s="12"/>
      <c r="G294" t="str">
        <f>Table1[[#This Row],[Efficiency Group Reference]]&amp;Table1[[#This Row],[Solution Reference]]</f>
        <v>TIHL Efficiency 16TIHL-SWE5</v>
      </c>
    </row>
    <row r="295" spans="1:7" x14ac:dyDescent="0.25">
      <c r="A295" t="s">
        <v>180</v>
      </c>
      <c r="B295" t="s">
        <v>324</v>
      </c>
      <c r="C295" t="s">
        <v>179</v>
      </c>
      <c r="D295" s="34"/>
      <c r="E295" s="35">
        <v>45808</v>
      </c>
      <c r="F295" s="12"/>
      <c r="G295" t="str">
        <f>Table1[[#This Row],[Efficiency Group Reference]]&amp;Table1[[#This Row],[Solution Reference]]</f>
        <v>TIHL Efficiency 17TIHL-NE1</v>
      </c>
    </row>
    <row r="296" spans="1:7" x14ac:dyDescent="0.25">
      <c r="A296" t="s">
        <v>180</v>
      </c>
      <c r="B296" t="s">
        <v>324</v>
      </c>
      <c r="C296" t="s">
        <v>183</v>
      </c>
      <c r="D296" s="34"/>
      <c r="E296" s="35">
        <v>45808</v>
      </c>
      <c r="F296" s="12"/>
      <c r="G296" t="str">
        <f>Table1[[#This Row],[Efficiency Group Reference]]&amp;Table1[[#This Row],[Solution Reference]]</f>
        <v>TIHL Efficiency 17TIHL-NE2</v>
      </c>
    </row>
    <row r="297" spans="1:7" x14ac:dyDescent="0.25">
      <c r="A297" t="s">
        <v>180</v>
      </c>
      <c r="B297" t="s">
        <v>324</v>
      </c>
      <c r="C297" t="s">
        <v>187</v>
      </c>
      <c r="D297" s="34"/>
      <c r="E297" s="35">
        <v>45961</v>
      </c>
      <c r="F297" s="12"/>
      <c r="G297" t="str">
        <f>Table1[[#This Row],[Efficiency Group Reference]]&amp;Table1[[#This Row],[Solution Reference]]</f>
        <v>TIHL Efficiency 17TIHL-NE5</v>
      </c>
    </row>
    <row r="298" spans="1:7" x14ac:dyDescent="0.25">
      <c r="A298" t="s">
        <v>180</v>
      </c>
      <c r="B298" t="s">
        <v>324</v>
      </c>
      <c r="C298" t="s">
        <v>195</v>
      </c>
      <c r="D298" s="34"/>
      <c r="E298" s="35">
        <v>45748</v>
      </c>
      <c r="F298" s="12"/>
      <c r="G298" t="str">
        <f>Table1[[#This Row],[Efficiency Group Reference]]&amp;Table1[[#This Row],[Solution Reference]]</f>
        <v>TIHL Efficiency 17TIHL-SWE1</v>
      </c>
    </row>
    <row r="299" spans="1:7" x14ac:dyDescent="0.25">
      <c r="A299" t="s">
        <v>180</v>
      </c>
      <c r="B299" t="s">
        <v>324</v>
      </c>
      <c r="C299" t="s">
        <v>197</v>
      </c>
      <c r="D299" s="34"/>
      <c r="E299" s="35">
        <v>45748</v>
      </c>
      <c r="F299" s="12"/>
      <c r="G299" t="str">
        <f>Table1[[#This Row],[Efficiency Group Reference]]&amp;Table1[[#This Row],[Solution Reference]]</f>
        <v>TIHL Efficiency 17TIHL-SWE2</v>
      </c>
    </row>
    <row r="300" spans="1:7" x14ac:dyDescent="0.25">
      <c r="A300" t="s">
        <v>180</v>
      </c>
      <c r="B300" t="s">
        <v>324</v>
      </c>
      <c r="C300" t="s">
        <v>199</v>
      </c>
      <c r="D300" s="34"/>
      <c r="E300" s="35">
        <v>45748</v>
      </c>
      <c r="F300" s="12"/>
      <c r="G300" t="str">
        <f>Table1[[#This Row],[Efficiency Group Reference]]&amp;Table1[[#This Row],[Solution Reference]]</f>
        <v>TIHL Efficiency 17TIHL-SWE3</v>
      </c>
    </row>
    <row r="301" spans="1:7" x14ac:dyDescent="0.25">
      <c r="A301" t="s">
        <v>180</v>
      </c>
      <c r="B301" t="s">
        <v>324</v>
      </c>
      <c r="C301" t="s">
        <v>201</v>
      </c>
      <c r="D301" s="34"/>
      <c r="E301" s="35">
        <v>45961</v>
      </c>
      <c r="F301" s="12"/>
      <c r="G301" t="str">
        <f>Table1[[#This Row],[Efficiency Group Reference]]&amp;Table1[[#This Row],[Solution Reference]]</f>
        <v>TIHL Efficiency 17TIHL-SWE5</v>
      </c>
    </row>
    <row r="302" spans="1:7" x14ac:dyDescent="0.25">
      <c r="A302" t="s">
        <v>180</v>
      </c>
      <c r="B302" t="s">
        <v>325</v>
      </c>
      <c r="C302" t="s">
        <v>179</v>
      </c>
      <c r="D302" s="34"/>
      <c r="E302" s="35">
        <v>45808</v>
      </c>
      <c r="F302" s="12"/>
      <c r="G302" t="str">
        <f>Table1[[#This Row],[Efficiency Group Reference]]&amp;Table1[[#This Row],[Solution Reference]]</f>
        <v>TIHL Efficiency 18TIHL-NE1</v>
      </c>
    </row>
    <row r="303" spans="1:7" x14ac:dyDescent="0.25">
      <c r="A303" t="s">
        <v>180</v>
      </c>
      <c r="B303" t="s">
        <v>325</v>
      </c>
      <c r="C303" t="s">
        <v>183</v>
      </c>
      <c r="D303" s="34"/>
      <c r="E303" s="35">
        <v>45808</v>
      </c>
      <c r="F303" s="12"/>
      <c r="G303" t="str">
        <f>Table1[[#This Row],[Efficiency Group Reference]]&amp;Table1[[#This Row],[Solution Reference]]</f>
        <v>TIHL Efficiency 18TIHL-NE2</v>
      </c>
    </row>
    <row r="304" spans="1:7" x14ac:dyDescent="0.25">
      <c r="A304" t="s">
        <v>180</v>
      </c>
      <c r="B304" t="s">
        <v>325</v>
      </c>
      <c r="C304" t="s">
        <v>185</v>
      </c>
      <c r="D304" s="34"/>
      <c r="E304" s="35">
        <v>45808</v>
      </c>
      <c r="F304" s="12"/>
      <c r="G304" t="str">
        <f>Table1[[#This Row],[Efficiency Group Reference]]&amp;Table1[[#This Row],[Solution Reference]]</f>
        <v>TIHL Efficiency 18TIHL-NE3</v>
      </c>
    </row>
    <row r="305" spans="1:7" x14ac:dyDescent="0.25">
      <c r="A305" t="s">
        <v>180</v>
      </c>
      <c r="B305" t="s">
        <v>325</v>
      </c>
      <c r="C305" t="s">
        <v>187</v>
      </c>
      <c r="D305" s="34"/>
      <c r="E305" s="35">
        <v>45961</v>
      </c>
      <c r="F305" s="12"/>
      <c r="G305" t="str">
        <f>Table1[[#This Row],[Efficiency Group Reference]]&amp;Table1[[#This Row],[Solution Reference]]</f>
        <v>TIHL Efficiency 18TIHL-NE5</v>
      </c>
    </row>
    <row r="306" spans="1:7" x14ac:dyDescent="0.25">
      <c r="A306" t="s">
        <v>180</v>
      </c>
      <c r="B306" t="s">
        <v>326</v>
      </c>
      <c r="C306" t="s">
        <v>179</v>
      </c>
      <c r="D306" s="34"/>
      <c r="E306" s="35">
        <v>45808</v>
      </c>
      <c r="F306" s="12"/>
      <c r="G306" t="str">
        <f>Table1[[#This Row],[Efficiency Group Reference]]&amp;Table1[[#This Row],[Solution Reference]]</f>
        <v>TIHL Efficiency 19TIHL-NE1</v>
      </c>
    </row>
    <row r="307" spans="1:7" x14ac:dyDescent="0.25">
      <c r="A307" t="s">
        <v>180</v>
      </c>
      <c r="B307" t="s">
        <v>326</v>
      </c>
      <c r="C307" t="s">
        <v>183</v>
      </c>
      <c r="D307" s="34"/>
      <c r="E307" s="35">
        <v>45808</v>
      </c>
      <c r="F307" s="12"/>
      <c r="G307" t="str">
        <f>Table1[[#This Row],[Efficiency Group Reference]]&amp;Table1[[#This Row],[Solution Reference]]</f>
        <v>TIHL Efficiency 19TIHL-NE2</v>
      </c>
    </row>
    <row r="308" spans="1:7" x14ac:dyDescent="0.25">
      <c r="A308" t="s">
        <v>180</v>
      </c>
      <c r="B308" t="s">
        <v>326</v>
      </c>
      <c r="C308" t="s">
        <v>185</v>
      </c>
      <c r="D308" s="34"/>
      <c r="E308" s="35">
        <v>45808</v>
      </c>
      <c r="F308" s="12"/>
      <c r="G308" t="str">
        <f>Table1[[#This Row],[Efficiency Group Reference]]&amp;Table1[[#This Row],[Solution Reference]]</f>
        <v>TIHL Efficiency 19TIHL-NE3</v>
      </c>
    </row>
    <row r="309" spans="1:7" x14ac:dyDescent="0.25">
      <c r="A309" t="s">
        <v>180</v>
      </c>
      <c r="B309" t="s">
        <v>326</v>
      </c>
      <c r="C309" t="s">
        <v>187</v>
      </c>
      <c r="D309" s="34"/>
      <c r="E309" s="35">
        <v>45961</v>
      </c>
      <c r="F309" s="12"/>
      <c r="G309" t="str">
        <f>Table1[[#This Row],[Efficiency Group Reference]]&amp;Table1[[#This Row],[Solution Reference]]</f>
        <v>TIHL Efficiency 19TIHL-NE5</v>
      </c>
    </row>
    <row r="310" spans="1:7" x14ac:dyDescent="0.25">
      <c r="A310" t="s">
        <v>180</v>
      </c>
      <c r="B310" t="s">
        <v>326</v>
      </c>
      <c r="C310" t="s">
        <v>195</v>
      </c>
      <c r="D310" s="34"/>
      <c r="E310" s="35">
        <v>45748</v>
      </c>
      <c r="F310" s="12"/>
      <c r="G310" t="str">
        <f>Table1[[#This Row],[Efficiency Group Reference]]&amp;Table1[[#This Row],[Solution Reference]]</f>
        <v>TIHL Efficiency 19TIHL-SWE1</v>
      </c>
    </row>
    <row r="311" spans="1:7" x14ac:dyDescent="0.25">
      <c r="A311" t="s">
        <v>180</v>
      </c>
      <c r="B311" t="s">
        <v>327</v>
      </c>
      <c r="C311" t="s">
        <v>179</v>
      </c>
      <c r="D311" s="34"/>
      <c r="E311" s="35">
        <v>45808</v>
      </c>
      <c r="F311" s="12"/>
      <c r="G311" t="str">
        <f>Table1[[#This Row],[Efficiency Group Reference]]&amp;Table1[[#This Row],[Solution Reference]]</f>
        <v>TIHL Efficiency 20TIHL-NE1</v>
      </c>
    </row>
    <row r="312" spans="1:7" x14ac:dyDescent="0.25">
      <c r="A312" t="s">
        <v>180</v>
      </c>
      <c r="B312" t="s">
        <v>327</v>
      </c>
      <c r="C312" t="s">
        <v>183</v>
      </c>
      <c r="D312" s="34"/>
      <c r="E312" s="35">
        <v>45808</v>
      </c>
      <c r="F312" s="12"/>
      <c r="G312" t="str">
        <f>Table1[[#This Row],[Efficiency Group Reference]]&amp;Table1[[#This Row],[Solution Reference]]</f>
        <v>TIHL Efficiency 20TIHL-NE2</v>
      </c>
    </row>
    <row r="313" spans="1:7" x14ac:dyDescent="0.25">
      <c r="A313" t="s">
        <v>180</v>
      </c>
      <c r="B313" t="s">
        <v>327</v>
      </c>
      <c r="C313" t="s">
        <v>185</v>
      </c>
      <c r="D313" s="34"/>
      <c r="E313" s="35">
        <v>45808</v>
      </c>
      <c r="F313" s="12"/>
      <c r="G313" t="str">
        <f>Table1[[#This Row],[Efficiency Group Reference]]&amp;Table1[[#This Row],[Solution Reference]]</f>
        <v>TIHL Efficiency 20TIHL-NE3</v>
      </c>
    </row>
    <row r="314" spans="1:7" x14ac:dyDescent="0.25">
      <c r="A314" t="s">
        <v>180</v>
      </c>
      <c r="B314" t="s">
        <v>327</v>
      </c>
      <c r="C314" t="s">
        <v>187</v>
      </c>
      <c r="D314" s="34"/>
      <c r="E314" s="35">
        <v>45961</v>
      </c>
      <c r="F314" s="12"/>
      <c r="G314" t="str">
        <f>Table1[[#This Row],[Efficiency Group Reference]]&amp;Table1[[#This Row],[Solution Reference]]</f>
        <v>TIHL Efficiency 20TIHL-NE5</v>
      </c>
    </row>
    <row r="315" spans="1:7" x14ac:dyDescent="0.25">
      <c r="A315" t="s">
        <v>180</v>
      </c>
      <c r="B315" t="s">
        <v>327</v>
      </c>
      <c r="C315" t="s">
        <v>195</v>
      </c>
      <c r="D315" s="34"/>
      <c r="E315" s="35">
        <v>45748</v>
      </c>
      <c r="F315" s="12"/>
      <c r="G315" t="str">
        <f>Table1[[#This Row],[Efficiency Group Reference]]&amp;Table1[[#This Row],[Solution Reference]]</f>
        <v>TIHL Efficiency 20TIHL-SWE1</v>
      </c>
    </row>
    <row r="316" spans="1:7" x14ac:dyDescent="0.25">
      <c r="A316" t="s">
        <v>180</v>
      </c>
      <c r="B316" t="s">
        <v>327</v>
      </c>
      <c r="C316" t="s">
        <v>201</v>
      </c>
      <c r="D316" s="34"/>
      <c r="E316" s="35">
        <v>45961</v>
      </c>
      <c r="F316" s="12"/>
      <c r="G316" t="str">
        <f>Table1[[#This Row],[Efficiency Group Reference]]&amp;Table1[[#This Row],[Solution Reference]]</f>
        <v>TIHL Efficiency 20TIHL-SWE5</v>
      </c>
    </row>
    <row r="317" spans="1:7" x14ac:dyDescent="0.25">
      <c r="A317" t="s">
        <v>180</v>
      </c>
      <c r="B317" t="s">
        <v>328</v>
      </c>
      <c r="C317" t="s">
        <v>179</v>
      </c>
      <c r="D317" s="34"/>
      <c r="E317" s="35">
        <v>45808</v>
      </c>
      <c r="F317" s="12"/>
      <c r="G317" t="str">
        <f>Table1[[#This Row],[Efficiency Group Reference]]&amp;Table1[[#This Row],[Solution Reference]]</f>
        <v>TIHL Efficiency 21TIHL-NE1</v>
      </c>
    </row>
    <row r="318" spans="1:7" x14ac:dyDescent="0.25">
      <c r="A318" t="s">
        <v>180</v>
      </c>
      <c r="B318" t="s">
        <v>328</v>
      </c>
      <c r="C318" t="s">
        <v>183</v>
      </c>
      <c r="D318" s="34"/>
      <c r="E318" s="35">
        <v>45808</v>
      </c>
      <c r="F318" s="12"/>
      <c r="G318" t="str">
        <f>Table1[[#This Row],[Efficiency Group Reference]]&amp;Table1[[#This Row],[Solution Reference]]</f>
        <v>TIHL Efficiency 21TIHL-NE2</v>
      </c>
    </row>
    <row r="319" spans="1:7" x14ac:dyDescent="0.25">
      <c r="A319" t="s">
        <v>180</v>
      </c>
      <c r="B319" t="s">
        <v>328</v>
      </c>
      <c r="C319" t="s">
        <v>185</v>
      </c>
      <c r="D319" s="34"/>
      <c r="E319" s="35">
        <v>45808</v>
      </c>
      <c r="F319" s="12"/>
      <c r="G319" t="str">
        <f>Table1[[#This Row],[Efficiency Group Reference]]&amp;Table1[[#This Row],[Solution Reference]]</f>
        <v>TIHL Efficiency 21TIHL-NE3</v>
      </c>
    </row>
    <row r="320" spans="1:7" x14ac:dyDescent="0.25">
      <c r="A320" t="s">
        <v>180</v>
      </c>
      <c r="B320" t="s">
        <v>328</v>
      </c>
      <c r="C320" t="s">
        <v>187</v>
      </c>
      <c r="D320" s="34"/>
      <c r="E320" s="35">
        <v>45961</v>
      </c>
      <c r="F320" s="12"/>
      <c r="G320" t="str">
        <f>Table1[[#This Row],[Efficiency Group Reference]]&amp;Table1[[#This Row],[Solution Reference]]</f>
        <v>TIHL Efficiency 21TIHL-NE5</v>
      </c>
    </row>
    <row r="321" spans="1:7" x14ac:dyDescent="0.25">
      <c r="A321" t="s">
        <v>180</v>
      </c>
      <c r="B321" t="s">
        <v>328</v>
      </c>
      <c r="C321" t="s">
        <v>195</v>
      </c>
      <c r="D321" s="34"/>
      <c r="E321" s="35">
        <v>45748</v>
      </c>
      <c r="F321" s="12"/>
      <c r="G321" t="str">
        <f>Table1[[#This Row],[Efficiency Group Reference]]&amp;Table1[[#This Row],[Solution Reference]]</f>
        <v>TIHL Efficiency 21TIHL-SWE1</v>
      </c>
    </row>
    <row r="322" spans="1:7" x14ac:dyDescent="0.25">
      <c r="A322" t="s">
        <v>180</v>
      </c>
      <c r="B322" t="s">
        <v>328</v>
      </c>
      <c r="C322" t="s">
        <v>197</v>
      </c>
      <c r="D322" s="34"/>
      <c r="E322" s="35">
        <v>45748</v>
      </c>
      <c r="F322" s="12"/>
      <c r="G322" t="str">
        <f>Table1[[#This Row],[Efficiency Group Reference]]&amp;Table1[[#This Row],[Solution Reference]]</f>
        <v>TIHL Efficiency 21TIHL-SWE2</v>
      </c>
    </row>
    <row r="323" spans="1:7" x14ac:dyDescent="0.25">
      <c r="A323" t="s">
        <v>180</v>
      </c>
      <c r="B323" t="s">
        <v>328</v>
      </c>
      <c r="C323" t="s">
        <v>201</v>
      </c>
      <c r="D323" s="34"/>
      <c r="E323" s="35">
        <v>45961</v>
      </c>
      <c r="F323" s="12"/>
      <c r="G323" t="str">
        <f>Table1[[#This Row],[Efficiency Group Reference]]&amp;Table1[[#This Row],[Solution Reference]]</f>
        <v>TIHL Efficiency 21TIHL-SWE5</v>
      </c>
    </row>
    <row r="324" spans="1:7" x14ac:dyDescent="0.25">
      <c r="A324" t="s">
        <v>180</v>
      </c>
      <c r="B324" t="s">
        <v>329</v>
      </c>
      <c r="C324" t="s">
        <v>179</v>
      </c>
      <c r="D324" s="34"/>
      <c r="E324" s="35">
        <v>45808</v>
      </c>
      <c r="F324" s="12"/>
      <c r="G324" t="str">
        <f>Table1[[#This Row],[Efficiency Group Reference]]&amp;Table1[[#This Row],[Solution Reference]]</f>
        <v>TIHL Efficiency 22TIHL-NE1</v>
      </c>
    </row>
    <row r="325" spans="1:7" x14ac:dyDescent="0.25">
      <c r="A325" t="s">
        <v>180</v>
      </c>
      <c r="B325" t="s">
        <v>329</v>
      </c>
      <c r="C325" t="s">
        <v>183</v>
      </c>
      <c r="D325" s="34"/>
      <c r="E325" s="35">
        <v>45808</v>
      </c>
      <c r="F325" s="12"/>
      <c r="G325" t="str">
        <f>Table1[[#This Row],[Efficiency Group Reference]]&amp;Table1[[#This Row],[Solution Reference]]</f>
        <v>TIHL Efficiency 22TIHL-NE2</v>
      </c>
    </row>
    <row r="326" spans="1:7" x14ac:dyDescent="0.25">
      <c r="A326" t="s">
        <v>180</v>
      </c>
      <c r="B326" t="s">
        <v>329</v>
      </c>
      <c r="C326" t="s">
        <v>185</v>
      </c>
      <c r="D326" s="34"/>
      <c r="E326" s="35">
        <v>45808</v>
      </c>
      <c r="F326" s="12"/>
      <c r="G326" t="str">
        <f>Table1[[#This Row],[Efficiency Group Reference]]&amp;Table1[[#This Row],[Solution Reference]]</f>
        <v>TIHL Efficiency 22TIHL-NE3</v>
      </c>
    </row>
    <row r="327" spans="1:7" x14ac:dyDescent="0.25">
      <c r="A327" t="s">
        <v>180</v>
      </c>
      <c r="B327" t="s">
        <v>329</v>
      </c>
      <c r="C327" t="s">
        <v>187</v>
      </c>
      <c r="D327" s="34"/>
      <c r="E327" s="35">
        <v>45961</v>
      </c>
      <c r="F327" s="12"/>
      <c r="G327" t="str">
        <f>Table1[[#This Row],[Efficiency Group Reference]]&amp;Table1[[#This Row],[Solution Reference]]</f>
        <v>TIHL Efficiency 22TIHL-NE5</v>
      </c>
    </row>
    <row r="328" spans="1:7" x14ac:dyDescent="0.25">
      <c r="A328" t="s">
        <v>180</v>
      </c>
      <c r="B328" t="s">
        <v>329</v>
      </c>
      <c r="C328" t="s">
        <v>195</v>
      </c>
      <c r="D328" s="34"/>
      <c r="E328" s="35">
        <v>45748</v>
      </c>
      <c r="F328" s="12"/>
      <c r="G328" t="str">
        <f>Table1[[#This Row],[Efficiency Group Reference]]&amp;Table1[[#This Row],[Solution Reference]]</f>
        <v>TIHL Efficiency 22TIHL-SWE1</v>
      </c>
    </row>
    <row r="329" spans="1:7" x14ac:dyDescent="0.25">
      <c r="A329" t="s">
        <v>180</v>
      </c>
      <c r="B329" t="s">
        <v>329</v>
      </c>
      <c r="C329" t="s">
        <v>197</v>
      </c>
      <c r="D329" s="34"/>
      <c r="E329" s="35">
        <v>45748</v>
      </c>
      <c r="F329" s="12"/>
      <c r="G329" t="str">
        <f>Table1[[#This Row],[Efficiency Group Reference]]&amp;Table1[[#This Row],[Solution Reference]]</f>
        <v>TIHL Efficiency 22TIHL-SWE2</v>
      </c>
    </row>
    <row r="330" spans="1:7" x14ac:dyDescent="0.25">
      <c r="A330" t="s">
        <v>180</v>
      </c>
      <c r="B330" t="s">
        <v>329</v>
      </c>
      <c r="C330" t="s">
        <v>199</v>
      </c>
      <c r="D330" s="34"/>
      <c r="E330" s="35">
        <v>45748</v>
      </c>
      <c r="F330" s="12"/>
      <c r="G330" t="str">
        <f>Table1[[#This Row],[Efficiency Group Reference]]&amp;Table1[[#This Row],[Solution Reference]]</f>
        <v>TIHL Efficiency 22TIHL-SWE3</v>
      </c>
    </row>
    <row r="331" spans="1:7" x14ac:dyDescent="0.25">
      <c r="A331" t="s">
        <v>180</v>
      </c>
      <c r="B331" t="s">
        <v>329</v>
      </c>
      <c r="C331" t="s">
        <v>201</v>
      </c>
      <c r="D331" s="34"/>
      <c r="E331" s="35">
        <v>45961</v>
      </c>
      <c r="F331" s="12"/>
      <c r="G331" t="str">
        <f>Table1[[#This Row],[Efficiency Group Reference]]&amp;Table1[[#This Row],[Solution Reference]]</f>
        <v>TIHL Efficiency 22TIHL-SWE5</v>
      </c>
    </row>
    <row r="332" spans="1:7" x14ac:dyDescent="0.25">
      <c r="A332" t="s">
        <v>180</v>
      </c>
      <c r="B332" t="s">
        <v>330</v>
      </c>
      <c r="C332" t="s">
        <v>190</v>
      </c>
      <c r="D332" s="34"/>
      <c r="E332" s="35">
        <v>45807</v>
      </c>
      <c r="F332" s="12"/>
      <c r="G332" t="str">
        <f>Table1[[#This Row],[Efficiency Group Reference]]&amp;Table1[[#This Row],[Solution Reference]]</f>
        <v>TIHL Efficiency 23TIHL-SCE1</v>
      </c>
    </row>
    <row r="333" spans="1:7" x14ac:dyDescent="0.25">
      <c r="A333" t="s">
        <v>180</v>
      </c>
      <c r="B333" t="s">
        <v>330</v>
      </c>
      <c r="C333" t="s">
        <v>195</v>
      </c>
      <c r="D333" s="34"/>
      <c r="E333" s="35">
        <v>45748</v>
      </c>
      <c r="F333" s="12"/>
      <c r="G333" t="str">
        <f>Table1[[#This Row],[Efficiency Group Reference]]&amp;Table1[[#This Row],[Solution Reference]]</f>
        <v>TIHL Efficiency 23TIHL-SWE1</v>
      </c>
    </row>
    <row r="334" spans="1:7" x14ac:dyDescent="0.25">
      <c r="A334" t="s">
        <v>180</v>
      </c>
      <c r="B334" t="s">
        <v>331</v>
      </c>
      <c r="C334" t="s">
        <v>190</v>
      </c>
      <c r="D334" s="34"/>
      <c r="E334" s="35">
        <v>45807</v>
      </c>
      <c r="F334" s="12"/>
      <c r="G334" t="str">
        <f>Table1[[#This Row],[Efficiency Group Reference]]&amp;Table1[[#This Row],[Solution Reference]]</f>
        <v>TIHL Efficiency 24TIHL-SCE1</v>
      </c>
    </row>
    <row r="335" spans="1:7" x14ac:dyDescent="0.25">
      <c r="A335" t="s">
        <v>180</v>
      </c>
      <c r="B335" t="s">
        <v>331</v>
      </c>
      <c r="C335" t="s">
        <v>195</v>
      </c>
      <c r="D335" s="34"/>
      <c r="E335" s="35">
        <v>45748</v>
      </c>
      <c r="F335" s="12"/>
      <c r="G335" t="str">
        <f>Table1[[#This Row],[Efficiency Group Reference]]&amp;Table1[[#This Row],[Solution Reference]]</f>
        <v>TIHL Efficiency 24TIHL-SWE1</v>
      </c>
    </row>
    <row r="336" spans="1:7" x14ac:dyDescent="0.25">
      <c r="A336" t="s">
        <v>180</v>
      </c>
      <c r="B336" t="s">
        <v>331</v>
      </c>
      <c r="C336" t="s">
        <v>201</v>
      </c>
      <c r="D336" s="34"/>
      <c r="E336" s="35">
        <v>45961</v>
      </c>
      <c r="F336" s="12"/>
      <c r="G336" t="str">
        <f>Table1[[#This Row],[Efficiency Group Reference]]&amp;Table1[[#This Row],[Solution Reference]]</f>
        <v>TIHL Efficiency 24TIHL-SWE5</v>
      </c>
    </row>
    <row r="337" spans="1:7" x14ac:dyDescent="0.25">
      <c r="A337" t="s">
        <v>180</v>
      </c>
      <c r="B337" t="s">
        <v>332</v>
      </c>
      <c r="C337" t="s">
        <v>190</v>
      </c>
      <c r="D337" s="34"/>
      <c r="E337" s="35">
        <v>45807</v>
      </c>
      <c r="F337" s="12"/>
      <c r="G337" t="str">
        <f>Table1[[#This Row],[Efficiency Group Reference]]&amp;Table1[[#This Row],[Solution Reference]]</f>
        <v>TIHL Efficiency 25TIHL-SCE1</v>
      </c>
    </row>
    <row r="338" spans="1:7" x14ac:dyDescent="0.25">
      <c r="A338" t="s">
        <v>180</v>
      </c>
      <c r="B338" t="s">
        <v>332</v>
      </c>
      <c r="C338" t="s">
        <v>195</v>
      </c>
      <c r="D338" s="34"/>
      <c r="E338" s="35">
        <v>45748</v>
      </c>
      <c r="F338" s="12"/>
      <c r="G338" t="str">
        <f>Table1[[#This Row],[Efficiency Group Reference]]&amp;Table1[[#This Row],[Solution Reference]]</f>
        <v>TIHL Efficiency 25TIHL-SWE1</v>
      </c>
    </row>
    <row r="339" spans="1:7" x14ac:dyDescent="0.25">
      <c r="A339" t="s">
        <v>180</v>
      </c>
      <c r="B339" t="s">
        <v>332</v>
      </c>
      <c r="C339" t="s">
        <v>197</v>
      </c>
      <c r="D339" s="34"/>
      <c r="E339" s="35">
        <v>45748</v>
      </c>
      <c r="F339" s="12"/>
      <c r="G339" t="str">
        <f>Table1[[#This Row],[Efficiency Group Reference]]&amp;Table1[[#This Row],[Solution Reference]]</f>
        <v>TIHL Efficiency 25TIHL-SWE2</v>
      </c>
    </row>
    <row r="340" spans="1:7" x14ac:dyDescent="0.25">
      <c r="A340" t="s">
        <v>180</v>
      </c>
      <c r="B340" t="s">
        <v>332</v>
      </c>
      <c r="C340" t="s">
        <v>201</v>
      </c>
      <c r="D340" s="34"/>
      <c r="E340" s="35">
        <v>45961</v>
      </c>
      <c r="F340" s="12"/>
      <c r="G340" t="str">
        <f>Table1[[#This Row],[Efficiency Group Reference]]&amp;Table1[[#This Row],[Solution Reference]]</f>
        <v>TIHL Efficiency 25TIHL-SWE5</v>
      </c>
    </row>
    <row r="341" spans="1:7" x14ac:dyDescent="0.25">
      <c r="A341" t="s">
        <v>180</v>
      </c>
      <c r="B341" t="s">
        <v>333</v>
      </c>
      <c r="C341" t="s">
        <v>190</v>
      </c>
      <c r="D341" s="34"/>
      <c r="E341" s="35">
        <v>45807</v>
      </c>
      <c r="F341" s="12"/>
      <c r="G341" t="str">
        <f>Table1[[#This Row],[Efficiency Group Reference]]&amp;Table1[[#This Row],[Solution Reference]]</f>
        <v>TIHL Efficiency 26TIHL-SCE1</v>
      </c>
    </row>
    <row r="342" spans="1:7" x14ac:dyDescent="0.25">
      <c r="A342" t="s">
        <v>180</v>
      </c>
      <c r="B342" t="s">
        <v>333</v>
      </c>
      <c r="C342" t="s">
        <v>195</v>
      </c>
      <c r="D342" s="34"/>
      <c r="E342" s="35">
        <v>45748</v>
      </c>
      <c r="F342" s="12"/>
      <c r="G342" t="str">
        <f>Table1[[#This Row],[Efficiency Group Reference]]&amp;Table1[[#This Row],[Solution Reference]]</f>
        <v>TIHL Efficiency 26TIHL-SWE1</v>
      </c>
    </row>
    <row r="343" spans="1:7" x14ac:dyDescent="0.25">
      <c r="A343" t="s">
        <v>180</v>
      </c>
      <c r="B343" t="s">
        <v>333</v>
      </c>
      <c r="C343" t="s">
        <v>197</v>
      </c>
      <c r="D343" s="34"/>
      <c r="E343" s="35">
        <v>45748</v>
      </c>
      <c r="F343" s="12"/>
      <c r="G343" t="str">
        <f>Table1[[#This Row],[Efficiency Group Reference]]&amp;Table1[[#This Row],[Solution Reference]]</f>
        <v>TIHL Efficiency 26TIHL-SWE2</v>
      </c>
    </row>
    <row r="344" spans="1:7" x14ac:dyDescent="0.25">
      <c r="A344" t="s">
        <v>180</v>
      </c>
      <c r="B344" t="s">
        <v>333</v>
      </c>
      <c r="C344" t="s">
        <v>199</v>
      </c>
      <c r="D344" s="34"/>
      <c r="E344" s="35">
        <v>45748</v>
      </c>
      <c r="F344" s="12"/>
      <c r="G344" t="str">
        <f>Table1[[#This Row],[Efficiency Group Reference]]&amp;Table1[[#This Row],[Solution Reference]]</f>
        <v>TIHL Efficiency 26TIHL-SWE3</v>
      </c>
    </row>
    <row r="345" spans="1:7" x14ac:dyDescent="0.25">
      <c r="A345" t="s">
        <v>180</v>
      </c>
      <c r="B345" t="s">
        <v>333</v>
      </c>
      <c r="C345" t="s">
        <v>201</v>
      </c>
      <c r="D345" s="34"/>
      <c r="E345" s="35">
        <v>45961</v>
      </c>
      <c r="F345" s="12"/>
      <c r="G345" t="str">
        <f>Table1[[#This Row],[Efficiency Group Reference]]&amp;Table1[[#This Row],[Solution Reference]]</f>
        <v>TIHL Efficiency 26TIHL-SWE5</v>
      </c>
    </row>
    <row r="346" spans="1:7" x14ac:dyDescent="0.25">
      <c r="A346" t="s">
        <v>180</v>
      </c>
      <c r="B346" t="s">
        <v>334</v>
      </c>
      <c r="C346" t="s">
        <v>190</v>
      </c>
      <c r="D346" s="34"/>
      <c r="E346" s="35">
        <v>45807</v>
      </c>
      <c r="F346" s="12"/>
      <c r="G346" t="str">
        <f>Table1[[#This Row],[Efficiency Group Reference]]&amp;Table1[[#This Row],[Solution Reference]]</f>
        <v>TIHL Efficiency 27TIHL-SCE1</v>
      </c>
    </row>
    <row r="347" spans="1:7" x14ac:dyDescent="0.25">
      <c r="A347" t="s">
        <v>180</v>
      </c>
      <c r="B347" t="s">
        <v>334</v>
      </c>
      <c r="C347" t="s">
        <v>179</v>
      </c>
      <c r="D347" s="34"/>
      <c r="E347" s="35">
        <v>45808</v>
      </c>
      <c r="F347" s="12"/>
      <c r="G347" t="str">
        <f>Table1[[#This Row],[Efficiency Group Reference]]&amp;Table1[[#This Row],[Solution Reference]]</f>
        <v>TIHL Efficiency 27TIHL-NE1</v>
      </c>
    </row>
    <row r="348" spans="1:7" x14ac:dyDescent="0.25">
      <c r="A348" t="s">
        <v>180</v>
      </c>
      <c r="B348" t="s">
        <v>335</v>
      </c>
      <c r="C348" t="s">
        <v>190</v>
      </c>
      <c r="D348" s="34"/>
      <c r="E348" s="35">
        <v>45807</v>
      </c>
      <c r="F348" s="12"/>
      <c r="G348" t="str">
        <f>Table1[[#This Row],[Efficiency Group Reference]]&amp;Table1[[#This Row],[Solution Reference]]</f>
        <v>TIHL Efficiency 28TIHL-SCE1</v>
      </c>
    </row>
    <row r="349" spans="1:7" x14ac:dyDescent="0.25">
      <c r="A349" t="s">
        <v>180</v>
      </c>
      <c r="B349" t="s">
        <v>335</v>
      </c>
      <c r="C349" t="s">
        <v>179</v>
      </c>
      <c r="D349" s="34"/>
      <c r="E349" s="35">
        <v>45808</v>
      </c>
      <c r="F349" s="12"/>
      <c r="G349" t="str">
        <f>Table1[[#This Row],[Efficiency Group Reference]]&amp;Table1[[#This Row],[Solution Reference]]</f>
        <v>TIHL Efficiency 28TIHL-NE1</v>
      </c>
    </row>
    <row r="350" spans="1:7" x14ac:dyDescent="0.25">
      <c r="A350" t="s">
        <v>180</v>
      </c>
      <c r="B350" t="s">
        <v>335</v>
      </c>
      <c r="C350" t="s">
        <v>195</v>
      </c>
      <c r="D350" s="34"/>
      <c r="E350" s="35">
        <v>45748</v>
      </c>
      <c r="F350" s="12"/>
      <c r="G350" t="str">
        <f>Table1[[#This Row],[Efficiency Group Reference]]&amp;Table1[[#This Row],[Solution Reference]]</f>
        <v>TIHL Efficiency 28TIHL-SWE1</v>
      </c>
    </row>
    <row r="351" spans="1:7" x14ac:dyDescent="0.25">
      <c r="A351" t="s">
        <v>180</v>
      </c>
      <c r="B351" t="s">
        <v>336</v>
      </c>
      <c r="C351" t="s">
        <v>190</v>
      </c>
      <c r="D351" s="34"/>
      <c r="E351" s="35">
        <v>45807</v>
      </c>
      <c r="F351" s="12"/>
      <c r="G351" t="str">
        <f>Table1[[#This Row],[Efficiency Group Reference]]&amp;Table1[[#This Row],[Solution Reference]]</f>
        <v>TIHL Efficiency 29TIHL-SCE1</v>
      </c>
    </row>
    <row r="352" spans="1:7" x14ac:dyDescent="0.25">
      <c r="A352" t="s">
        <v>180</v>
      </c>
      <c r="B352" t="s">
        <v>336</v>
      </c>
      <c r="C352" t="s">
        <v>179</v>
      </c>
      <c r="D352" s="34"/>
      <c r="E352" s="35">
        <v>45808</v>
      </c>
      <c r="F352" s="12"/>
      <c r="G352" t="str">
        <f>Table1[[#This Row],[Efficiency Group Reference]]&amp;Table1[[#This Row],[Solution Reference]]</f>
        <v>TIHL Efficiency 29TIHL-NE1</v>
      </c>
    </row>
    <row r="353" spans="1:7" x14ac:dyDescent="0.25">
      <c r="A353" t="s">
        <v>180</v>
      </c>
      <c r="B353" t="s">
        <v>336</v>
      </c>
      <c r="C353" t="s">
        <v>195</v>
      </c>
      <c r="D353" s="34"/>
      <c r="E353" s="35">
        <v>45748</v>
      </c>
      <c r="F353" s="12"/>
      <c r="G353" t="str">
        <f>Table1[[#This Row],[Efficiency Group Reference]]&amp;Table1[[#This Row],[Solution Reference]]</f>
        <v>TIHL Efficiency 29TIHL-SWE1</v>
      </c>
    </row>
    <row r="354" spans="1:7" x14ac:dyDescent="0.25">
      <c r="A354" t="s">
        <v>180</v>
      </c>
      <c r="B354" t="s">
        <v>336</v>
      </c>
      <c r="C354" t="s">
        <v>201</v>
      </c>
      <c r="D354" s="34"/>
      <c r="E354" s="35">
        <v>45961</v>
      </c>
      <c r="F354" s="12"/>
      <c r="G354" t="str">
        <f>Table1[[#This Row],[Efficiency Group Reference]]&amp;Table1[[#This Row],[Solution Reference]]</f>
        <v>TIHL Efficiency 29TIHL-SWE5</v>
      </c>
    </row>
    <row r="355" spans="1:7" x14ac:dyDescent="0.25">
      <c r="A355" t="s">
        <v>180</v>
      </c>
      <c r="B355" t="s">
        <v>337</v>
      </c>
      <c r="C355" t="s">
        <v>190</v>
      </c>
      <c r="D355" s="34"/>
      <c r="E355" s="35">
        <v>45807</v>
      </c>
      <c r="F355" s="12"/>
      <c r="G355" t="str">
        <f>Table1[[#This Row],[Efficiency Group Reference]]&amp;Table1[[#This Row],[Solution Reference]]</f>
        <v>TIHL Efficiency 30TIHL-SCE1</v>
      </c>
    </row>
    <row r="356" spans="1:7" x14ac:dyDescent="0.25">
      <c r="A356" t="s">
        <v>180</v>
      </c>
      <c r="B356" t="s">
        <v>337</v>
      </c>
      <c r="C356" t="s">
        <v>179</v>
      </c>
      <c r="D356" s="34"/>
      <c r="E356" s="35">
        <v>45808</v>
      </c>
      <c r="F356" s="12"/>
      <c r="G356" t="str">
        <f>Table1[[#This Row],[Efficiency Group Reference]]&amp;Table1[[#This Row],[Solution Reference]]</f>
        <v>TIHL Efficiency 30TIHL-NE1</v>
      </c>
    </row>
    <row r="357" spans="1:7" x14ac:dyDescent="0.25">
      <c r="A357" t="s">
        <v>180</v>
      </c>
      <c r="B357" t="s">
        <v>337</v>
      </c>
      <c r="C357" t="s">
        <v>195</v>
      </c>
      <c r="D357" s="34"/>
      <c r="E357" s="35">
        <v>45748</v>
      </c>
      <c r="F357" s="12"/>
      <c r="G357" t="str">
        <f>Table1[[#This Row],[Efficiency Group Reference]]&amp;Table1[[#This Row],[Solution Reference]]</f>
        <v>TIHL Efficiency 30TIHL-SWE1</v>
      </c>
    </row>
    <row r="358" spans="1:7" x14ac:dyDescent="0.25">
      <c r="A358" t="s">
        <v>180</v>
      </c>
      <c r="B358" t="s">
        <v>337</v>
      </c>
      <c r="C358" t="s">
        <v>197</v>
      </c>
      <c r="D358" s="34"/>
      <c r="E358" s="35">
        <v>45748</v>
      </c>
      <c r="F358" s="12"/>
      <c r="G358" t="str">
        <f>Table1[[#This Row],[Efficiency Group Reference]]&amp;Table1[[#This Row],[Solution Reference]]</f>
        <v>TIHL Efficiency 30TIHL-SWE2</v>
      </c>
    </row>
    <row r="359" spans="1:7" x14ac:dyDescent="0.25">
      <c r="A359" t="s">
        <v>180</v>
      </c>
      <c r="B359" t="s">
        <v>337</v>
      </c>
      <c r="C359" t="s">
        <v>201</v>
      </c>
      <c r="D359" s="34"/>
      <c r="E359" s="35">
        <v>45961</v>
      </c>
      <c r="F359" s="12"/>
      <c r="G359" t="str">
        <f>Table1[[#This Row],[Efficiency Group Reference]]&amp;Table1[[#This Row],[Solution Reference]]</f>
        <v>TIHL Efficiency 30TIHL-SWE5</v>
      </c>
    </row>
    <row r="360" spans="1:7" x14ac:dyDescent="0.25">
      <c r="A360" t="s">
        <v>180</v>
      </c>
      <c r="B360" t="s">
        <v>338</v>
      </c>
      <c r="C360" t="s">
        <v>190</v>
      </c>
      <c r="D360" s="34"/>
      <c r="E360" s="35">
        <v>45807</v>
      </c>
      <c r="F360" s="12"/>
      <c r="G360" t="str">
        <f>Table1[[#This Row],[Efficiency Group Reference]]&amp;Table1[[#This Row],[Solution Reference]]</f>
        <v>TIHL Efficiency 31TIHL-SCE1</v>
      </c>
    </row>
    <row r="361" spans="1:7" x14ac:dyDescent="0.25">
      <c r="A361" t="s">
        <v>180</v>
      </c>
      <c r="B361" t="s">
        <v>338</v>
      </c>
      <c r="C361" t="s">
        <v>179</v>
      </c>
      <c r="D361" s="34"/>
      <c r="E361" s="35">
        <v>45808</v>
      </c>
      <c r="F361" s="12"/>
      <c r="G361" t="str">
        <f>Table1[[#This Row],[Efficiency Group Reference]]&amp;Table1[[#This Row],[Solution Reference]]</f>
        <v>TIHL Efficiency 31TIHL-NE1</v>
      </c>
    </row>
    <row r="362" spans="1:7" x14ac:dyDescent="0.25">
      <c r="A362" t="s">
        <v>180</v>
      </c>
      <c r="B362" t="s">
        <v>338</v>
      </c>
      <c r="C362" t="s">
        <v>195</v>
      </c>
      <c r="D362" s="34"/>
      <c r="E362" s="35">
        <v>45748</v>
      </c>
      <c r="F362" s="12"/>
      <c r="G362" t="str">
        <f>Table1[[#This Row],[Efficiency Group Reference]]&amp;Table1[[#This Row],[Solution Reference]]</f>
        <v>TIHL Efficiency 31TIHL-SWE1</v>
      </c>
    </row>
    <row r="363" spans="1:7" x14ac:dyDescent="0.25">
      <c r="A363" t="s">
        <v>180</v>
      </c>
      <c r="B363" t="s">
        <v>338</v>
      </c>
      <c r="C363" t="s">
        <v>197</v>
      </c>
      <c r="D363" s="34"/>
      <c r="E363" s="35">
        <v>45748</v>
      </c>
      <c r="F363" s="12"/>
      <c r="G363" t="str">
        <f>Table1[[#This Row],[Efficiency Group Reference]]&amp;Table1[[#This Row],[Solution Reference]]</f>
        <v>TIHL Efficiency 31TIHL-SWE2</v>
      </c>
    </row>
    <row r="364" spans="1:7" x14ac:dyDescent="0.25">
      <c r="A364" t="s">
        <v>180</v>
      </c>
      <c r="B364" t="s">
        <v>338</v>
      </c>
      <c r="C364" t="s">
        <v>199</v>
      </c>
      <c r="D364" s="34"/>
      <c r="E364" s="35">
        <v>45748</v>
      </c>
      <c r="F364" s="12"/>
      <c r="G364" t="str">
        <f>Table1[[#This Row],[Efficiency Group Reference]]&amp;Table1[[#This Row],[Solution Reference]]</f>
        <v>TIHL Efficiency 31TIHL-SWE3</v>
      </c>
    </row>
    <row r="365" spans="1:7" x14ac:dyDescent="0.25">
      <c r="A365" t="s">
        <v>180</v>
      </c>
      <c r="B365" t="s">
        <v>338</v>
      </c>
      <c r="C365" t="s">
        <v>201</v>
      </c>
      <c r="D365" s="34"/>
      <c r="E365" s="35">
        <v>45961</v>
      </c>
      <c r="F365" s="12"/>
      <c r="G365" t="str">
        <f>Table1[[#This Row],[Efficiency Group Reference]]&amp;Table1[[#This Row],[Solution Reference]]</f>
        <v>TIHL Efficiency 31TIHL-SWE5</v>
      </c>
    </row>
    <row r="366" spans="1:7" x14ac:dyDescent="0.25">
      <c r="A366" t="s">
        <v>180</v>
      </c>
      <c r="B366" t="s">
        <v>339</v>
      </c>
      <c r="C366" t="s">
        <v>190</v>
      </c>
      <c r="D366" s="34"/>
      <c r="E366" s="35">
        <v>45807</v>
      </c>
      <c r="F366" s="12"/>
      <c r="G366" t="str">
        <f>Table1[[#This Row],[Efficiency Group Reference]]&amp;Table1[[#This Row],[Solution Reference]]</f>
        <v>TIHL Efficiency 32TIHL-SCE1</v>
      </c>
    </row>
    <row r="367" spans="1:7" x14ac:dyDescent="0.25">
      <c r="A367" t="s">
        <v>180</v>
      </c>
      <c r="B367" t="s">
        <v>339</v>
      </c>
      <c r="C367" t="s">
        <v>179</v>
      </c>
      <c r="D367" s="34"/>
      <c r="E367" s="35">
        <v>45808</v>
      </c>
      <c r="F367" s="12"/>
      <c r="G367" t="str">
        <f>Table1[[#This Row],[Efficiency Group Reference]]&amp;Table1[[#This Row],[Solution Reference]]</f>
        <v>TIHL Efficiency 32TIHL-NE1</v>
      </c>
    </row>
    <row r="368" spans="1:7" x14ac:dyDescent="0.25">
      <c r="A368" t="s">
        <v>180</v>
      </c>
      <c r="B368" t="s">
        <v>339</v>
      </c>
      <c r="C368" t="s">
        <v>187</v>
      </c>
      <c r="D368" s="34"/>
      <c r="E368" s="35">
        <v>45961</v>
      </c>
      <c r="F368" s="12"/>
      <c r="G368" t="str">
        <f>Table1[[#This Row],[Efficiency Group Reference]]&amp;Table1[[#This Row],[Solution Reference]]</f>
        <v>TIHL Efficiency 32TIHL-NE5</v>
      </c>
    </row>
    <row r="369" spans="1:7" x14ac:dyDescent="0.25">
      <c r="A369" t="s">
        <v>180</v>
      </c>
      <c r="B369" t="s">
        <v>340</v>
      </c>
      <c r="C369" t="s">
        <v>190</v>
      </c>
      <c r="D369" s="34"/>
      <c r="E369" s="35">
        <v>45807</v>
      </c>
      <c r="F369" s="12"/>
      <c r="G369" t="str">
        <f>Table1[[#This Row],[Efficiency Group Reference]]&amp;Table1[[#This Row],[Solution Reference]]</f>
        <v>TIHL Efficiency 33TIHL-SCE1</v>
      </c>
    </row>
    <row r="370" spans="1:7" x14ac:dyDescent="0.25">
      <c r="A370" t="s">
        <v>180</v>
      </c>
      <c r="B370" t="s">
        <v>340</v>
      </c>
      <c r="C370" t="s">
        <v>179</v>
      </c>
      <c r="D370" s="34"/>
      <c r="E370" s="35">
        <v>45808</v>
      </c>
      <c r="F370" s="12"/>
      <c r="G370" t="str">
        <f>Table1[[#This Row],[Efficiency Group Reference]]&amp;Table1[[#This Row],[Solution Reference]]</f>
        <v>TIHL Efficiency 33TIHL-NE1</v>
      </c>
    </row>
    <row r="371" spans="1:7" x14ac:dyDescent="0.25">
      <c r="A371" t="s">
        <v>180</v>
      </c>
      <c r="B371" t="s">
        <v>340</v>
      </c>
      <c r="C371" t="s">
        <v>187</v>
      </c>
      <c r="D371" s="34"/>
      <c r="E371" s="35">
        <v>45961</v>
      </c>
      <c r="F371" s="12"/>
      <c r="G371" t="str">
        <f>Table1[[#This Row],[Efficiency Group Reference]]&amp;Table1[[#This Row],[Solution Reference]]</f>
        <v>TIHL Efficiency 33TIHL-NE5</v>
      </c>
    </row>
    <row r="372" spans="1:7" x14ac:dyDescent="0.25">
      <c r="A372" t="s">
        <v>180</v>
      </c>
      <c r="B372" t="s">
        <v>340</v>
      </c>
      <c r="C372" t="s">
        <v>195</v>
      </c>
      <c r="D372" s="34"/>
      <c r="E372" s="35">
        <v>45748</v>
      </c>
      <c r="F372" s="12"/>
      <c r="G372" t="str">
        <f>Table1[[#This Row],[Efficiency Group Reference]]&amp;Table1[[#This Row],[Solution Reference]]</f>
        <v>TIHL Efficiency 33TIHL-SWE1</v>
      </c>
    </row>
    <row r="373" spans="1:7" x14ac:dyDescent="0.25">
      <c r="A373" t="s">
        <v>180</v>
      </c>
      <c r="B373" t="s">
        <v>341</v>
      </c>
      <c r="C373" t="s">
        <v>190</v>
      </c>
      <c r="D373" s="34"/>
      <c r="E373" s="35">
        <v>45807</v>
      </c>
      <c r="F373" s="12"/>
      <c r="G373" t="str">
        <f>Table1[[#This Row],[Efficiency Group Reference]]&amp;Table1[[#This Row],[Solution Reference]]</f>
        <v>TIHL Efficiency 34TIHL-SCE1</v>
      </c>
    </row>
    <row r="374" spans="1:7" x14ac:dyDescent="0.25">
      <c r="A374" t="s">
        <v>180</v>
      </c>
      <c r="B374" t="s">
        <v>341</v>
      </c>
      <c r="C374" t="s">
        <v>179</v>
      </c>
      <c r="D374" s="34"/>
      <c r="E374" s="35">
        <v>45808</v>
      </c>
      <c r="F374" s="12"/>
      <c r="G374" t="str">
        <f>Table1[[#This Row],[Efficiency Group Reference]]&amp;Table1[[#This Row],[Solution Reference]]</f>
        <v>TIHL Efficiency 34TIHL-NE1</v>
      </c>
    </row>
    <row r="375" spans="1:7" x14ac:dyDescent="0.25">
      <c r="A375" t="s">
        <v>180</v>
      </c>
      <c r="B375" t="s">
        <v>341</v>
      </c>
      <c r="C375" t="s">
        <v>187</v>
      </c>
      <c r="D375" s="34"/>
      <c r="E375" s="35">
        <v>45961</v>
      </c>
      <c r="F375" s="12"/>
      <c r="G375" t="str">
        <f>Table1[[#This Row],[Efficiency Group Reference]]&amp;Table1[[#This Row],[Solution Reference]]</f>
        <v>TIHL Efficiency 34TIHL-NE5</v>
      </c>
    </row>
    <row r="376" spans="1:7" x14ac:dyDescent="0.25">
      <c r="A376" t="s">
        <v>180</v>
      </c>
      <c r="B376" t="s">
        <v>341</v>
      </c>
      <c r="C376" t="s">
        <v>195</v>
      </c>
      <c r="D376" s="34"/>
      <c r="E376" s="35">
        <v>45748</v>
      </c>
      <c r="F376" s="12"/>
      <c r="G376" t="str">
        <f>Table1[[#This Row],[Efficiency Group Reference]]&amp;Table1[[#This Row],[Solution Reference]]</f>
        <v>TIHL Efficiency 34TIHL-SWE1</v>
      </c>
    </row>
    <row r="377" spans="1:7" x14ac:dyDescent="0.25">
      <c r="A377" t="s">
        <v>180</v>
      </c>
      <c r="B377" t="s">
        <v>341</v>
      </c>
      <c r="C377" t="s">
        <v>201</v>
      </c>
      <c r="D377" s="34"/>
      <c r="E377" s="35">
        <v>45961</v>
      </c>
      <c r="F377" s="12"/>
      <c r="G377" t="str">
        <f>Table1[[#This Row],[Efficiency Group Reference]]&amp;Table1[[#This Row],[Solution Reference]]</f>
        <v>TIHL Efficiency 34TIHL-SWE5</v>
      </c>
    </row>
    <row r="378" spans="1:7" x14ac:dyDescent="0.25">
      <c r="A378" t="s">
        <v>180</v>
      </c>
      <c r="B378" t="s">
        <v>342</v>
      </c>
      <c r="C378" t="s">
        <v>190</v>
      </c>
      <c r="D378" s="34"/>
      <c r="E378" s="35">
        <v>45807</v>
      </c>
      <c r="F378" s="12"/>
      <c r="G378" t="str">
        <f>Table1[[#This Row],[Efficiency Group Reference]]&amp;Table1[[#This Row],[Solution Reference]]</f>
        <v>TIHL Efficiency 35TIHL-SCE1</v>
      </c>
    </row>
    <row r="379" spans="1:7" x14ac:dyDescent="0.25">
      <c r="A379" t="s">
        <v>180</v>
      </c>
      <c r="B379" t="s">
        <v>342</v>
      </c>
      <c r="C379" t="s">
        <v>179</v>
      </c>
      <c r="D379" s="34"/>
      <c r="E379" s="35">
        <v>45808</v>
      </c>
      <c r="F379" s="12"/>
      <c r="G379" t="str">
        <f>Table1[[#This Row],[Efficiency Group Reference]]&amp;Table1[[#This Row],[Solution Reference]]</f>
        <v>TIHL Efficiency 35TIHL-NE1</v>
      </c>
    </row>
    <row r="380" spans="1:7" x14ac:dyDescent="0.25">
      <c r="A380" t="s">
        <v>180</v>
      </c>
      <c r="B380" t="s">
        <v>342</v>
      </c>
      <c r="C380" t="s">
        <v>187</v>
      </c>
      <c r="D380" s="34"/>
      <c r="E380" s="35">
        <v>45961</v>
      </c>
      <c r="F380" s="12"/>
      <c r="G380" t="str">
        <f>Table1[[#This Row],[Efficiency Group Reference]]&amp;Table1[[#This Row],[Solution Reference]]</f>
        <v>TIHL Efficiency 35TIHL-NE5</v>
      </c>
    </row>
    <row r="381" spans="1:7" x14ac:dyDescent="0.25">
      <c r="A381" t="s">
        <v>180</v>
      </c>
      <c r="B381" t="s">
        <v>342</v>
      </c>
      <c r="C381" t="s">
        <v>195</v>
      </c>
      <c r="D381" s="34"/>
      <c r="E381" s="35">
        <v>45748</v>
      </c>
      <c r="F381" s="12"/>
      <c r="G381" t="str">
        <f>Table1[[#This Row],[Efficiency Group Reference]]&amp;Table1[[#This Row],[Solution Reference]]</f>
        <v>TIHL Efficiency 35TIHL-SWE1</v>
      </c>
    </row>
    <row r="382" spans="1:7" x14ac:dyDescent="0.25">
      <c r="A382" t="s">
        <v>180</v>
      </c>
      <c r="B382" t="s">
        <v>342</v>
      </c>
      <c r="C382" t="s">
        <v>197</v>
      </c>
      <c r="D382" s="34"/>
      <c r="E382" s="35">
        <v>45748</v>
      </c>
      <c r="F382" s="12"/>
      <c r="G382" t="str">
        <f>Table1[[#This Row],[Efficiency Group Reference]]&amp;Table1[[#This Row],[Solution Reference]]</f>
        <v>TIHL Efficiency 35TIHL-SWE2</v>
      </c>
    </row>
    <row r="383" spans="1:7" x14ac:dyDescent="0.25">
      <c r="A383" t="s">
        <v>180</v>
      </c>
      <c r="B383" t="s">
        <v>342</v>
      </c>
      <c r="C383" t="s">
        <v>201</v>
      </c>
      <c r="D383" s="34"/>
      <c r="E383" s="35">
        <v>45961</v>
      </c>
      <c r="F383" s="12"/>
      <c r="G383" t="str">
        <f>Table1[[#This Row],[Efficiency Group Reference]]&amp;Table1[[#This Row],[Solution Reference]]</f>
        <v>TIHL Efficiency 35TIHL-SWE5</v>
      </c>
    </row>
    <row r="384" spans="1:7" x14ac:dyDescent="0.25">
      <c r="A384" t="s">
        <v>180</v>
      </c>
      <c r="B384" t="s">
        <v>343</v>
      </c>
      <c r="C384" t="s">
        <v>190</v>
      </c>
      <c r="D384" s="34"/>
      <c r="E384" s="35">
        <v>45807</v>
      </c>
      <c r="F384" s="12"/>
      <c r="G384" t="str">
        <f>Table1[[#This Row],[Efficiency Group Reference]]&amp;Table1[[#This Row],[Solution Reference]]</f>
        <v>TIHL Efficiency 36TIHL-SCE1</v>
      </c>
    </row>
    <row r="385" spans="1:7" x14ac:dyDescent="0.25">
      <c r="A385" t="s">
        <v>180</v>
      </c>
      <c r="B385" t="s">
        <v>343</v>
      </c>
      <c r="C385" t="s">
        <v>179</v>
      </c>
      <c r="D385" s="34"/>
      <c r="E385" s="35">
        <v>45808</v>
      </c>
      <c r="F385" s="12"/>
      <c r="G385" t="str">
        <f>Table1[[#This Row],[Efficiency Group Reference]]&amp;Table1[[#This Row],[Solution Reference]]</f>
        <v>TIHL Efficiency 36TIHL-NE1</v>
      </c>
    </row>
    <row r="386" spans="1:7" x14ac:dyDescent="0.25">
      <c r="A386" t="s">
        <v>180</v>
      </c>
      <c r="B386" t="s">
        <v>343</v>
      </c>
      <c r="C386" t="s">
        <v>187</v>
      </c>
      <c r="D386" s="34"/>
      <c r="E386" s="35">
        <v>45961</v>
      </c>
      <c r="F386" s="12"/>
      <c r="G386" t="str">
        <f>Table1[[#This Row],[Efficiency Group Reference]]&amp;Table1[[#This Row],[Solution Reference]]</f>
        <v>TIHL Efficiency 36TIHL-NE5</v>
      </c>
    </row>
    <row r="387" spans="1:7" x14ac:dyDescent="0.25">
      <c r="A387" t="s">
        <v>180</v>
      </c>
      <c r="B387" t="s">
        <v>343</v>
      </c>
      <c r="C387" t="s">
        <v>195</v>
      </c>
      <c r="D387" s="34"/>
      <c r="E387" s="35">
        <v>45748</v>
      </c>
      <c r="F387" s="12"/>
      <c r="G387" t="str">
        <f>Table1[[#This Row],[Efficiency Group Reference]]&amp;Table1[[#This Row],[Solution Reference]]</f>
        <v>TIHL Efficiency 36TIHL-SWE1</v>
      </c>
    </row>
    <row r="388" spans="1:7" x14ac:dyDescent="0.25">
      <c r="A388" t="s">
        <v>180</v>
      </c>
      <c r="B388" t="s">
        <v>343</v>
      </c>
      <c r="C388" t="s">
        <v>197</v>
      </c>
      <c r="D388" s="34"/>
      <c r="E388" s="35">
        <v>45748</v>
      </c>
      <c r="F388" s="12"/>
      <c r="G388" t="str">
        <f>Table1[[#This Row],[Efficiency Group Reference]]&amp;Table1[[#This Row],[Solution Reference]]</f>
        <v>TIHL Efficiency 36TIHL-SWE2</v>
      </c>
    </row>
    <row r="389" spans="1:7" x14ac:dyDescent="0.25">
      <c r="A389" t="s">
        <v>180</v>
      </c>
      <c r="B389" t="s">
        <v>343</v>
      </c>
      <c r="C389" t="s">
        <v>199</v>
      </c>
      <c r="D389" s="34"/>
      <c r="E389" s="35">
        <v>45748</v>
      </c>
      <c r="F389" s="12"/>
      <c r="G389" t="str">
        <f>Table1[[#This Row],[Efficiency Group Reference]]&amp;Table1[[#This Row],[Solution Reference]]</f>
        <v>TIHL Efficiency 36TIHL-SWE3</v>
      </c>
    </row>
    <row r="390" spans="1:7" x14ac:dyDescent="0.25">
      <c r="A390" t="s">
        <v>180</v>
      </c>
      <c r="B390" t="s">
        <v>343</v>
      </c>
      <c r="C390" t="s">
        <v>201</v>
      </c>
      <c r="D390" s="34"/>
      <c r="E390" s="35">
        <v>45961</v>
      </c>
      <c r="F390" s="12"/>
      <c r="G390" t="str">
        <f>Table1[[#This Row],[Efficiency Group Reference]]&amp;Table1[[#This Row],[Solution Reference]]</f>
        <v>TIHL Efficiency 36TIHL-SWE5</v>
      </c>
    </row>
    <row r="391" spans="1:7" x14ac:dyDescent="0.25">
      <c r="A391" t="s">
        <v>180</v>
      </c>
      <c r="B391" t="s">
        <v>344</v>
      </c>
      <c r="C391" t="s">
        <v>190</v>
      </c>
      <c r="D391" s="34"/>
      <c r="E391" s="35">
        <v>45807</v>
      </c>
      <c r="F391" s="12"/>
      <c r="G391" t="str">
        <f>Table1[[#This Row],[Efficiency Group Reference]]&amp;Table1[[#This Row],[Solution Reference]]</f>
        <v>TIHL Efficiency 37TIHL-SCE1</v>
      </c>
    </row>
    <row r="392" spans="1:7" x14ac:dyDescent="0.25">
      <c r="A392" t="s">
        <v>180</v>
      </c>
      <c r="B392" t="s">
        <v>344</v>
      </c>
      <c r="C392" t="s">
        <v>179</v>
      </c>
      <c r="D392" s="34"/>
      <c r="E392" s="35">
        <v>45808</v>
      </c>
      <c r="F392" s="12"/>
      <c r="G392" t="str">
        <f>Table1[[#This Row],[Efficiency Group Reference]]&amp;Table1[[#This Row],[Solution Reference]]</f>
        <v>TIHL Efficiency 37TIHL-NE1</v>
      </c>
    </row>
    <row r="393" spans="1:7" x14ac:dyDescent="0.25">
      <c r="A393" t="s">
        <v>180</v>
      </c>
      <c r="B393" t="s">
        <v>344</v>
      </c>
      <c r="C393" t="s">
        <v>183</v>
      </c>
      <c r="D393" s="34"/>
      <c r="E393" s="35">
        <v>45808</v>
      </c>
      <c r="F393" s="12"/>
      <c r="G393" t="str">
        <f>Table1[[#This Row],[Efficiency Group Reference]]&amp;Table1[[#This Row],[Solution Reference]]</f>
        <v>TIHL Efficiency 37TIHL-NE2</v>
      </c>
    </row>
    <row r="394" spans="1:7" x14ac:dyDescent="0.25">
      <c r="A394" t="s">
        <v>180</v>
      </c>
      <c r="B394" t="s">
        <v>344</v>
      </c>
      <c r="C394" t="s">
        <v>187</v>
      </c>
      <c r="D394" s="34"/>
      <c r="E394" s="35">
        <v>45961</v>
      </c>
      <c r="F394" s="12"/>
      <c r="G394" t="str">
        <f>Table1[[#This Row],[Efficiency Group Reference]]&amp;Table1[[#This Row],[Solution Reference]]</f>
        <v>TIHL Efficiency 37TIHL-NE5</v>
      </c>
    </row>
    <row r="395" spans="1:7" x14ac:dyDescent="0.25">
      <c r="A395" t="s">
        <v>180</v>
      </c>
      <c r="B395" t="s">
        <v>345</v>
      </c>
      <c r="C395" t="s">
        <v>190</v>
      </c>
      <c r="D395" s="34"/>
      <c r="E395" s="35">
        <v>45807</v>
      </c>
      <c r="F395" s="12"/>
      <c r="G395" t="str">
        <f>Table1[[#This Row],[Efficiency Group Reference]]&amp;Table1[[#This Row],[Solution Reference]]</f>
        <v>TIHL Efficiency 38TIHL-SCE1</v>
      </c>
    </row>
    <row r="396" spans="1:7" x14ac:dyDescent="0.25">
      <c r="A396" t="s">
        <v>180</v>
      </c>
      <c r="B396" t="s">
        <v>345</v>
      </c>
      <c r="C396" t="s">
        <v>179</v>
      </c>
      <c r="D396" s="34"/>
      <c r="E396" s="35">
        <v>45808</v>
      </c>
      <c r="F396" s="12"/>
      <c r="G396" t="str">
        <f>Table1[[#This Row],[Efficiency Group Reference]]&amp;Table1[[#This Row],[Solution Reference]]</f>
        <v>TIHL Efficiency 38TIHL-NE1</v>
      </c>
    </row>
    <row r="397" spans="1:7" x14ac:dyDescent="0.25">
      <c r="A397" t="s">
        <v>180</v>
      </c>
      <c r="B397" t="s">
        <v>345</v>
      </c>
      <c r="C397" t="s">
        <v>183</v>
      </c>
      <c r="D397" s="34"/>
      <c r="E397" s="35">
        <v>45808</v>
      </c>
      <c r="F397" s="12"/>
      <c r="G397" t="str">
        <f>Table1[[#This Row],[Efficiency Group Reference]]&amp;Table1[[#This Row],[Solution Reference]]</f>
        <v>TIHL Efficiency 38TIHL-NE2</v>
      </c>
    </row>
    <row r="398" spans="1:7" x14ac:dyDescent="0.25">
      <c r="A398" t="s">
        <v>180</v>
      </c>
      <c r="B398" t="s">
        <v>345</v>
      </c>
      <c r="C398" t="s">
        <v>187</v>
      </c>
      <c r="D398" s="34"/>
      <c r="E398" s="35">
        <v>45961</v>
      </c>
      <c r="F398" s="12"/>
      <c r="G398" t="str">
        <f>Table1[[#This Row],[Efficiency Group Reference]]&amp;Table1[[#This Row],[Solution Reference]]</f>
        <v>TIHL Efficiency 38TIHL-NE5</v>
      </c>
    </row>
    <row r="399" spans="1:7" x14ac:dyDescent="0.25">
      <c r="A399" t="s">
        <v>180</v>
      </c>
      <c r="B399" t="s">
        <v>345</v>
      </c>
      <c r="C399" t="s">
        <v>195</v>
      </c>
      <c r="D399" s="34"/>
      <c r="E399" s="35">
        <v>45748</v>
      </c>
      <c r="F399" s="12"/>
      <c r="G399" t="str">
        <f>Table1[[#This Row],[Efficiency Group Reference]]&amp;Table1[[#This Row],[Solution Reference]]</f>
        <v>TIHL Efficiency 38TIHL-SWE1</v>
      </c>
    </row>
    <row r="400" spans="1:7" x14ac:dyDescent="0.25">
      <c r="A400" t="s">
        <v>180</v>
      </c>
      <c r="B400" t="s">
        <v>346</v>
      </c>
      <c r="C400" t="s">
        <v>190</v>
      </c>
      <c r="D400" s="34"/>
      <c r="E400" s="35">
        <v>45807</v>
      </c>
      <c r="F400" s="12"/>
      <c r="G400" t="str">
        <f>Table1[[#This Row],[Efficiency Group Reference]]&amp;Table1[[#This Row],[Solution Reference]]</f>
        <v>TIHL Efficiency 39TIHL-SCE1</v>
      </c>
    </row>
    <row r="401" spans="1:7" x14ac:dyDescent="0.25">
      <c r="A401" t="s">
        <v>180</v>
      </c>
      <c r="B401" t="s">
        <v>346</v>
      </c>
      <c r="C401" t="s">
        <v>179</v>
      </c>
      <c r="D401" s="34"/>
      <c r="E401" s="35">
        <v>45808</v>
      </c>
      <c r="F401" s="12"/>
      <c r="G401" t="str">
        <f>Table1[[#This Row],[Efficiency Group Reference]]&amp;Table1[[#This Row],[Solution Reference]]</f>
        <v>TIHL Efficiency 39TIHL-NE1</v>
      </c>
    </row>
    <row r="402" spans="1:7" x14ac:dyDescent="0.25">
      <c r="A402" t="s">
        <v>180</v>
      </c>
      <c r="B402" t="s">
        <v>346</v>
      </c>
      <c r="C402" t="s">
        <v>183</v>
      </c>
      <c r="D402" s="34"/>
      <c r="E402" s="35">
        <v>45808</v>
      </c>
      <c r="F402" s="12"/>
      <c r="G402" t="str">
        <f>Table1[[#This Row],[Efficiency Group Reference]]&amp;Table1[[#This Row],[Solution Reference]]</f>
        <v>TIHL Efficiency 39TIHL-NE2</v>
      </c>
    </row>
    <row r="403" spans="1:7" x14ac:dyDescent="0.25">
      <c r="A403" t="s">
        <v>180</v>
      </c>
      <c r="B403" t="s">
        <v>346</v>
      </c>
      <c r="C403" t="s">
        <v>187</v>
      </c>
      <c r="D403" s="34"/>
      <c r="E403" s="35">
        <v>45961</v>
      </c>
      <c r="F403" s="12"/>
      <c r="G403" t="str">
        <f>Table1[[#This Row],[Efficiency Group Reference]]&amp;Table1[[#This Row],[Solution Reference]]</f>
        <v>TIHL Efficiency 39TIHL-NE5</v>
      </c>
    </row>
    <row r="404" spans="1:7" x14ac:dyDescent="0.25">
      <c r="A404" t="s">
        <v>180</v>
      </c>
      <c r="B404" t="s">
        <v>346</v>
      </c>
      <c r="C404" t="s">
        <v>195</v>
      </c>
      <c r="D404" s="34"/>
      <c r="E404" s="35">
        <v>45748</v>
      </c>
      <c r="F404" s="12"/>
      <c r="G404" t="str">
        <f>Table1[[#This Row],[Efficiency Group Reference]]&amp;Table1[[#This Row],[Solution Reference]]</f>
        <v>TIHL Efficiency 39TIHL-SWE1</v>
      </c>
    </row>
    <row r="405" spans="1:7" x14ac:dyDescent="0.25">
      <c r="A405" t="s">
        <v>180</v>
      </c>
      <c r="B405" t="s">
        <v>346</v>
      </c>
      <c r="C405" t="s">
        <v>201</v>
      </c>
      <c r="D405" s="34"/>
      <c r="E405" s="35">
        <v>45961</v>
      </c>
      <c r="F405" s="12"/>
      <c r="G405" t="str">
        <f>Table1[[#This Row],[Efficiency Group Reference]]&amp;Table1[[#This Row],[Solution Reference]]</f>
        <v>TIHL Efficiency 39TIHL-SWE5</v>
      </c>
    </row>
    <row r="406" spans="1:7" x14ac:dyDescent="0.25">
      <c r="A406" t="s">
        <v>180</v>
      </c>
      <c r="B406" t="s">
        <v>347</v>
      </c>
      <c r="C406" t="s">
        <v>190</v>
      </c>
      <c r="D406" s="34"/>
      <c r="E406" s="35">
        <v>45807</v>
      </c>
      <c r="F406" s="12"/>
      <c r="G406" t="str">
        <f>Table1[[#This Row],[Efficiency Group Reference]]&amp;Table1[[#This Row],[Solution Reference]]</f>
        <v>TIHL Efficiency 40TIHL-SCE1</v>
      </c>
    </row>
    <row r="407" spans="1:7" x14ac:dyDescent="0.25">
      <c r="A407" t="s">
        <v>180</v>
      </c>
      <c r="B407" t="s">
        <v>347</v>
      </c>
      <c r="C407" t="s">
        <v>179</v>
      </c>
      <c r="D407" s="34"/>
      <c r="E407" s="35">
        <v>45808</v>
      </c>
      <c r="F407" s="12"/>
      <c r="G407" t="str">
        <f>Table1[[#This Row],[Efficiency Group Reference]]&amp;Table1[[#This Row],[Solution Reference]]</f>
        <v>TIHL Efficiency 40TIHL-NE1</v>
      </c>
    </row>
    <row r="408" spans="1:7" x14ac:dyDescent="0.25">
      <c r="A408" t="s">
        <v>180</v>
      </c>
      <c r="B408" t="s">
        <v>347</v>
      </c>
      <c r="C408" t="s">
        <v>183</v>
      </c>
      <c r="D408" s="34"/>
      <c r="E408" s="35">
        <v>45808</v>
      </c>
      <c r="F408" s="12"/>
      <c r="G408" t="str">
        <f>Table1[[#This Row],[Efficiency Group Reference]]&amp;Table1[[#This Row],[Solution Reference]]</f>
        <v>TIHL Efficiency 40TIHL-NE2</v>
      </c>
    </row>
    <row r="409" spans="1:7" x14ac:dyDescent="0.25">
      <c r="A409" t="s">
        <v>180</v>
      </c>
      <c r="B409" t="s">
        <v>347</v>
      </c>
      <c r="C409" t="s">
        <v>187</v>
      </c>
      <c r="D409" s="34"/>
      <c r="E409" s="35">
        <v>45961</v>
      </c>
      <c r="F409" s="12"/>
      <c r="G409" t="str">
        <f>Table1[[#This Row],[Efficiency Group Reference]]&amp;Table1[[#This Row],[Solution Reference]]</f>
        <v>TIHL Efficiency 40TIHL-NE5</v>
      </c>
    </row>
    <row r="410" spans="1:7" x14ac:dyDescent="0.25">
      <c r="A410" t="s">
        <v>180</v>
      </c>
      <c r="B410" t="s">
        <v>347</v>
      </c>
      <c r="C410" t="s">
        <v>195</v>
      </c>
      <c r="D410" s="34"/>
      <c r="E410" s="35">
        <v>45748</v>
      </c>
      <c r="F410" s="12"/>
      <c r="G410" t="str">
        <f>Table1[[#This Row],[Efficiency Group Reference]]&amp;Table1[[#This Row],[Solution Reference]]</f>
        <v>TIHL Efficiency 40TIHL-SWE1</v>
      </c>
    </row>
    <row r="411" spans="1:7" x14ac:dyDescent="0.25">
      <c r="A411" t="s">
        <v>180</v>
      </c>
      <c r="B411" t="s">
        <v>347</v>
      </c>
      <c r="C411" t="s">
        <v>197</v>
      </c>
      <c r="D411" s="34"/>
      <c r="E411" s="35">
        <v>45748</v>
      </c>
      <c r="F411" s="12"/>
      <c r="G411" t="str">
        <f>Table1[[#This Row],[Efficiency Group Reference]]&amp;Table1[[#This Row],[Solution Reference]]</f>
        <v>TIHL Efficiency 40TIHL-SWE2</v>
      </c>
    </row>
    <row r="412" spans="1:7" x14ac:dyDescent="0.25">
      <c r="A412" t="s">
        <v>180</v>
      </c>
      <c r="B412" t="s">
        <v>347</v>
      </c>
      <c r="C412" t="s">
        <v>201</v>
      </c>
      <c r="D412" s="34"/>
      <c r="E412" s="35">
        <v>45961</v>
      </c>
      <c r="F412" s="12"/>
      <c r="G412" t="str">
        <f>Table1[[#This Row],[Efficiency Group Reference]]&amp;Table1[[#This Row],[Solution Reference]]</f>
        <v>TIHL Efficiency 40TIHL-SWE5</v>
      </c>
    </row>
    <row r="413" spans="1:7" x14ac:dyDescent="0.25">
      <c r="A413" t="s">
        <v>180</v>
      </c>
      <c r="B413" t="s">
        <v>348</v>
      </c>
      <c r="C413" t="s">
        <v>190</v>
      </c>
      <c r="D413" s="34"/>
      <c r="E413" s="35">
        <v>45807</v>
      </c>
      <c r="F413" s="12"/>
      <c r="G413" t="str">
        <f>Table1[[#This Row],[Efficiency Group Reference]]&amp;Table1[[#This Row],[Solution Reference]]</f>
        <v>TIHL Efficiency 41TIHL-SCE1</v>
      </c>
    </row>
    <row r="414" spans="1:7" x14ac:dyDescent="0.25">
      <c r="A414" t="s">
        <v>180</v>
      </c>
      <c r="B414" t="s">
        <v>348</v>
      </c>
      <c r="C414" t="s">
        <v>179</v>
      </c>
      <c r="D414" s="34"/>
      <c r="E414" s="35">
        <v>45808</v>
      </c>
      <c r="F414" s="12"/>
      <c r="G414" t="str">
        <f>Table1[[#This Row],[Efficiency Group Reference]]&amp;Table1[[#This Row],[Solution Reference]]</f>
        <v>TIHL Efficiency 41TIHL-NE1</v>
      </c>
    </row>
    <row r="415" spans="1:7" x14ac:dyDescent="0.25">
      <c r="A415" t="s">
        <v>180</v>
      </c>
      <c r="B415" t="s">
        <v>348</v>
      </c>
      <c r="C415" t="s">
        <v>183</v>
      </c>
      <c r="D415" s="34"/>
      <c r="E415" s="35">
        <v>45808</v>
      </c>
      <c r="F415" s="12"/>
      <c r="G415" t="str">
        <f>Table1[[#This Row],[Efficiency Group Reference]]&amp;Table1[[#This Row],[Solution Reference]]</f>
        <v>TIHL Efficiency 41TIHL-NE2</v>
      </c>
    </row>
    <row r="416" spans="1:7" x14ac:dyDescent="0.25">
      <c r="A416" t="s">
        <v>180</v>
      </c>
      <c r="B416" t="s">
        <v>348</v>
      </c>
      <c r="C416" t="s">
        <v>187</v>
      </c>
      <c r="D416" s="34"/>
      <c r="E416" s="35">
        <v>45961</v>
      </c>
      <c r="F416" s="12"/>
      <c r="G416" t="str">
        <f>Table1[[#This Row],[Efficiency Group Reference]]&amp;Table1[[#This Row],[Solution Reference]]</f>
        <v>TIHL Efficiency 41TIHL-NE5</v>
      </c>
    </row>
    <row r="417" spans="1:7" x14ac:dyDescent="0.25">
      <c r="A417" t="s">
        <v>180</v>
      </c>
      <c r="B417" t="s">
        <v>348</v>
      </c>
      <c r="C417" t="s">
        <v>195</v>
      </c>
      <c r="D417" s="34"/>
      <c r="E417" s="35">
        <v>45748</v>
      </c>
      <c r="F417" s="12"/>
      <c r="G417" t="str">
        <f>Table1[[#This Row],[Efficiency Group Reference]]&amp;Table1[[#This Row],[Solution Reference]]</f>
        <v>TIHL Efficiency 41TIHL-SWE1</v>
      </c>
    </row>
    <row r="418" spans="1:7" x14ac:dyDescent="0.25">
      <c r="A418" t="s">
        <v>180</v>
      </c>
      <c r="B418" t="s">
        <v>348</v>
      </c>
      <c r="C418" t="s">
        <v>197</v>
      </c>
      <c r="D418" s="34"/>
      <c r="E418" s="35">
        <v>45748</v>
      </c>
      <c r="F418" s="12"/>
      <c r="G418" t="str">
        <f>Table1[[#This Row],[Efficiency Group Reference]]&amp;Table1[[#This Row],[Solution Reference]]</f>
        <v>TIHL Efficiency 41TIHL-SWE2</v>
      </c>
    </row>
    <row r="419" spans="1:7" x14ac:dyDescent="0.25">
      <c r="A419" t="s">
        <v>180</v>
      </c>
      <c r="B419" t="s">
        <v>348</v>
      </c>
      <c r="C419" t="s">
        <v>199</v>
      </c>
      <c r="D419" s="34"/>
      <c r="E419" s="35">
        <v>45748</v>
      </c>
      <c r="F419" s="12"/>
      <c r="G419" t="str">
        <f>Table1[[#This Row],[Efficiency Group Reference]]&amp;Table1[[#This Row],[Solution Reference]]</f>
        <v>TIHL Efficiency 41TIHL-SWE3</v>
      </c>
    </row>
    <row r="420" spans="1:7" x14ac:dyDescent="0.25">
      <c r="A420" t="s">
        <v>180</v>
      </c>
      <c r="B420" t="s">
        <v>348</v>
      </c>
      <c r="C420" t="s">
        <v>201</v>
      </c>
      <c r="D420" s="34"/>
      <c r="E420" s="35">
        <v>45961</v>
      </c>
      <c r="F420" s="12"/>
      <c r="G420" t="str">
        <f>Table1[[#This Row],[Efficiency Group Reference]]&amp;Table1[[#This Row],[Solution Reference]]</f>
        <v>TIHL Efficiency 41TIHL-SWE5</v>
      </c>
    </row>
    <row r="421" spans="1:7" x14ac:dyDescent="0.25">
      <c r="A421" t="s">
        <v>180</v>
      </c>
      <c r="B421" t="s">
        <v>349</v>
      </c>
      <c r="C421" t="s">
        <v>190</v>
      </c>
      <c r="D421" s="34"/>
      <c r="E421" s="35">
        <v>45807</v>
      </c>
      <c r="F421" s="12"/>
      <c r="G421" t="str">
        <f>Table1[[#This Row],[Efficiency Group Reference]]&amp;Table1[[#This Row],[Solution Reference]]</f>
        <v>TIHL Efficiency 42TIHL-SCE1</v>
      </c>
    </row>
    <row r="422" spans="1:7" x14ac:dyDescent="0.25">
      <c r="A422" t="s">
        <v>180</v>
      </c>
      <c r="B422" t="s">
        <v>349</v>
      </c>
      <c r="C422" t="s">
        <v>179</v>
      </c>
      <c r="D422" s="34"/>
      <c r="E422" s="35">
        <v>45808</v>
      </c>
      <c r="F422" s="12"/>
      <c r="G422" t="str">
        <f>Table1[[#This Row],[Efficiency Group Reference]]&amp;Table1[[#This Row],[Solution Reference]]</f>
        <v>TIHL Efficiency 42TIHL-NE1</v>
      </c>
    </row>
    <row r="423" spans="1:7" x14ac:dyDescent="0.25">
      <c r="A423" t="s">
        <v>180</v>
      </c>
      <c r="B423" t="s">
        <v>349</v>
      </c>
      <c r="C423" t="s">
        <v>183</v>
      </c>
      <c r="D423" s="34"/>
      <c r="E423" s="35">
        <v>45808</v>
      </c>
      <c r="F423" s="12"/>
      <c r="G423" t="str">
        <f>Table1[[#This Row],[Efficiency Group Reference]]&amp;Table1[[#This Row],[Solution Reference]]</f>
        <v>TIHL Efficiency 42TIHL-NE2</v>
      </c>
    </row>
    <row r="424" spans="1:7" x14ac:dyDescent="0.25">
      <c r="A424" t="s">
        <v>180</v>
      </c>
      <c r="B424" t="s">
        <v>349</v>
      </c>
      <c r="C424" t="s">
        <v>185</v>
      </c>
      <c r="D424" s="34"/>
      <c r="E424" s="35">
        <v>45808</v>
      </c>
      <c r="F424" s="12"/>
      <c r="G424" t="str">
        <f>Table1[[#This Row],[Efficiency Group Reference]]&amp;Table1[[#This Row],[Solution Reference]]</f>
        <v>TIHL Efficiency 42TIHL-NE3</v>
      </c>
    </row>
    <row r="425" spans="1:7" x14ac:dyDescent="0.25">
      <c r="A425" t="s">
        <v>180</v>
      </c>
      <c r="B425" t="s">
        <v>349</v>
      </c>
      <c r="C425" t="s">
        <v>187</v>
      </c>
      <c r="D425" s="34"/>
      <c r="E425" s="35">
        <v>45961</v>
      </c>
      <c r="F425" s="12"/>
      <c r="G425" t="str">
        <f>Table1[[#This Row],[Efficiency Group Reference]]&amp;Table1[[#This Row],[Solution Reference]]</f>
        <v>TIHL Efficiency 42TIHL-NE5</v>
      </c>
    </row>
    <row r="426" spans="1:7" x14ac:dyDescent="0.25">
      <c r="A426" t="s">
        <v>180</v>
      </c>
      <c r="B426" t="s">
        <v>350</v>
      </c>
      <c r="C426" t="s">
        <v>190</v>
      </c>
      <c r="D426" s="34"/>
      <c r="E426" s="35">
        <v>45807</v>
      </c>
      <c r="F426" s="12"/>
      <c r="G426" t="str">
        <f>Table1[[#This Row],[Efficiency Group Reference]]&amp;Table1[[#This Row],[Solution Reference]]</f>
        <v>TIHL Efficiency 43TIHL-SCE1</v>
      </c>
    </row>
    <row r="427" spans="1:7" x14ac:dyDescent="0.25">
      <c r="A427" t="s">
        <v>180</v>
      </c>
      <c r="B427" t="s">
        <v>350</v>
      </c>
      <c r="C427" t="s">
        <v>179</v>
      </c>
      <c r="D427" s="34"/>
      <c r="E427" s="35">
        <v>45808</v>
      </c>
      <c r="F427" s="12"/>
      <c r="G427" t="str">
        <f>Table1[[#This Row],[Efficiency Group Reference]]&amp;Table1[[#This Row],[Solution Reference]]</f>
        <v>TIHL Efficiency 43TIHL-NE1</v>
      </c>
    </row>
    <row r="428" spans="1:7" x14ac:dyDescent="0.25">
      <c r="A428" t="s">
        <v>180</v>
      </c>
      <c r="B428" t="s">
        <v>350</v>
      </c>
      <c r="C428" t="s">
        <v>183</v>
      </c>
      <c r="D428" s="34"/>
      <c r="E428" s="35">
        <v>45808</v>
      </c>
      <c r="F428" s="12"/>
      <c r="G428" t="str">
        <f>Table1[[#This Row],[Efficiency Group Reference]]&amp;Table1[[#This Row],[Solution Reference]]</f>
        <v>TIHL Efficiency 43TIHL-NE2</v>
      </c>
    </row>
    <row r="429" spans="1:7" x14ac:dyDescent="0.25">
      <c r="A429" t="s">
        <v>180</v>
      </c>
      <c r="B429" t="s">
        <v>350</v>
      </c>
      <c r="C429" t="s">
        <v>185</v>
      </c>
      <c r="D429" s="34"/>
      <c r="E429" s="35">
        <v>45808</v>
      </c>
      <c r="F429" s="12"/>
      <c r="G429" t="str">
        <f>Table1[[#This Row],[Efficiency Group Reference]]&amp;Table1[[#This Row],[Solution Reference]]</f>
        <v>TIHL Efficiency 43TIHL-NE3</v>
      </c>
    </row>
    <row r="430" spans="1:7" x14ac:dyDescent="0.25">
      <c r="A430" t="s">
        <v>180</v>
      </c>
      <c r="B430" t="s">
        <v>350</v>
      </c>
      <c r="C430" t="s">
        <v>187</v>
      </c>
      <c r="D430" s="34"/>
      <c r="E430" s="35">
        <v>45961</v>
      </c>
      <c r="F430" s="12"/>
      <c r="G430" t="str">
        <f>Table1[[#This Row],[Efficiency Group Reference]]&amp;Table1[[#This Row],[Solution Reference]]</f>
        <v>TIHL Efficiency 43TIHL-NE5</v>
      </c>
    </row>
    <row r="431" spans="1:7" x14ac:dyDescent="0.25">
      <c r="A431" t="s">
        <v>180</v>
      </c>
      <c r="B431" t="s">
        <v>350</v>
      </c>
      <c r="C431" t="s">
        <v>195</v>
      </c>
      <c r="D431" s="34"/>
      <c r="E431" s="35">
        <v>45748</v>
      </c>
      <c r="F431" s="12"/>
      <c r="G431" t="str">
        <f>Table1[[#This Row],[Efficiency Group Reference]]&amp;Table1[[#This Row],[Solution Reference]]</f>
        <v>TIHL Efficiency 43TIHL-SWE1</v>
      </c>
    </row>
    <row r="432" spans="1:7" x14ac:dyDescent="0.25">
      <c r="A432" t="s">
        <v>180</v>
      </c>
      <c r="B432" t="s">
        <v>351</v>
      </c>
      <c r="C432" t="s">
        <v>190</v>
      </c>
      <c r="D432" s="34"/>
      <c r="E432" s="35">
        <v>45807</v>
      </c>
      <c r="F432" s="12"/>
      <c r="G432" t="str">
        <f>Table1[[#This Row],[Efficiency Group Reference]]&amp;Table1[[#This Row],[Solution Reference]]</f>
        <v>TIHL Efficiency 44TIHL-SCE1</v>
      </c>
    </row>
    <row r="433" spans="1:7" x14ac:dyDescent="0.25">
      <c r="A433" t="s">
        <v>180</v>
      </c>
      <c r="B433" t="s">
        <v>351</v>
      </c>
      <c r="C433" t="s">
        <v>179</v>
      </c>
      <c r="D433" s="34"/>
      <c r="E433" s="35">
        <v>45808</v>
      </c>
      <c r="F433" s="12"/>
      <c r="G433" t="str">
        <f>Table1[[#This Row],[Efficiency Group Reference]]&amp;Table1[[#This Row],[Solution Reference]]</f>
        <v>TIHL Efficiency 44TIHL-NE1</v>
      </c>
    </row>
    <row r="434" spans="1:7" x14ac:dyDescent="0.25">
      <c r="A434" t="s">
        <v>180</v>
      </c>
      <c r="B434" t="s">
        <v>351</v>
      </c>
      <c r="C434" t="s">
        <v>183</v>
      </c>
      <c r="D434" s="34"/>
      <c r="E434" s="35">
        <v>45808</v>
      </c>
      <c r="F434" s="12"/>
      <c r="G434" t="str">
        <f>Table1[[#This Row],[Efficiency Group Reference]]&amp;Table1[[#This Row],[Solution Reference]]</f>
        <v>TIHL Efficiency 44TIHL-NE2</v>
      </c>
    </row>
    <row r="435" spans="1:7" x14ac:dyDescent="0.25">
      <c r="A435" t="s">
        <v>180</v>
      </c>
      <c r="B435" t="s">
        <v>351</v>
      </c>
      <c r="C435" t="s">
        <v>185</v>
      </c>
      <c r="D435" s="34"/>
      <c r="E435" s="35">
        <v>45808</v>
      </c>
      <c r="F435" s="12"/>
      <c r="G435" t="str">
        <f>Table1[[#This Row],[Efficiency Group Reference]]&amp;Table1[[#This Row],[Solution Reference]]</f>
        <v>TIHL Efficiency 44TIHL-NE3</v>
      </c>
    </row>
    <row r="436" spans="1:7" x14ac:dyDescent="0.25">
      <c r="A436" t="s">
        <v>180</v>
      </c>
      <c r="B436" t="s">
        <v>351</v>
      </c>
      <c r="C436" t="s">
        <v>187</v>
      </c>
      <c r="D436" s="34"/>
      <c r="E436" s="35">
        <v>45961</v>
      </c>
      <c r="F436" s="12"/>
      <c r="G436" t="str">
        <f>Table1[[#This Row],[Efficiency Group Reference]]&amp;Table1[[#This Row],[Solution Reference]]</f>
        <v>TIHL Efficiency 44TIHL-NE5</v>
      </c>
    </row>
    <row r="437" spans="1:7" x14ac:dyDescent="0.25">
      <c r="A437" t="s">
        <v>180</v>
      </c>
      <c r="B437" t="s">
        <v>351</v>
      </c>
      <c r="C437" t="s">
        <v>195</v>
      </c>
      <c r="D437" s="34"/>
      <c r="E437" s="35">
        <v>45748</v>
      </c>
      <c r="F437" s="12"/>
      <c r="G437" t="str">
        <f>Table1[[#This Row],[Efficiency Group Reference]]&amp;Table1[[#This Row],[Solution Reference]]</f>
        <v>TIHL Efficiency 44TIHL-SWE1</v>
      </c>
    </row>
    <row r="438" spans="1:7" x14ac:dyDescent="0.25">
      <c r="A438" t="s">
        <v>180</v>
      </c>
      <c r="B438" t="s">
        <v>351</v>
      </c>
      <c r="C438" t="s">
        <v>201</v>
      </c>
      <c r="D438" s="34"/>
      <c r="E438" s="35">
        <v>45961</v>
      </c>
      <c r="F438" s="12"/>
      <c r="G438" t="str">
        <f>Table1[[#This Row],[Efficiency Group Reference]]&amp;Table1[[#This Row],[Solution Reference]]</f>
        <v>TIHL Efficiency 44TIHL-SWE5</v>
      </c>
    </row>
    <row r="439" spans="1:7" x14ac:dyDescent="0.25">
      <c r="A439" t="s">
        <v>180</v>
      </c>
      <c r="B439" t="s">
        <v>352</v>
      </c>
      <c r="C439" t="s">
        <v>190</v>
      </c>
      <c r="D439" s="34"/>
      <c r="E439" s="35">
        <v>45807</v>
      </c>
      <c r="F439" s="12"/>
      <c r="G439" t="str">
        <f>Table1[[#This Row],[Efficiency Group Reference]]&amp;Table1[[#This Row],[Solution Reference]]</f>
        <v>TIHL Efficiency 45TIHL-SCE1</v>
      </c>
    </row>
    <row r="440" spans="1:7" x14ac:dyDescent="0.25">
      <c r="A440" t="s">
        <v>180</v>
      </c>
      <c r="B440" t="s">
        <v>352</v>
      </c>
      <c r="C440" t="s">
        <v>179</v>
      </c>
      <c r="D440" s="34"/>
      <c r="E440" s="35">
        <v>45808</v>
      </c>
      <c r="F440" s="12"/>
      <c r="G440" t="str">
        <f>Table1[[#This Row],[Efficiency Group Reference]]&amp;Table1[[#This Row],[Solution Reference]]</f>
        <v>TIHL Efficiency 45TIHL-NE1</v>
      </c>
    </row>
    <row r="441" spans="1:7" x14ac:dyDescent="0.25">
      <c r="A441" t="s">
        <v>180</v>
      </c>
      <c r="B441" t="s">
        <v>352</v>
      </c>
      <c r="C441" t="s">
        <v>183</v>
      </c>
      <c r="D441" s="34"/>
      <c r="E441" s="35">
        <v>45808</v>
      </c>
      <c r="F441" s="12"/>
      <c r="G441" t="str">
        <f>Table1[[#This Row],[Efficiency Group Reference]]&amp;Table1[[#This Row],[Solution Reference]]</f>
        <v>TIHL Efficiency 45TIHL-NE2</v>
      </c>
    </row>
    <row r="442" spans="1:7" x14ac:dyDescent="0.25">
      <c r="A442" t="s">
        <v>180</v>
      </c>
      <c r="B442" t="s">
        <v>352</v>
      </c>
      <c r="C442" t="s">
        <v>185</v>
      </c>
      <c r="D442" s="34"/>
      <c r="E442" s="35">
        <v>45808</v>
      </c>
      <c r="F442" s="12"/>
      <c r="G442" t="str">
        <f>Table1[[#This Row],[Efficiency Group Reference]]&amp;Table1[[#This Row],[Solution Reference]]</f>
        <v>TIHL Efficiency 45TIHL-NE3</v>
      </c>
    </row>
    <row r="443" spans="1:7" x14ac:dyDescent="0.25">
      <c r="A443" t="s">
        <v>180</v>
      </c>
      <c r="B443" t="s">
        <v>352</v>
      </c>
      <c r="C443" t="s">
        <v>187</v>
      </c>
      <c r="D443" s="34"/>
      <c r="E443" s="35">
        <v>45961</v>
      </c>
      <c r="F443" s="12"/>
      <c r="G443" t="str">
        <f>Table1[[#This Row],[Efficiency Group Reference]]&amp;Table1[[#This Row],[Solution Reference]]</f>
        <v>TIHL Efficiency 45TIHL-NE5</v>
      </c>
    </row>
    <row r="444" spans="1:7" x14ac:dyDescent="0.25">
      <c r="A444" t="s">
        <v>180</v>
      </c>
      <c r="B444" t="s">
        <v>352</v>
      </c>
      <c r="C444" t="s">
        <v>195</v>
      </c>
      <c r="D444" s="34"/>
      <c r="E444" s="35">
        <v>45748</v>
      </c>
      <c r="F444" s="12"/>
      <c r="G444" t="str">
        <f>Table1[[#This Row],[Efficiency Group Reference]]&amp;Table1[[#This Row],[Solution Reference]]</f>
        <v>TIHL Efficiency 45TIHL-SWE1</v>
      </c>
    </row>
    <row r="445" spans="1:7" x14ac:dyDescent="0.25">
      <c r="A445" t="s">
        <v>180</v>
      </c>
      <c r="B445" t="s">
        <v>352</v>
      </c>
      <c r="C445" t="s">
        <v>197</v>
      </c>
      <c r="D445" s="34"/>
      <c r="E445" s="35">
        <v>45748</v>
      </c>
      <c r="F445" s="12"/>
      <c r="G445" t="str">
        <f>Table1[[#This Row],[Efficiency Group Reference]]&amp;Table1[[#This Row],[Solution Reference]]</f>
        <v>TIHL Efficiency 45TIHL-SWE2</v>
      </c>
    </row>
    <row r="446" spans="1:7" x14ac:dyDescent="0.25">
      <c r="A446" t="s">
        <v>180</v>
      </c>
      <c r="B446" t="s">
        <v>352</v>
      </c>
      <c r="C446" t="s">
        <v>201</v>
      </c>
      <c r="D446" s="34"/>
      <c r="E446" s="35">
        <v>45961</v>
      </c>
      <c r="F446" s="12"/>
      <c r="G446" t="str">
        <f>Table1[[#This Row],[Efficiency Group Reference]]&amp;Table1[[#This Row],[Solution Reference]]</f>
        <v>TIHL Efficiency 45TIHL-SWE5</v>
      </c>
    </row>
    <row r="447" spans="1:7" x14ac:dyDescent="0.25">
      <c r="A447" t="s">
        <v>180</v>
      </c>
      <c r="B447" t="s">
        <v>353</v>
      </c>
      <c r="C447" t="s">
        <v>190</v>
      </c>
      <c r="D447" s="34"/>
      <c r="E447" s="35">
        <v>45807</v>
      </c>
      <c r="F447" s="12"/>
      <c r="G447" t="str">
        <f>Table1[[#This Row],[Efficiency Group Reference]]&amp;Table1[[#This Row],[Solution Reference]]</f>
        <v>TIHL Efficiency 46TIHL-SCE1</v>
      </c>
    </row>
    <row r="448" spans="1:7" x14ac:dyDescent="0.25">
      <c r="A448" t="s">
        <v>180</v>
      </c>
      <c r="B448" t="s">
        <v>353</v>
      </c>
      <c r="C448" t="s">
        <v>179</v>
      </c>
      <c r="D448" s="34"/>
      <c r="E448" s="35">
        <v>45808</v>
      </c>
      <c r="F448" s="12"/>
      <c r="G448" t="str">
        <f>Table1[[#This Row],[Efficiency Group Reference]]&amp;Table1[[#This Row],[Solution Reference]]</f>
        <v>TIHL Efficiency 46TIHL-NE1</v>
      </c>
    </row>
    <row r="449" spans="1:7" x14ac:dyDescent="0.25">
      <c r="A449" t="s">
        <v>180</v>
      </c>
      <c r="B449" t="s">
        <v>353</v>
      </c>
      <c r="C449" t="s">
        <v>183</v>
      </c>
      <c r="D449" s="34"/>
      <c r="E449" s="35">
        <v>45808</v>
      </c>
      <c r="F449" s="12"/>
      <c r="G449" t="str">
        <f>Table1[[#This Row],[Efficiency Group Reference]]&amp;Table1[[#This Row],[Solution Reference]]</f>
        <v>TIHL Efficiency 46TIHL-NE2</v>
      </c>
    </row>
    <row r="450" spans="1:7" x14ac:dyDescent="0.25">
      <c r="A450" t="s">
        <v>180</v>
      </c>
      <c r="B450" t="s">
        <v>353</v>
      </c>
      <c r="C450" t="s">
        <v>185</v>
      </c>
      <c r="D450" s="34"/>
      <c r="E450" s="35">
        <v>45808</v>
      </c>
      <c r="F450" s="12"/>
      <c r="G450" t="str">
        <f>Table1[[#This Row],[Efficiency Group Reference]]&amp;Table1[[#This Row],[Solution Reference]]</f>
        <v>TIHL Efficiency 46TIHL-NE3</v>
      </c>
    </row>
    <row r="451" spans="1:7" x14ac:dyDescent="0.25">
      <c r="A451" t="s">
        <v>180</v>
      </c>
      <c r="B451" t="s">
        <v>353</v>
      </c>
      <c r="C451" t="s">
        <v>187</v>
      </c>
      <c r="D451" s="34"/>
      <c r="E451" s="35">
        <v>45961</v>
      </c>
      <c r="F451" s="12"/>
      <c r="G451" t="str">
        <f>Table1[[#This Row],[Efficiency Group Reference]]&amp;Table1[[#This Row],[Solution Reference]]</f>
        <v>TIHL Efficiency 46TIHL-NE5</v>
      </c>
    </row>
    <row r="452" spans="1:7" x14ac:dyDescent="0.25">
      <c r="A452" t="s">
        <v>180</v>
      </c>
      <c r="B452" t="s">
        <v>353</v>
      </c>
      <c r="C452" t="s">
        <v>195</v>
      </c>
      <c r="D452" s="34"/>
      <c r="E452" s="35">
        <v>45748</v>
      </c>
      <c r="F452" s="12"/>
      <c r="G452" t="str">
        <f>Table1[[#This Row],[Efficiency Group Reference]]&amp;Table1[[#This Row],[Solution Reference]]</f>
        <v>TIHL Efficiency 46TIHL-SWE1</v>
      </c>
    </row>
    <row r="453" spans="1:7" x14ac:dyDescent="0.25">
      <c r="A453" t="s">
        <v>180</v>
      </c>
      <c r="B453" t="s">
        <v>353</v>
      </c>
      <c r="C453" t="s">
        <v>197</v>
      </c>
      <c r="D453" s="34"/>
      <c r="E453" s="35">
        <v>45748</v>
      </c>
      <c r="F453" s="12"/>
      <c r="G453" t="str">
        <f>Table1[[#This Row],[Efficiency Group Reference]]&amp;Table1[[#This Row],[Solution Reference]]</f>
        <v>TIHL Efficiency 46TIHL-SWE2</v>
      </c>
    </row>
    <row r="454" spans="1:7" x14ac:dyDescent="0.25">
      <c r="A454" t="s">
        <v>180</v>
      </c>
      <c r="B454" t="s">
        <v>353</v>
      </c>
      <c r="C454" t="s">
        <v>199</v>
      </c>
      <c r="D454" s="34"/>
      <c r="E454" s="35">
        <v>45748</v>
      </c>
      <c r="F454" s="12"/>
      <c r="G454" t="str">
        <f>Table1[[#This Row],[Efficiency Group Reference]]&amp;Table1[[#This Row],[Solution Reference]]</f>
        <v>TIHL Efficiency 46TIHL-SWE3</v>
      </c>
    </row>
    <row r="455" spans="1:7" x14ac:dyDescent="0.25">
      <c r="A455" t="s">
        <v>180</v>
      </c>
      <c r="B455" t="s">
        <v>353</v>
      </c>
      <c r="C455" t="s">
        <v>201</v>
      </c>
      <c r="D455" s="34"/>
      <c r="E455" s="35">
        <v>45961</v>
      </c>
      <c r="F455" s="12"/>
      <c r="G455" t="str">
        <f>Table1[[#This Row],[Efficiency Group Reference]]&amp;Table1[[#This Row],[Solution Reference]]</f>
        <v>TIHL Efficiency 46TIHL-SWE5</v>
      </c>
    </row>
    <row r="456" spans="1:7" x14ac:dyDescent="0.25">
      <c r="A456" t="s">
        <v>180</v>
      </c>
      <c r="B456" t="s">
        <v>354</v>
      </c>
      <c r="C456" t="s">
        <v>190</v>
      </c>
      <c r="D456" s="34"/>
      <c r="E456" s="35">
        <v>45807</v>
      </c>
      <c r="F456" s="12"/>
      <c r="G456" t="str">
        <f>Table1[[#This Row],[Efficiency Group Reference]]&amp;Table1[[#This Row],[Solution Reference]]</f>
        <v>TIHL Efficiency 47TIHL-SCE1</v>
      </c>
    </row>
    <row r="457" spans="1:7" x14ac:dyDescent="0.25">
      <c r="A457" t="s">
        <v>180</v>
      </c>
      <c r="B457" t="s">
        <v>354</v>
      </c>
      <c r="C457" t="s">
        <v>194</v>
      </c>
      <c r="D457" s="34"/>
      <c r="E457" s="35">
        <v>45961</v>
      </c>
      <c r="F457" s="12"/>
      <c r="G457" t="str">
        <f>Table1[[#This Row],[Efficiency Group Reference]]&amp;Table1[[#This Row],[Solution Reference]]</f>
        <v>TIHL Efficiency 47TIHL-SCE6</v>
      </c>
    </row>
    <row r="458" spans="1:7" x14ac:dyDescent="0.25">
      <c r="A458" t="s">
        <v>180</v>
      </c>
      <c r="B458" t="s">
        <v>355</v>
      </c>
      <c r="C458" t="s">
        <v>190</v>
      </c>
      <c r="D458" s="34"/>
      <c r="E458" s="35">
        <v>45807</v>
      </c>
      <c r="F458" s="12"/>
      <c r="G458" t="str">
        <f>Table1[[#This Row],[Efficiency Group Reference]]&amp;Table1[[#This Row],[Solution Reference]]</f>
        <v>TIHL Efficiency 48TIHL-SCE1</v>
      </c>
    </row>
    <row r="459" spans="1:7" x14ac:dyDescent="0.25">
      <c r="A459" t="s">
        <v>180</v>
      </c>
      <c r="B459" t="s">
        <v>355</v>
      </c>
      <c r="C459" t="s">
        <v>194</v>
      </c>
      <c r="D459" s="34"/>
      <c r="E459" s="35">
        <v>45961</v>
      </c>
      <c r="F459" s="12"/>
      <c r="G459" t="str">
        <f>Table1[[#This Row],[Efficiency Group Reference]]&amp;Table1[[#This Row],[Solution Reference]]</f>
        <v>TIHL Efficiency 48TIHL-SCE6</v>
      </c>
    </row>
    <row r="460" spans="1:7" x14ac:dyDescent="0.25">
      <c r="A460" t="s">
        <v>180</v>
      </c>
      <c r="B460" t="s">
        <v>355</v>
      </c>
      <c r="C460" t="s">
        <v>195</v>
      </c>
      <c r="D460" s="34"/>
      <c r="E460" s="35">
        <v>45748</v>
      </c>
      <c r="F460" s="12"/>
      <c r="G460" t="str">
        <f>Table1[[#This Row],[Efficiency Group Reference]]&amp;Table1[[#This Row],[Solution Reference]]</f>
        <v>TIHL Efficiency 48TIHL-SWE1</v>
      </c>
    </row>
    <row r="461" spans="1:7" x14ac:dyDescent="0.25">
      <c r="A461" t="s">
        <v>180</v>
      </c>
      <c r="B461" t="s">
        <v>356</v>
      </c>
      <c r="C461" t="s">
        <v>190</v>
      </c>
      <c r="D461" s="34"/>
      <c r="E461" s="35">
        <v>45807</v>
      </c>
      <c r="F461" s="12"/>
      <c r="G461" t="str">
        <f>Table1[[#This Row],[Efficiency Group Reference]]&amp;Table1[[#This Row],[Solution Reference]]</f>
        <v>TIHL Efficiency 49TIHL-SCE1</v>
      </c>
    </row>
    <row r="462" spans="1:7" x14ac:dyDescent="0.25">
      <c r="A462" t="s">
        <v>180</v>
      </c>
      <c r="B462" t="s">
        <v>356</v>
      </c>
      <c r="C462" t="s">
        <v>194</v>
      </c>
      <c r="D462" s="34"/>
      <c r="E462" s="35">
        <v>45961</v>
      </c>
      <c r="F462" s="12"/>
      <c r="G462" t="str">
        <f>Table1[[#This Row],[Efficiency Group Reference]]&amp;Table1[[#This Row],[Solution Reference]]</f>
        <v>TIHL Efficiency 49TIHL-SCE6</v>
      </c>
    </row>
    <row r="463" spans="1:7" x14ac:dyDescent="0.25">
      <c r="A463" t="s">
        <v>180</v>
      </c>
      <c r="B463" t="s">
        <v>356</v>
      </c>
      <c r="C463" t="s">
        <v>195</v>
      </c>
      <c r="D463" s="34"/>
      <c r="E463" s="35">
        <v>45748</v>
      </c>
      <c r="F463" s="12"/>
      <c r="G463" t="str">
        <f>Table1[[#This Row],[Efficiency Group Reference]]&amp;Table1[[#This Row],[Solution Reference]]</f>
        <v>TIHL Efficiency 49TIHL-SWE1</v>
      </c>
    </row>
    <row r="464" spans="1:7" x14ac:dyDescent="0.25">
      <c r="A464" t="s">
        <v>180</v>
      </c>
      <c r="B464" t="s">
        <v>356</v>
      </c>
      <c r="C464" t="s">
        <v>201</v>
      </c>
      <c r="D464" s="34"/>
      <c r="E464" s="35">
        <v>45961</v>
      </c>
      <c r="F464" s="12"/>
      <c r="G464" t="str">
        <f>Table1[[#This Row],[Efficiency Group Reference]]&amp;Table1[[#This Row],[Solution Reference]]</f>
        <v>TIHL Efficiency 49TIHL-SWE5</v>
      </c>
    </row>
    <row r="465" spans="1:7" x14ac:dyDescent="0.25">
      <c r="A465" t="s">
        <v>180</v>
      </c>
      <c r="B465" t="s">
        <v>357</v>
      </c>
      <c r="C465" t="s">
        <v>190</v>
      </c>
      <c r="D465" s="34"/>
      <c r="E465" s="35">
        <v>45807</v>
      </c>
      <c r="F465" s="12"/>
      <c r="G465" t="str">
        <f>Table1[[#This Row],[Efficiency Group Reference]]&amp;Table1[[#This Row],[Solution Reference]]</f>
        <v>TIHL Efficiency 50TIHL-SCE1</v>
      </c>
    </row>
    <row r="466" spans="1:7" x14ac:dyDescent="0.25">
      <c r="A466" t="s">
        <v>180</v>
      </c>
      <c r="B466" t="s">
        <v>357</v>
      </c>
      <c r="C466" t="s">
        <v>194</v>
      </c>
      <c r="D466" s="34"/>
      <c r="E466" s="35">
        <v>45961</v>
      </c>
      <c r="F466" s="12"/>
      <c r="G466" t="str">
        <f>Table1[[#This Row],[Efficiency Group Reference]]&amp;Table1[[#This Row],[Solution Reference]]</f>
        <v>TIHL Efficiency 50TIHL-SCE6</v>
      </c>
    </row>
    <row r="467" spans="1:7" x14ac:dyDescent="0.25">
      <c r="A467" t="s">
        <v>180</v>
      </c>
      <c r="B467" t="s">
        <v>357</v>
      </c>
      <c r="C467" t="s">
        <v>195</v>
      </c>
      <c r="D467" s="34"/>
      <c r="E467" s="35">
        <v>45748</v>
      </c>
      <c r="F467" s="12"/>
      <c r="G467" t="str">
        <f>Table1[[#This Row],[Efficiency Group Reference]]&amp;Table1[[#This Row],[Solution Reference]]</f>
        <v>TIHL Efficiency 50TIHL-SWE1</v>
      </c>
    </row>
    <row r="468" spans="1:7" x14ac:dyDescent="0.25">
      <c r="A468" t="s">
        <v>180</v>
      </c>
      <c r="B468" t="s">
        <v>357</v>
      </c>
      <c r="C468" t="s">
        <v>197</v>
      </c>
      <c r="D468" s="34"/>
      <c r="E468" s="35">
        <v>45748</v>
      </c>
      <c r="F468" s="12"/>
      <c r="G468" t="str">
        <f>Table1[[#This Row],[Efficiency Group Reference]]&amp;Table1[[#This Row],[Solution Reference]]</f>
        <v>TIHL Efficiency 50TIHL-SWE2</v>
      </c>
    </row>
    <row r="469" spans="1:7" x14ac:dyDescent="0.25">
      <c r="A469" t="s">
        <v>180</v>
      </c>
      <c r="B469" t="s">
        <v>357</v>
      </c>
      <c r="C469" t="s">
        <v>201</v>
      </c>
      <c r="D469" s="34"/>
      <c r="E469" s="35">
        <v>45961</v>
      </c>
      <c r="F469" s="12"/>
      <c r="G469" t="str">
        <f>Table1[[#This Row],[Efficiency Group Reference]]&amp;Table1[[#This Row],[Solution Reference]]</f>
        <v>TIHL Efficiency 50TIHL-SWE5</v>
      </c>
    </row>
    <row r="470" spans="1:7" x14ac:dyDescent="0.25">
      <c r="A470" t="s">
        <v>180</v>
      </c>
      <c r="B470" t="s">
        <v>358</v>
      </c>
      <c r="C470" t="s">
        <v>190</v>
      </c>
      <c r="D470" s="34"/>
      <c r="E470" s="35">
        <v>45807</v>
      </c>
      <c r="F470" s="12"/>
      <c r="G470" t="str">
        <f>Table1[[#This Row],[Efficiency Group Reference]]&amp;Table1[[#This Row],[Solution Reference]]</f>
        <v>TIHL Efficiency 51TIHL-SCE1</v>
      </c>
    </row>
    <row r="471" spans="1:7" x14ac:dyDescent="0.25">
      <c r="A471" t="s">
        <v>180</v>
      </c>
      <c r="B471" t="s">
        <v>358</v>
      </c>
      <c r="C471" t="s">
        <v>194</v>
      </c>
      <c r="D471" s="34"/>
      <c r="E471" s="35">
        <v>45961</v>
      </c>
      <c r="F471" s="12"/>
      <c r="G471" t="str">
        <f>Table1[[#This Row],[Efficiency Group Reference]]&amp;Table1[[#This Row],[Solution Reference]]</f>
        <v>TIHL Efficiency 51TIHL-SCE6</v>
      </c>
    </row>
    <row r="472" spans="1:7" x14ac:dyDescent="0.25">
      <c r="A472" t="s">
        <v>180</v>
      </c>
      <c r="B472" t="s">
        <v>358</v>
      </c>
      <c r="C472" t="s">
        <v>195</v>
      </c>
      <c r="D472" s="34"/>
      <c r="E472" s="35">
        <v>45748</v>
      </c>
      <c r="F472" s="12"/>
      <c r="G472" t="str">
        <f>Table1[[#This Row],[Efficiency Group Reference]]&amp;Table1[[#This Row],[Solution Reference]]</f>
        <v>TIHL Efficiency 51TIHL-SWE1</v>
      </c>
    </row>
    <row r="473" spans="1:7" x14ac:dyDescent="0.25">
      <c r="A473" t="s">
        <v>180</v>
      </c>
      <c r="B473" t="s">
        <v>358</v>
      </c>
      <c r="C473" t="s">
        <v>197</v>
      </c>
      <c r="D473" s="34"/>
      <c r="E473" s="35">
        <v>45748</v>
      </c>
      <c r="F473" s="12"/>
      <c r="G473" t="str">
        <f>Table1[[#This Row],[Efficiency Group Reference]]&amp;Table1[[#This Row],[Solution Reference]]</f>
        <v>TIHL Efficiency 51TIHL-SWE2</v>
      </c>
    </row>
    <row r="474" spans="1:7" x14ac:dyDescent="0.25">
      <c r="A474" t="s">
        <v>180</v>
      </c>
      <c r="B474" t="s">
        <v>358</v>
      </c>
      <c r="C474" t="s">
        <v>199</v>
      </c>
      <c r="D474" s="34"/>
      <c r="E474" s="35">
        <v>45748</v>
      </c>
      <c r="F474" s="12"/>
      <c r="G474" t="str">
        <f>Table1[[#This Row],[Efficiency Group Reference]]&amp;Table1[[#This Row],[Solution Reference]]</f>
        <v>TIHL Efficiency 51TIHL-SWE3</v>
      </c>
    </row>
    <row r="475" spans="1:7" x14ac:dyDescent="0.25">
      <c r="A475" t="s">
        <v>180</v>
      </c>
      <c r="B475" t="s">
        <v>358</v>
      </c>
      <c r="C475" t="s">
        <v>201</v>
      </c>
      <c r="D475" s="34"/>
      <c r="E475" s="35">
        <v>45961</v>
      </c>
      <c r="F475" s="12"/>
      <c r="G475" t="str">
        <f>Table1[[#This Row],[Efficiency Group Reference]]&amp;Table1[[#This Row],[Solution Reference]]</f>
        <v>TIHL Efficiency 51TIHL-SWE5</v>
      </c>
    </row>
    <row r="476" spans="1:7" x14ac:dyDescent="0.25">
      <c r="A476" t="s">
        <v>180</v>
      </c>
      <c r="B476" t="s">
        <v>359</v>
      </c>
      <c r="C476" t="s">
        <v>190</v>
      </c>
      <c r="D476" s="34"/>
      <c r="E476" s="35">
        <v>45807</v>
      </c>
      <c r="F476" s="12"/>
      <c r="G476" t="str">
        <f>Table1[[#This Row],[Efficiency Group Reference]]&amp;Table1[[#This Row],[Solution Reference]]</f>
        <v>TIHL Efficiency 52TIHL-SCE1</v>
      </c>
    </row>
    <row r="477" spans="1:7" x14ac:dyDescent="0.25">
      <c r="A477" t="s">
        <v>180</v>
      </c>
      <c r="B477" t="s">
        <v>359</v>
      </c>
      <c r="C477" t="s">
        <v>194</v>
      </c>
      <c r="D477" s="34"/>
      <c r="E477" s="35">
        <v>45961</v>
      </c>
      <c r="F477" s="12"/>
      <c r="G477" t="str">
        <f>Table1[[#This Row],[Efficiency Group Reference]]&amp;Table1[[#This Row],[Solution Reference]]</f>
        <v>TIHL Efficiency 52TIHL-SCE6</v>
      </c>
    </row>
    <row r="478" spans="1:7" x14ac:dyDescent="0.25">
      <c r="A478" t="s">
        <v>180</v>
      </c>
      <c r="B478" t="s">
        <v>359</v>
      </c>
      <c r="C478" t="s">
        <v>179</v>
      </c>
      <c r="D478" s="34"/>
      <c r="E478" s="35">
        <v>45808</v>
      </c>
      <c r="F478" s="12"/>
      <c r="G478" t="str">
        <f>Table1[[#This Row],[Efficiency Group Reference]]&amp;Table1[[#This Row],[Solution Reference]]</f>
        <v>TIHL Efficiency 52TIHL-NE1</v>
      </c>
    </row>
    <row r="479" spans="1:7" x14ac:dyDescent="0.25">
      <c r="A479" t="s">
        <v>180</v>
      </c>
      <c r="B479" t="s">
        <v>360</v>
      </c>
      <c r="C479" t="s">
        <v>190</v>
      </c>
      <c r="D479" s="34"/>
      <c r="E479" s="35">
        <v>45807</v>
      </c>
      <c r="F479" s="12"/>
      <c r="G479" t="str">
        <f>Table1[[#This Row],[Efficiency Group Reference]]&amp;Table1[[#This Row],[Solution Reference]]</f>
        <v>TIHL Efficiency 53TIHL-SCE1</v>
      </c>
    </row>
    <row r="480" spans="1:7" x14ac:dyDescent="0.25">
      <c r="A480" t="s">
        <v>180</v>
      </c>
      <c r="B480" t="s">
        <v>360</v>
      </c>
      <c r="C480" t="s">
        <v>194</v>
      </c>
      <c r="D480" s="34"/>
      <c r="E480" s="35">
        <v>45961</v>
      </c>
      <c r="F480" s="12"/>
      <c r="G480" t="str">
        <f>Table1[[#This Row],[Efficiency Group Reference]]&amp;Table1[[#This Row],[Solution Reference]]</f>
        <v>TIHL Efficiency 53TIHL-SCE6</v>
      </c>
    </row>
    <row r="481" spans="1:7" x14ac:dyDescent="0.25">
      <c r="A481" t="s">
        <v>180</v>
      </c>
      <c r="B481" t="s">
        <v>360</v>
      </c>
      <c r="C481" t="s">
        <v>179</v>
      </c>
      <c r="D481" s="34"/>
      <c r="E481" s="35">
        <v>45808</v>
      </c>
      <c r="F481" s="12"/>
      <c r="G481" t="str">
        <f>Table1[[#This Row],[Efficiency Group Reference]]&amp;Table1[[#This Row],[Solution Reference]]</f>
        <v>TIHL Efficiency 53TIHL-NE1</v>
      </c>
    </row>
    <row r="482" spans="1:7" x14ac:dyDescent="0.25">
      <c r="A482" t="s">
        <v>180</v>
      </c>
      <c r="B482" t="s">
        <v>360</v>
      </c>
      <c r="C482" t="s">
        <v>195</v>
      </c>
      <c r="D482" s="34"/>
      <c r="E482" s="35">
        <v>45748</v>
      </c>
      <c r="F482" s="12"/>
      <c r="G482" t="str">
        <f>Table1[[#This Row],[Efficiency Group Reference]]&amp;Table1[[#This Row],[Solution Reference]]</f>
        <v>TIHL Efficiency 53TIHL-SWE1</v>
      </c>
    </row>
    <row r="483" spans="1:7" x14ac:dyDescent="0.25">
      <c r="A483" t="s">
        <v>180</v>
      </c>
      <c r="B483" t="s">
        <v>361</v>
      </c>
      <c r="C483" t="s">
        <v>190</v>
      </c>
      <c r="D483" s="34"/>
      <c r="E483" s="35">
        <v>45807</v>
      </c>
      <c r="F483" s="12"/>
      <c r="G483" t="str">
        <f>Table1[[#This Row],[Efficiency Group Reference]]&amp;Table1[[#This Row],[Solution Reference]]</f>
        <v>TIHL Efficiency 54TIHL-SCE1</v>
      </c>
    </row>
    <row r="484" spans="1:7" x14ac:dyDescent="0.25">
      <c r="A484" t="s">
        <v>180</v>
      </c>
      <c r="B484" t="s">
        <v>361</v>
      </c>
      <c r="C484" t="s">
        <v>194</v>
      </c>
      <c r="D484" s="34"/>
      <c r="E484" s="35">
        <v>45961</v>
      </c>
      <c r="F484" s="12"/>
      <c r="G484" t="str">
        <f>Table1[[#This Row],[Efficiency Group Reference]]&amp;Table1[[#This Row],[Solution Reference]]</f>
        <v>TIHL Efficiency 54TIHL-SCE6</v>
      </c>
    </row>
    <row r="485" spans="1:7" x14ac:dyDescent="0.25">
      <c r="A485" t="s">
        <v>180</v>
      </c>
      <c r="B485" t="s">
        <v>361</v>
      </c>
      <c r="C485" t="s">
        <v>179</v>
      </c>
      <c r="D485" s="34"/>
      <c r="E485" s="35">
        <v>45808</v>
      </c>
      <c r="F485" s="12"/>
      <c r="G485" t="str">
        <f>Table1[[#This Row],[Efficiency Group Reference]]&amp;Table1[[#This Row],[Solution Reference]]</f>
        <v>TIHL Efficiency 54TIHL-NE1</v>
      </c>
    </row>
    <row r="486" spans="1:7" x14ac:dyDescent="0.25">
      <c r="A486" t="s">
        <v>180</v>
      </c>
      <c r="B486" t="s">
        <v>361</v>
      </c>
      <c r="C486" t="s">
        <v>195</v>
      </c>
      <c r="D486" s="34"/>
      <c r="E486" s="35">
        <v>45748</v>
      </c>
      <c r="F486" s="12"/>
      <c r="G486" t="str">
        <f>Table1[[#This Row],[Efficiency Group Reference]]&amp;Table1[[#This Row],[Solution Reference]]</f>
        <v>TIHL Efficiency 54TIHL-SWE1</v>
      </c>
    </row>
    <row r="487" spans="1:7" x14ac:dyDescent="0.25">
      <c r="A487" t="s">
        <v>180</v>
      </c>
      <c r="B487" t="s">
        <v>361</v>
      </c>
      <c r="C487" t="s">
        <v>201</v>
      </c>
      <c r="D487" s="34"/>
      <c r="E487" s="35">
        <v>45961</v>
      </c>
      <c r="F487" s="12"/>
      <c r="G487" t="str">
        <f>Table1[[#This Row],[Efficiency Group Reference]]&amp;Table1[[#This Row],[Solution Reference]]</f>
        <v>TIHL Efficiency 54TIHL-SWE5</v>
      </c>
    </row>
    <row r="488" spans="1:7" x14ac:dyDescent="0.25">
      <c r="A488" t="s">
        <v>180</v>
      </c>
      <c r="B488" t="s">
        <v>362</v>
      </c>
      <c r="C488" t="s">
        <v>190</v>
      </c>
      <c r="D488" s="34"/>
      <c r="E488" s="35">
        <v>45807</v>
      </c>
      <c r="F488" s="12"/>
      <c r="G488" t="str">
        <f>Table1[[#This Row],[Efficiency Group Reference]]&amp;Table1[[#This Row],[Solution Reference]]</f>
        <v>TIHL Efficiency 55TIHL-SCE1</v>
      </c>
    </row>
    <row r="489" spans="1:7" x14ac:dyDescent="0.25">
      <c r="A489" t="s">
        <v>180</v>
      </c>
      <c r="B489" t="s">
        <v>362</v>
      </c>
      <c r="C489" t="s">
        <v>194</v>
      </c>
      <c r="D489" s="34"/>
      <c r="E489" s="35">
        <v>45961</v>
      </c>
      <c r="F489" s="12"/>
      <c r="G489" t="str">
        <f>Table1[[#This Row],[Efficiency Group Reference]]&amp;Table1[[#This Row],[Solution Reference]]</f>
        <v>TIHL Efficiency 55TIHL-SCE6</v>
      </c>
    </row>
    <row r="490" spans="1:7" x14ac:dyDescent="0.25">
      <c r="A490" t="s">
        <v>180</v>
      </c>
      <c r="B490" t="s">
        <v>362</v>
      </c>
      <c r="C490" t="s">
        <v>179</v>
      </c>
      <c r="D490" s="34"/>
      <c r="E490" s="35">
        <v>45808</v>
      </c>
      <c r="F490" s="12"/>
      <c r="G490" t="str">
        <f>Table1[[#This Row],[Efficiency Group Reference]]&amp;Table1[[#This Row],[Solution Reference]]</f>
        <v>TIHL Efficiency 55TIHL-NE1</v>
      </c>
    </row>
    <row r="491" spans="1:7" x14ac:dyDescent="0.25">
      <c r="A491" t="s">
        <v>180</v>
      </c>
      <c r="B491" t="s">
        <v>362</v>
      </c>
      <c r="C491" t="s">
        <v>195</v>
      </c>
      <c r="D491" s="34"/>
      <c r="E491" s="35">
        <v>45748</v>
      </c>
      <c r="F491" s="12"/>
      <c r="G491" t="str">
        <f>Table1[[#This Row],[Efficiency Group Reference]]&amp;Table1[[#This Row],[Solution Reference]]</f>
        <v>TIHL Efficiency 55TIHL-SWE1</v>
      </c>
    </row>
    <row r="492" spans="1:7" x14ac:dyDescent="0.25">
      <c r="A492" t="s">
        <v>180</v>
      </c>
      <c r="B492" t="s">
        <v>362</v>
      </c>
      <c r="C492" t="s">
        <v>197</v>
      </c>
      <c r="D492" s="34"/>
      <c r="E492" s="35">
        <v>45748</v>
      </c>
      <c r="F492" s="12"/>
      <c r="G492" t="str">
        <f>Table1[[#This Row],[Efficiency Group Reference]]&amp;Table1[[#This Row],[Solution Reference]]</f>
        <v>TIHL Efficiency 55TIHL-SWE2</v>
      </c>
    </row>
    <row r="493" spans="1:7" x14ac:dyDescent="0.25">
      <c r="A493" t="s">
        <v>180</v>
      </c>
      <c r="B493" t="s">
        <v>362</v>
      </c>
      <c r="C493" t="s">
        <v>201</v>
      </c>
      <c r="D493" s="34"/>
      <c r="E493" s="35">
        <v>45961</v>
      </c>
      <c r="F493" s="12"/>
      <c r="G493" t="str">
        <f>Table1[[#This Row],[Efficiency Group Reference]]&amp;Table1[[#This Row],[Solution Reference]]</f>
        <v>TIHL Efficiency 55TIHL-SWE5</v>
      </c>
    </row>
    <row r="494" spans="1:7" x14ac:dyDescent="0.25">
      <c r="A494" t="s">
        <v>180</v>
      </c>
      <c r="B494" t="s">
        <v>363</v>
      </c>
      <c r="C494" t="s">
        <v>190</v>
      </c>
      <c r="D494" s="34"/>
      <c r="E494" s="35">
        <v>45807</v>
      </c>
      <c r="F494" s="12"/>
      <c r="G494" t="str">
        <f>Table1[[#This Row],[Efficiency Group Reference]]&amp;Table1[[#This Row],[Solution Reference]]</f>
        <v>TIHL Efficiency 56TIHL-SCE1</v>
      </c>
    </row>
    <row r="495" spans="1:7" x14ac:dyDescent="0.25">
      <c r="A495" t="s">
        <v>180</v>
      </c>
      <c r="B495" t="s">
        <v>363</v>
      </c>
      <c r="C495" t="s">
        <v>194</v>
      </c>
      <c r="D495" s="34"/>
      <c r="E495" s="35">
        <v>45961</v>
      </c>
      <c r="F495" s="12"/>
      <c r="G495" t="str">
        <f>Table1[[#This Row],[Efficiency Group Reference]]&amp;Table1[[#This Row],[Solution Reference]]</f>
        <v>TIHL Efficiency 56TIHL-SCE6</v>
      </c>
    </row>
    <row r="496" spans="1:7" x14ac:dyDescent="0.25">
      <c r="A496" t="s">
        <v>180</v>
      </c>
      <c r="B496" t="s">
        <v>363</v>
      </c>
      <c r="C496" t="s">
        <v>179</v>
      </c>
      <c r="D496" s="34"/>
      <c r="E496" s="35">
        <v>45808</v>
      </c>
      <c r="F496" s="12"/>
      <c r="G496" t="str">
        <f>Table1[[#This Row],[Efficiency Group Reference]]&amp;Table1[[#This Row],[Solution Reference]]</f>
        <v>TIHL Efficiency 56TIHL-NE1</v>
      </c>
    </row>
    <row r="497" spans="1:7" x14ac:dyDescent="0.25">
      <c r="A497" t="s">
        <v>180</v>
      </c>
      <c r="B497" t="s">
        <v>363</v>
      </c>
      <c r="C497" t="s">
        <v>195</v>
      </c>
      <c r="D497" s="34"/>
      <c r="E497" s="35">
        <v>45748</v>
      </c>
      <c r="F497" s="12"/>
      <c r="G497" t="str">
        <f>Table1[[#This Row],[Efficiency Group Reference]]&amp;Table1[[#This Row],[Solution Reference]]</f>
        <v>TIHL Efficiency 56TIHL-SWE1</v>
      </c>
    </row>
    <row r="498" spans="1:7" x14ac:dyDescent="0.25">
      <c r="A498" t="s">
        <v>180</v>
      </c>
      <c r="B498" t="s">
        <v>363</v>
      </c>
      <c r="C498" t="s">
        <v>197</v>
      </c>
      <c r="D498" s="34"/>
      <c r="E498" s="35">
        <v>45748</v>
      </c>
      <c r="F498" s="12"/>
      <c r="G498" t="str">
        <f>Table1[[#This Row],[Efficiency Group Reference]]&amp;Table1[[#This Row],[Solution Reference]]</f>
        <v>TIHL Efficiency 56TIHL-SWE2</v>
      </c>
    </row>
    <row r="499" spans="1:7" x14ac:dyDescent="0.25">
      <c r="A499" t="s">
        <v>180</v>
      </c>
      <c r="B499" t="s">
        <v>363</v>
      </c>
      <c r="C499" t="s">
        <v>199</v>
      </c>
      <c r="D499" s="34"/>
      <c r="E499" s="35">
        <v>45748</v>
      </c>
      <c r="F499" s="12"/>
      <c r="G499" t="str">
        <f>Table1[[#This Row],[Efficiency Group Reference]]&amp;Table1[[#This Row],[Solution Reference]]</f>
        <v>TIHL Efficiency 56TIHL-SWE3</v>
      </c>
    </row>
    <row r="500" spans="1:7" x14ac:dyDescent="0.25">
      <c r="A500" t="s">
        <v>180</v>
      </c>
      <c r="B500" t="s">
        <v>363</v>
      </c>
      <c r="C500" t="s">
        <v>201</v>
      </c>
      <c r="D500" s="34"/>
      <c r="E500" s="35">
        <v>45961</v>
      </c>
      <c r="F500" s="12"/>
      <c r="G500" t="str">
        <f>Table1[[#This Row],[Efficiency Group Reference]]&amp;Table1[[#This Row],[Solution Reference]]</f>
        <v>TIHL Efficiency 56TIHL-SWE5</v>
      </c>
    </row>
    <row r="501" spans="1:7" x14ac:dyDescent="0.25">
      <c r="A501" t="s">
        <v>180</v>
      </c>
      <c r="B501" t="s">
        <v>364</v>
      </c>
      <c r="C501" t="s">
        <v>190</v>
      </c>
      <c r="D501" s="34"/>
      <c r="E501" s="35">
        <v>45807</v>
      </c>
      <c r="F501" s="12"/>
      <c r="G501" t="str">
        <f>Table1[[#This Row],[Efficiency Group Reference]]&amp;Table1[[#This Row],[Solution Reference]]</f>
        <v>TIHL Efficiency 57TIHL-SCE1</v>
      </c>
    </row>
    <row r="502" spans="1:7" x14ac:dyDescent="0.25">
      <c r="A502" t="s">
        <v>180</v>
      </c>
      <c r="B502" t="s">
        <v>364</v>
      </c>
      <c r="C502" t="s">
        <v>194</v>
      </c>
      <c r="D502" s="34"/>
      <c r="E502" s="35">
        <v>45961</v>
      </c>
      <c r="F502" s="12"/>
      <c r="G502" t="str">
        <f>Table1[[#This Row],[Efficiency Group Reference]]&amp;Table1[[#This Row],[Solution Reference]]</f>
        <v>TIHL Efficiency 57TIHL-SCE6</v>
      </c>
    </row>
    <row r="503" spans="1:7" x14ac:dyDescent="0.25">
      <c r="A503" t="s">
        <v>180</v>
      </c>
      <c r="B503" t="s">
        <v>364</v>
      </c>
      <c r="C503" t="s">
        <v>179</v>
      </c>
      <c r="D503" s="34"/>
      <c r="E503" s="35">
        <v>45808</v>
      </c>
      <c r="F503" s="12"/>
      <c r="G503" t="str">
        <f>Table1[[#This Row],[Efficiency Group Reference]]&amp;Table1[[#This Row],[Solution Reference]]</f>
        <v>TIHL Efficiency 57TIHL-NE1</v>
      </c>
    </row>
    <row r="504" spans="1:7" x14ac:dyDescent="0.25">
      <c r="A504" t="s">
        <v>180</v>
      </c>
      <c r="B504" t="s">
        <v>364</v>
      </c>
      <c r="C504" t="s">
        <v>187</v>
      </c>
      <c r="D504" s="34"/>
      <c r="E504" s="35">
        <v>45961</v>
      </c>
      <c r="F504" s="12"/>
      <c r="G504" t="str">
        <f>Table1[[#This Row],[Efficiency Group Reference]]&amp;Table1[[#This Row],[Solution Reference]]</f>
        <v>TIHL Efficiency 57TIHL-NE5</v>
      </c>
    </row>
    <row r="505" spans="1:7" x14ac:dyDescent="0.25">
      <c r="A505" t="s">
        <v>180</v>
      </c>
      <c r="B505" t="s">
        <v>365</v>
      </c>
      <c r="C505" t="s">
        <v>190</v>
      </c>
      <c r="D505" s="34"/>
      <c r="E505" s="35">
        <v>45807</v>
      </c>
      <c r="F505" s="12"/>
      <c r="G505" t="str">
        <f>Table1[[#This Row],[Efficiency Group Reference]]&amp;Table1[[#This Row],[Solution Reference]]</f>
        <v>TIHL Efficiency 58TIHL-SCE1</v>
      </c>
    </row>
    <row r="506" spans="1:7" x14ac:dyDescent="0.25">
      <c r="A506" t="s">
        <v>180</v>
      </c>
      <c r="B506" t="s">
        <v>365</v>
      </c>
      <c r="C506" t="s">
        <v>194</v>
      </c>
      <c r="D506" s="34"/>
      <c r="E506" s="35">
        <v>45961</v>
      </c>
      <c r="F506" s="12"/>
      <c r="G506" t="str">
        <f>Table1[[#This Row],[Efficiency Group Reference]]&amp;Table1[[#This Row],[Solution Reference]]</f>
        <v>TIHL Efficiency 58TIHL-SCE6</v>
      </c>
    </row>
    <row r="507" spans="1:7" x14ac:dyDescent="0.25">
      <c r="A507" t="s">
        <v>180</v>
      </c>
      <c r="B507" t="s">
        <v>365</v>
      </c>
      <c r="C507" t="s">
        <v>179</v>
      </c>
      <c r="D507" s="34"/>
      <c r="E507" s="35">
        <v>45808</v>
      </c>
      <c r="F507" s="12"/>
      <c r="G507" t="str">
        <f>Table1[[#This Row],[Efficiency Group Reference]]&amp;Table1[[#This Row],[Solution Reference]]</f>
        <v>TIHL Efficiency 58TIHL-NE1</v>
      </c>
    </row>
    <row r="508" spans="1:7" x14ac:dyDescent="0.25">
      <c r="A508" t="s">
        <v>180</v>
      </c>
      <c r="B508" t="s">
        <v>365</v>
      </c>
      <c r="C508" t="s">
        <v>187</v>
      </c>
      <c r="D508" s="34"/>
      <c r="E508" s="35">
        <v>45961</v>
      </c>
      <c r="F508" s="12"/>
      <c r="G508" t="str">
        <f>Table1[[#This Row],[Efficiency Group Reference]]&amp;Table1[[#This Row],[Solution Reference]]</f>
        <v>TIHL Efficiency 58TIHL-NE5</v>
      </c>
    </row>
    <row r="509" spans="1:7" x14ac:dyDescent="0.25">
      <c r="A509" t="s">
        <v>180</v>
      </c>
      <c r="B509" t="s">
        <v>365</v>
      </c>
      <c r="C509" t="s">
        <v>195</v>
      </c>
      <c r="D509" s="34"/>
      <c r="E509" s="35">
        <v>45748</v>
      </c>
      <c r="F509" s="12"/>
      <c r="G509" t="str">
        <f>Table1[[#This Row],[Efficiency Group Reference]]&amp;Table1[[#This Row],[Solution Reference]]</f>
        <v>TIHL Efficiency 58TIHL-SWE1</v>
      </c>
    </row>
    <row r="510" spans="1:7" x14ac:dyDescent="0.25">
      <c r="A510" t="s">
        <v>180</v>
      </c>
      <c r="B510" t="s">
        <v>366</v>
      </c>
      <c r="C510" t="s">
        <v>190</v>
      </c>
      <c r="D510" s="34"/>
      <c r="E510" s="35">
        <v>45807</v>
      </c>
      <c r="F510" s="12"/>
      <c r="G510" t="str">
        <f>Table1[[#This Row],[Efficiency Group Reference]]&amp;Table1[[#This Row],[Solution Reference]]</f>
        <v>TIHL Efficiency 59TIHL-SCE1</v>
      </c>
    </row>
    <row r="511" spans="1:7" x14ac:dyDescent="0.25">
      <c r="A511" t="s">
        <v>180</v>
      </c>
      <c r="B511" t="s">
        <v>366</v>
      </c>
      <c r="C511" t="s">
        <v>194</v>
      </c>
      <c r="D511" s="34"/>
      <c r="E511" s="35">
        <v>45961</v>
      </c>
      <c r="F511" s="12"/>
      <c r="G511" t="str">
        <f>Table1[[#This Row],[Efficiency Group Reference]]&amp;Table1[[#This Row],[Solution Reference]]</f>
        <v>TIHL Efficiency 59TIHL-SCE6</v>
      </c>
    </row>
    <row r="512" spans="1:7" x14ac:dyDescent="0.25">
      <c r="A512" t="s">
        <v>180</v>
      </c>
      <c r="B512" t="s">
        <v>366</v>
      </c>
      <c r="C512" t="s">
        <v>179</v>
      </c>
      <c r="D512" s="34"/>
      <c r="E512" s="35">
        <v>45808</v>
      </c>
      <c r="F512" s="12"/>
      <c r="G512" t="str">
        <f>Table1[[#This Row],[Efficiency Group Reference]]&amp;Table1[[#This Row],[Solution Reference]]</f>
        <v>TIHL Efficiency 59TIHL-NE1</v>
      </c>
    </row>
    <row r="513" spans="1:7" x14ac:dyDescent="0.25">
      <c r="A513" t="s">
        <v>180</v>
      </c>
      <c r="B513" t="s">
        <v>366</v>
      </c>
      <c r="C513" t="s">
        <v>187</v>
      </c>
      <c r="D513" s="34"/>
      <c r="E513" s="35">
        <v>45961</v>
      </c>
      <c r="F513" s="12"/>
      <c r="G513" t="str">
        <f>Table1[[#This Row],[Efficiency Group Reference]]&amp;Table1[[#This Row],[Solution Reference]]</f>
        <v>TIHL Efficiency 59TIHL-NE5</v>
      </c>
    </row>
    <row r="514" spans="1:7" x14ac:dyDescent="0.25">
      <c r="A514" t="s">
        <v>180</v>
      </c>
      <c r="B514" t="s">
        <v>366</v>
      </c>
      <c r="C514" t="s">
        <v>195</v>
      </c>
      <c r="D514" s="34"/>
      <c r="E514" s="35">
        <v>45748</v>
      </c>
      <c r="F514" s="12"/>
      <c r="G514" t="str">
        <f>Table1[[#This Row],[Efficiency Group Reference]]&amp;Table1[[#This Row],[Solution Reference]]</f>
        <v>TIHL Efficiency 59TIHL-SWE1</v>
      </c>
    </row>
    <row r="515" spans="1:7" x14ac:dyDescent="0.25">
      <c r="A515" t="s">
        <v>180</v>
      </c>
      <c r="B515" t="s">
        <v>366</v>
      </c>
      <c r="C515" t="s">
        <v>201</v>
      </c>
      <c r="D515" s="34"/>
      <c r="E515" s="35">
        <v>45961</v>
      </c>
      <c r="F515" s="12"/>
      <c r="G515" t="str">
        <f>Table1[[#This Row],[Efficiency Group Reference]]&amp;Table1[[#This Row],[Solution Reference]]</f>
        <v>TIHL Efficiency 59TIHL-SWE5</v>
      </c>
    </row>
    <row r="516" spans="1:7" x14ac:dyDescent="0.25">
      <c r="A516" t="s">
        <v>180</v>
      </c>
      <c r="B516" t="s">
        <v>367</v>
      </c>
      <c r="C516" t="s">
        <v>190</v>
      </c>
      <c r="D516" s="34"/>
      <c r="E516" s="35">
        <v>45807</v>
      </c>
      <c r="F516" s="12"/>
      <c r="G516" t="str">
        <f>Table1[[#This Row],[Efficiency Group Reference]]&amp;Table1[[#This Row],[Solution Reference]]</f>
        <v>TIHL Efficiency 60TIHL-SCE1</v>
      </c>
    </row>
    <row r="517" spans="1:7" x14ac:dyDescent="0.25">
      <c r="A517" t="s">
        <v>180</v>
      </c>
      <c r="B517" t="s">
        <v>367</v>
      </c>
      <c r="C517" t="s">
        <v>194</v>
      </c>
      <c r="D517" s="34"/>
      <c r="E517" s="35">
        <v>45961</v>
      </c>
      <c r="F517" s="12"/>
      <c r="G517" t="str">
        <f>Table1[[#This Row],[Efficiency Group Reference]]&amp;Table1[[#This Row],[Solution Reference]]</f>
        <v>TIHL Efficiency 60TIHL-SCE6</v>
      </c>
    </row>
    <row r="518" spans="1:7" x14ac:dyDescent="0.25">
      <c r="A518" t="s">
        <v>180</v>
      </c>
      <c r="B518" t="s">
        <v>367</v>
      </c>
      <c r="C518" t="s">
        <v>179</v>
      </c>
      <c r="D518" s="34"/>
      <c r="E518" s="35">
        <v>45808</v>
      </c>
      <c r="F518" s="12"/>
      <c r="G518" t="str">
        <f>Table1[[#This Row],[Efficiency Group Reference]]&amp;Table1[[#This Row],[Solution Reference]]</f>
        <v>TIHL Efficiency 60TIHL-NE1</v>
      </c>
    </row>
    <row r="519" spans="1:7" x14ac:dyDescent="0.25">
      <c r="A519" t="s">
        <v>180</v>
      </c>
      <c r="B519" t="s">
        <v>367</v>
      </c>
      <c r="C519" t="s">
        <v>187</v>
      </c>
      <c r="D519" s="34"/>
      <c r="E519" s="35">
        <v>45961</v>
      </c>
      <c r="F519" s="12"/>
      <c r="G519" t="str">
        <f>Table1[[#This Row],[Efficiency Group Reference]]&amp;Table1[[#This Row],[Solution Reference]]</f>
        <v>TIHL Efficiency 60TIHL-NE5</v>
      </c>
    </row>
    <row r="520" spans="1:7" x14ac:dyDescent="0.25">
      <c r="A520" t="s">
        <v>180</v>
      </c>
      <c r="B520" t="s">
        <v>367</v>
      </c>
      <c r="C520" t="s">
        <v>195</v>
      </c>
      <c r="D520" s="34"/>
      <c r="E520" s="35">
        <v>45748</v>
      </c>
      <c r="F520" s="12"/>
      <c r="G520" t="str">
        <f>Table1[[#This Row],[Efficiency Group Reference]]&amp;Table1[[#This Row],[Solution Reference]]</f>
        <v>TIHL Efficiency 60TIHL-SWE1</v>
      </c>
    </row>
    <row r="521" spans="1:7" x14ac:dyDescent="0.25">
      <c r="A521" t="s">
        <v>180</v>
      </c>
      <c r="B521" t="s">
        <v>367</v>
      </c>
      <c r="C521" t="s">
        <v>197</v>
      </c>
      <c r="D521" s="34"/>
      <c r="E521" s="35">
        <v>45748</v>
      </c>
      <c r="F521" s="12"/>
      <c r="G521" t="str">
        <f>Table1[[#This Row],[Efficiency Group Reference]]&amp;Table1[[#This Row],[Solution Reference]]</f>
        <v>TIHL Efficiency 60TIHL-SWE2</v>
      </c>
    </row>
    <row r="522" spans="1:7" x14ac:dyDescent="0.25">
      <c r="A522" t="s">
        <v>180</v>
      </c>
      <c r="B522" t="s">
        <v>367</v>
      </c>
      <c r="C522" t="s">
        <v>201</v>
      </c>
      <c r="D522" s="34"/>
      <c r="E522" s="35">
        <v>45961</v>
      </c>
      <c r="F522" s="12"/>
      <c r="G522" t="str">
        <f>Table1[[#This Row],[Efficiency Group Reference]]&amp;Table1[[#This Row],[Solution Reference]]</f>
        <v>TIHL Efficiency 60TIHL-SWE5</v>
      </c>
    </row>
    <row r="523" spans="1:7" x14ac:dyDescent="0.25">
      <c r="A523" t="s">
        <v>180</v>
      </c>
      <c r="B523" t="s">
        <v>368</v>
      </c>
      <c r="C523" t="s">
        <v>190</v>
      </c>
      <c r="D523" s="34"/>
      <c r="E523" s="35">
        <v>45807</v>
      </c>
      <c r="F523" s="12"/>
      <c r="G523" t="str">
        <f>Table1[[#This Row],[Efficiency Group Reference]]&amp;Table1[[#This Row],[Solution Reference]]</f>
        <v>TIHL Efficiency 61TIHL-SCE1</v>
      </c>
    </row>
    <row r="524" spans="1:7" x14ac:dyDescent="0.25">
      <c r="A524" t="s">
        <v>180</v>
      </c>
      <c r="B524" t="s">
        <v>368</v>
      </c>
      <c r="C524" t="s">
        <v>194</v>
      </c>
      <c r="D524" s="34"/>
      <c r="E524" s="35">
        <v>45961</v>
      </c>
      <c r="F524" s="12"/>
      <c r="G524" t="str">
        <f>Table1[[#This Row],[Efficiency Group Reference]]&amp;Table1[[#This Row],[Solution Reference]]</f>
        <v>TIHL Efficiency 61TIHL-SCE6</v>
      </c>
    </row>
    <row r="525" spans="1:7" x14ac:dyDescent="0.25">
      <c r="A525" t="s">
        <v>180</v>
      </c>
      <c r="B525" t="s">
        <v>368</v>
      </c>
      <c r="C525" t="s">
        <v>179</v>
      </c>
      <c r="D525" s="34"/>
      <c r="E525" s="35">
        <v>45808</v>
      </c>
      <c r="F525" s="12"/>
      <c r="G525" t="str">
        <f>Table1[[#This Row],[Efficiency Group Reference]]&amp;Table1[[#This Row],[Solution Reference]]</f>
        <v>TIHL Efficiency 61TIHL-NE1</v>
      </c>
    </row>
    <row r="526" spans="1:7" x14ac:dyDescent="0.25">
      <c r="A526" t="s">
        <v>180</v>
      </c>
      <c r="B526" t="s">
        <v>368</v>
      </c>
      <c r="C526" t="s">
        <v>187</v>
      </c>
      <c r="D526" s="34"/>
      <c r="E526" s="35">
        <v>45961</v>
      </c>
      <c r="F526" s="12"/>
      <c r="G526" t="str">
        <f>Table1[[#This Row],[Efficiency Group Reference]]&amp;Table1[[#This Row],[Solution Reference]]</f>
        <v>TIHL Efficiency 61TIHL-NE5</v>
      </c>
    </row>
    <row r="527" spans="1:7" x14ac:dyDescent="0.25">
      <c r="A527" t="s">
        <v>180</v>
      </c>
      <c r="B527" t="s">
        <v>368</v>
      </c>
      <c r="C527" t="s">
        <v>195</v>
      </c>
      <c r="D527" s="34"/>
      <c r="E527" s="35">
        <v>45748</v>
      </c>
      <c r="F527" s="12"/>
      <c r="G527" t="str">
        <f>Table1[[#This Row],[Efficiency Group Reference]]&amp;Table1[[#This Row],[Solution Reference]]</f>
        <v>TIHL Efficiency 61TIHL-SWE1</v>
      </c>
    </row>
    <row r="528" spans="1:7" x14ac:dyDescent="0.25">
      <c r="A528" t="s">
        <v>180</v>
      </c>
      <c r="B528" t="s">
        <v>368</v>
      </c>
      <c r="C528" t="s">
        <v>197</v>
      </c>
      <c r="D528" s="34"/>
      <c r="E528" s="35">
        <v>45748</v>
      </c>
      <c r="F528" s="12"/>
      <c r="G528" t="str">
        <f>Table1[[#This Row],[Efficiency Group Reference]]&amp;Table1[[#This Row],[Solution Reference]]</f>
        <v>TIHL Efficiency 61TIHL-SWE2</v>
      </c>
    </row>
    <row r="529" spans="1:7" x14ac:dyDescent="0.25">
      <c r="A529" t="s">
        <v>180</v>
      </c>
      <c r="B529" t="s">
        <v>368</v>
      </c>
      <c r="C529" t="s">
        <v>199</v>
      </c>
      <c r="D529" s="34"/>
      <c r="E529" s="35">
        <v>45748</v>
      </c>
      <c r="F529" s="12"/>
      <c r="G529" t="str">
        <f>Table1[[#This Row],[Efficiency Group Reference]]&amp;Table1[[#This Row],[Solution Reference]]</f>
        <v>TIHL Efficiency 61TIHL-SWE3</v>
      </c>
    </row>
    <row r="530" spans="1:7" x14ac:dyDescent="0.25">
      <c r="A530" t="s">
        <v>180</v>
      </c>
      <c r="B530" t="s">
        <v>368</v>
      </c>
      <c r="C530" t="s">
        <v>201</v>
      </c>
      <c r="D530" s="34"/>
      <c r="E530" s="35">
        <v>45961</v>
      </c>
      <c r="F530" s="12"/>
      <c r="G530" t="str">
        <f>Table1[[#This Row],[Efficiency Group Reference]]&amp;Table1[[#This Row],[Solution Reference]]</f>
        <v>TIHL Efficiency 61TIHL-SWE5</v>
      </c>
    </row>
    <row r="531" spans="1:7" x14ac:dyDescent="0.25">
      <c r="A531" t="s">
        <v>180</v>
      </c>
      <c r="B531" t="s">
        <v>369</v>
      </c>
      <c r="C531" t="s">
        <v>190</v>
      </c>
      <c r="D531" s="34"/>
      <c r="E531" s="35">
        <v>45807</v>
      </c>
      <c r="F531" s="12"/>
      <c r="G531" t="str">
        <f>Table1[[#This Row],[Efficiency Group Reference]]&amp;Table1[[#This Row],[Solution Reference]]</f>
        <v>TIHL Efficiency 62TIHL-SCE1</v>
      </c>
    </row>
    <row r="532" spans="1:7" x14ac:dyDescent="0.25">
      <c r="A532" t="s">
        <v>180</v>
      </c>
      <c r="B532" t="s">
        <v>369</v>
      </c>
      <c r="C532" t="s">
        <v>194</v>
      </c>
      <c r="D532" s="34"/>
      <c r="E532" s="35">
        <v>45961</v>
      </c>
      <c r="F532" s="12"/>
      <c r="G532" t="str">
        <f>Table1[[#This Row],[Efficiency Group Reference]]&amp;Table1[[#This Row],[Solution Reference]]</f>
        <v>TIHL Efficiency 62TIHL-SCE6</v>
      </c>
    </row>
    <row r="533" spans="1:7" x14ac:dyDescent="0.25">
      <c r="A533" t="s">
        <v>180</v>
      </c>
      <c r="B533" t="s">
        <v>369</v>
      </c>
      <c r="C533" t="s">
        <v>179</v>
      </c>
      <c r="D533" s="34"/>
      <c r="E533" s="35">
        <v>45808</v>
      </c>
      <c r="F533" s="12"/>
      <c r="G533" t="str">
        <f>Table1[[#This Row],[Efficiency Group Reference]]&amp;Table1[[#This Row],[Solution Reference]]</f>
        <v>TIHL Efficiency 62TIHL-NE1</v>
      </c>
    </row>
    <row r="534" spans="1:7" x14ac:dyDescent="0.25">
      <c r="A534" t="s">
        <v>180</v>
      </c>
      <c r="B534" t="s">
        <v>369</v>
      </c>
      <c r="C534" t="s">
        <v>183</v>
      </c>
      <c r="D534" s="34"/>
      <c r="E534" s="35">
        <v>45808</v>
      </c>
      <c r="F534" s="12"/>
      <c r="G534" t="str">
        <f>Table1[[#This Row],[Efficiency Group Reference]]&amp;Table1[[#This Row],[Solution Reference]]</f>
        <v>TIHL Efficiency 62TIHL-NE2</v>
      </c>
    </row>
    <row r="535" spans="1:7" x14ac:dyDescent="0.25">
      <c r="A535" t="s">
        <v>180</v>
      </c>
      <c r="B535" t="s">
        <v>369</v>
      </c>
      <c r="C535" t="s">
        <v>187</v>
      </c>
      <c r="D535" s="34"/>
      <c r="E535" s="35">
        <v>45961</v>
      </c>
      <c r="F535" s="12"/>
      <c r="G535" t="str">
        <f>Table1[[#This Row],[Efficiency Group Reference]]&amp;Table1[[#This Row],[Solution Reference]]</f>
        <v>TIHL Efficiency 62TIHL-NE5</v>
      </c>
    </row>
    <row r="536" spans="1:7" x14ac:dyDescent="0.25">
      <c r="A536" t="s">
        <v>180</v>
      </c>
      <c r="B536" t="s">
        <v>370</v>
      </c>
      <c r="C536" t="s">
        <v>190</v>
      </c>
      <c r="D536" s="34"/>
      <c r="E536" s="35">
        <v>45807</v>
      </c>
      <c r="F536" s="12"/>
      <c r="G536" t="str">
        <f>Table1[[#This Row],[Efficiency Group Reference]]&amp;Table1[[#This Row],[Solution Reference]]</f>
        <v>TIHL Efficiency 63TIHL-SCE1</v>
      </c>
    </row>
    <row r="537" spans="1:7" x14ac:dyDescent="0.25">
      <c r="A537" t="s">
        <v>180</v>
      </c>
      <c r="B537" t="s">
        <v>370</v>
      </c>
      <c r="C537" t="s">
        <v>194</v>
      </c>
      <c r="D537" s="34"/>
      <c r="E537" s="35">
        <v>45961</v>
      </c>
      <c r="F537" s="12"/>
      <c r="G537" t="str">
        <f>Table1[[#This Row],[Efficiency Group Reference]]&amp;Table1[[#This Row],[Solution Reference]]</f>
        <v>TIHL Efficiency 63TIHL-SCE6</v>
      </c>
    </row>
    <row r="538" spans="1:7" x14ac:dyDescent="0.25">
      <c r="A538" t="s">
        <v>180</v>
      </c>
      <c r="B538" t="s">
        <v>370</v>
      </c>
      <c r="C538" t="s">
        <v>179</v>
      </c>
      <c r="D538" s="34"/>
      <c r="E538" s="35">
        <v>45808</v>
      </c>
      <c r="F538" s="12"/>
      <c r="G538" t="str">
        <f>Table1[[#This Row],[Efficiency Group Reference]]&amp;Table1[[#This Row],[Solution Reference]]</f>
        <v>TIHL Efficiency 63TIHL-NE1</v>
      </c>
    </row>
    <row r="539" spans="1:7" x14ac:dyDescent="0.25">
      <c r="A539" t="s">
        <v>180</v>
      </c>
      <c r="B539" t="s">
        <v>370</v>
      </c>
      <c r="C539" t="s">
        <v>183</v>
      </c>
      <c r="D539" s="34"/>
      <c r="E539" s="35">
        <v>45808</v>
      </c>
      <c r="F539" s="12"/>
      <c r="G539" t="str">
        <f>Table1[[#This Row],[Efficiency Group Reference]]&amp;Table1[[#This Row],[Solution Reference]]</f>
        <v>TIHL Efficiency 63TIHL-NE2</v>
      </c>
    </row>
    <row r="540" spans="1:7" x14ac:dyDescent="0.25">
      <c r="A540" t="s">
        <v>180</v>
      </c>
      <c r="B540" t="s">
        <v>370</v>
      </c>
      <c r="C540" t="s">
        <v>187</v>
      </c>
      <c r="D540" s="34"/>
      <c r="E540" s="35">
        <v>45961</v>
      </c>
      <c r="F540" s="12"/>
      <c r="G540" t="str">
        <f>Table1[[#This Row],[Efficiency Group Reference]]&amp;Table1[[#This Row],[Solution Reference]]</f>
        <v>TIHL Efficiency 63TIHL-NE5</v>
      </c>
    </row>
    <row r="541" spans="1:7" x14ac:dyDescent="0.25">
      <c r="A541" t="s">
        <v>180</v>
      </c>
      <c r="B541" t="s">
        <v>370</v>
      </c>
      <c r="C541" t="s">
        <v>195</v>
      </c>
      <c r="D541" s="34"/>
      <c r="E541" s="35">
        <v>45748</v>
      </c>
      <c r="F541" s="12"/>
      <c r="G541" t="str">
        <f>Table1[[#This Row],[Efficiency Group Reference]]&amp;Table1[[#This Row],[Solution Reference]]</f>
        <v>TIHL Efficiency 63TIHL-SWE1</v>
      </c>
    </row>
    <row r="542" spans="1:7" x14ac:dyDescent="0.25">
      <c r="A542" t="s">
        <v>180</v>
      </c>
      <c r="B542" t="s">
        <v>371</v>
      </c>
      <c r="C542" t="s">
        <v>190</v>
      </c>
      <c r="D542" s="34"/>
      <c r="E542" s="35">
        <v>45807</v>
      </c>
      <c r="F542" s="12"/>
      <c r="G542" t="str">
        <f>Table1[[#This Row],[Efficiency Group Reference]]&amp;Table1[[#This Row],[Solution Reference]]</f>
        <v>TIHL Efficiency 64TIHL-SCE1</v>
      </c>
    </row>
    <row r="543" spans="1:7" x14ac:dyDescent="0.25">
      <c r="A543" t="s">
        <v>180</v>
      </c>
      <c r="B543" t="s">
        <v>371</v>
      </c>
      <c r="C543" t="s">
        <v>194</v>
      </c>
      <c r="D543" s="34"/>
      <c r="E543" s="35">
        <v>45961</v>
      </c>
      <c r="F543" s="12"/>
      <c r="G543" t="str">
        <f>Table1[[#This Row],[Efficiency Group Reference]]&amp;Table1[[#This Row],[Solution Reference]]</f>
        <v>TIHL Efficiency 64TIHL-SCE6</v>
      </c>
    </row>
    <row r="544" spans="1:7" x14ac:dyDescent="0.25">
      <c r="A544" t="s">
        <v>180</v>
      </c>
      <c r="B544" t="s">
        <v>371</v>
      </c>
      <c r="C544" t="s">
        <v>179</v>
      </c>
      <c r="D544" s="34"/>
      <c r="E544" s="35">
        <v>45808</v>
      </c>
      <c r="F544" s="12"/>
      <c r="G544" t="str">
        <f>Table1[[#This Row],[Efficiency Group Reference]]&amp;Table1[[#This Row],[Solution Reference]]</f>
        <v>TIHL Efficiency 64TIHL-NE1</v>
      </c>
    </row>
    <row r="545" spans="1:7" x14ac:dyDescent="0.25">
      <c r="A545" t="s">
        <v>180</v>
      </c>
      <c r="B545" t="s">
        <v>371</v>
      </c>
      <c r="C545" t="s">
        <v>183</v>
      </c>
      <c r="D545" s="34"/>
      <c r="E545" s="35">
        <v>45808</v>
      </c>
      <c r="F545" s="12"/>
      <c r="G545" t="str">
        <f>Table1[[#This Row],[Efficiency Group Reference]]&amp;Table1[[#This Row],[Solution Reference]]</f>
        <v>TIHL Efficiency 64TIHL-NE2</v>
      </c>
    </row>
    <row r="546" spans="1:7" x14ac:dyDescent="0.25">
      <c r="A546" t="s">
        <v>180</v>
      </c>
      <c r="B546" t="s">
        <v>371</v>
      </c>
      <c r="C546" t="s">
        <v>187</v>
      </c>
      <c r="D546" s="34"/>
      <c r="E546" s="35">
        <v>45961</v>
      </c>
      <c r="F546" s="12"/>
      <c r="G546" t="str">
        <f>Table1[[#This Row],[Efficiency Group Reference]]&amp;Table1[[#This Row],[Solution Reference]]</f>
        <v>TIHL Efficiency 64TIHL-NE5</v>
      </c>
    </row>
    <row r="547" spans="1:7" x14ac:dyDescent="0.25">
      <c r="A547" t="s">
        <v>180</v>
      </c>
      <c r="B547" t="s">
        <v>371</v>
      </c>
      <c r="C547" t="s">
        <v>195</v>
      </c>
      <c r="D547" s="34"/>
      <c r="E547" s="35">
        <v>45748</v>
      </c>
      <c r="F547" s="12"/>
      <c r="G547" t="str">
        <f>Table1[[#This Row],[Efficiency Group Reference]]&amp;Table1[[#This Row],[Solution Reference]]</f>
        <v>TIHL Efficiency 64TIHL-SWE1</v>
      </c>
    </row>
    <row r="548" spans="1:7" x14ac:dyDescent="0.25">
      <c r="A548" t="s">
        <v>180</v>
      </c>
      <c r="B548" t="s">
        <v>371</v>
      </c>
      <c r="C548" t="s">
        <v>201</v>
      </c>
      <c r="D548" s="34"/>
      <c r="E548" s="35">
        <v>45961</v>
      </c>
      <c r="F548" s="12"/>
      <c r="G548" t="str">
        <f>Table1[[#This Row],[Efficiency Group Reference]]&amp;Table1[[#This Row],[Solution Reference]]</f>
        <v>TIHL Efficiency 64TIHL-SWE5</v>
      </c>
    </row>
    <row r="549" spans="1:7" x14ac:dyDescent="0.25">
      <c r="A549" t="s">
        <v>180</v>
      </c>
      <c r="B549" t="s">
        <v>372</v>
      </c>
      <c r="C549" t="s">
        <v>190</v>
      </c>
      <c r="D549" s="34"/>
      <c r="E549" s="35">
        <v>45807</v>
      </c>
      <c r="F549" s="12"/>
      <c r="G549" t="str">
        <f>Table1[[#This Row],[Efficiency Group Reference]]&amp;Table1[[#This Row],[Solution Reference]]</f>
        <v>TIHL Efficiency 65TIHL-SCE1</v>
      </c>
    </row>
    <row r="550" spans="1:7" x14ac:dyDescent="0.25">
      <c r="A550" t="s">
        <v>180</v>
      </c>
      <c r="B550" t="s">
        <v>372</v>
      </c>
      <c r="C550" t="s">
        <v>194</v>
      </c>
      <c r="D550" s="34"/>
      <c r="E550" s="35">
        <v>45961</v>
      </c>
      <c r="F550" s="12"/>
      <c r="G550" t="str">
        <f>Table1[[#This Row],[Efficiency Group Reference]]&amp;Table1[[#This Row],[Solution Reference]]</f>
        <v>TIHL Efficiency 65TIHL-SCE6</v>
      </c>
    </row>
    <row r="551" spans="1:7" x14ac:dyDescent="0.25">
      <c r="A551" t="s">
        <v>180</v>
      </c>
      <c r="B551" t="s">
        <v>372</v>
      </c>
      <c r="C551" t="s">
        <v>179</v>
      </c>
      <c r="D551" s="34"/>
      <c r="E551" s="35">
        <v>45808</v>
      </c>
      <c r="F551" s="12"/>
      <c r="G551" t="str">
        <f>Table1[[#This Row],[Efficiency Group Reference]]&amp;Table1[[#This Row],[Solution Reference]]</f>
        <v>TIHL Efficiency 65TIHL-NE1</v>
      </c>
    </row>
    <row r="552" spans="1:7" x14ac:dyDescent="0.25">
      <c r="A552" t="s">
        <v>180</v>
      </c>
      <c r="B552" t="s">
        <v>372</v>
      </c>
      <c r="C552" t="s">
        <v>183</v>
      </c>
      <c r="D552" s="34"/>
      <c r="E552" s="35">
        <v>45808</v>
      </c>
      <c r="F552" s="12"/>
      <c r="G552" t="str">
        <f>Table1[[#This Row],[Efficiency Group Reference]]&amp;Table1[[#This Row],[Solution Reference]]</f>
        <v>TIHL Efficiency 65TIHL-NE2</v>
      </c>
    </row>
    <row r="553" spans="1:7" x14ac:dyDescent="0.25">
      <c r="A553" t="s">
        <v>180</v>
      </c>
      <c r="B553" t="s">
        <v>372</v>
      </c>
      <c r="C553" t="s">
        <v>187</v>
      </c>
      <c r="D553" s="34"/>
      <c r="E553" s="35">
        <v>45961</v>
      </c>
      <c r="F553" s="12"/>
      <c r="G553" t="str">
        <f>Table1[[#This Row],[Efficiency Group Reference]]&amp;Table1[[#This Row],[Solution Reference]]</f>
        <v>TIHL Efficiency 65TIHL-NE5</v>
      </c>
    </row>
    <row r="554" spans="1:7" x14ac:dyDescent="0.25">
      <c r="A554" t="s">
        <v>180</v>
      </c>
      <c r="B554" t="s">
        <v>372</v>
      </c>
      <c r="C554" t="s">
        <v>195</v>
      </c>
      <c r="D554" s="34"/>
      <c r="E554" s="35">
        <v>45748</v>
      </c>
      <c r="F554" s="12"/>
      <c r="G554" t="str">
        <f>Table1[[#This Row],[Efficiency Group Reference]]&amp;Table1[[#This Row],[Solution Reference]]</f>
        <v>TIHL Efficiency 65TIHL-SWE1</v>
      </c>
    </row>
    <row r="555" spans="1:7" x14ac:dyDescent="0.25">
      <c r="A555" t="s">
        <v>180</v>
      </c>
      <c r="B555" t="s">
        <v>372</v>
      </c>
      <c r="C555" t="s">
        <v>197</v>
      </c>
      <c r="D555" s="34"/>
      <c r="E555" s="35">
        <v>45748</v>
      </c>
      <c r="F555" s="12"/>
      <c r="G555" t="str">
        <f>Table1[[#This Row],[Efficiency Group Reference]]&amp;Table1[[#This Row],[Solution Reference]]</f>
        <v>TIHL Efficiency 65TIHL-SWE2</v>
      </c>
    </row>
    <row r="556" spans="1:7" x14ac:dyDescent="0.25">
      <c r="A556" t="s">
        <v>180</v>
      </c>
      <c r="B556" t="s">
        <v>372</v>
      </c>
      <c r="C556" t="s">
        <v>201</v>
      </c>
      <c r="D556" s="34"/>
      <c r="E556" s="35">
        <v>45961</v>
      </c>
      <c r="F556" s="12"/>
      <c r="G556" t="str">
        <f>Table1[[#This Row],[Efficiency Group Reference]]&amp;Table1[[#This Row],[Solution Reference]]</f>
        <v>TIHL Efficiency 65TIHL-SWE5</v>
      </c>
    </row>
    <row r="557" spans="1:7" x14ac:dyDescent="0.25">
      <c r="A557" t="s">
        <v>180</v>
      </c>
      <c r="B557" t="s">
        <v>373</v>
      </c>
      <c r="C557" t="s">
        <v>190</v>
      </c>
      <c r="D557" s="34"/>
      <c r="E557" s="35">
        <v>45807</v>
      </c>
      <c r="F557" s="12"/>
      <c r="G557" t="str">
        <f>Table1[[#This Row],[Efficiency Group Reference]]&amp;Table1[[#This Row],[Solution Reference]]</f>
        <v>TIHL Efficiency 66TIHL-SCE1</v>
      </c>
    </row>
    <row r="558" spans="1:7" x14ac:dyDescent="0.25">
      <c r="A558" t="s">
        <v>180</v>
      </c>
      <c r="B558" t="s">
        <v>373</v>
      </c>
      <c r="C558" t="s">
        <v>194</v>
      </c>
      <c r="D558" s="34"/>
      <c r="E558" s="35">
        <v>45961</v>
      </c>
      <c r="F558" s="12"/>
      <c r="G558" t="str">
        <f>Table1[[#This Row],[Efficiency Group Reference]]&amp;Table1[[#This Row],[Solution Reference]]</f>
        <v>TIHL Efficiency 66TIHL-SCE6</v>
      </c>
    </row>
    <row r="559" spans="1:7" x14ac:dyDescent="0.25">
      <c r="A559" t="s">
        <v>180</v>
      </c>
      <c r="B559" t="s">
        <v>373</v>
      </c>
      <c r="C559" t="s">
        <v>179</v>
      </c>
      <c r="D559" s="34"/>
      <c r="E559" s="35">
        <v>45808</v>
      </c>
      <c r="F559" s="12"/>
      <c r="G559" t="str">
        <f>Table1[[#This Row],[Efficiency Group Reference]]&amp;Table1[[#This Row],[Solution Reference]]</f>
        <v>TIHL Efficiency 66TIHL-NE1</v>
      </c>
    </row>
    <row r="560" spans="1:7" x14ac:dyDescent="0.25">
      <c r="A560" t="s">
        <v>180</v>
      </c>
      <c r="B560" t="s">
        <v>373</v>
      </c>
      <c r="C560" t="s">
        <v>183</v>
      </c>
      <c r="D560" s="34"/>
      <c r="E560" s="35">
        <v>45808</v>
      </c>
      <c r="F560" s="12"/>
      <c r="G560" t="str">
        <f>Table1[[#This Row],[Efficiency Group Reference]]&amp;Table1[[#This Row],[Solution Reference]]</f>
        <v>TIHL Efficiency 66TIHL-NE2</v>
      </c>
    </row>
    <row r="561" spans="1:7" x14ac:dyDescent="0.25">
      <c r="A561" t="s">
        <v>180</v>
      </c>
      <c r="B561" t="s">
        <v>373</v>
      </c>
      <c r="C561" t="s">
        <v>187</v>
      </c>
      <c r="D561" s="34"/>
      <c r="E561" s="35">
        <v>45961</v>
      </c>
      <c r="F561" s="12"/>
      <c r="G561" t="str">
        <f>Table1[[#This Row],[Efficiency Group Reference]]&amp;Table1[[#This Row],[Solution Reference]]</f>
        <v>TIHL Efficiency 66TIHL-NE5</v>
      </c>
    </row>
    <row r="562" spans="1:7" x14ac:dyDescent="0.25">
      <c r="A562" t="s">
        <v>180</v>
      </c>
      <c r="B562" t="s">
        <v>373</v>
      </c>
      <c r="C562" t="s">
        <v>195</v>
      </c>
      <c r="D562" s="34"/>
      <c r="E562" s="35">
        <v>45748</v>
      </c>
      <c r="F562" s="12"/>
      <c r="G562" t="str">
        <f>Table1[[#This Row],[Efficiency Group Reference]]&amp;Table1[[#This Row],[Solution Reference]]</f>
        <v>TIHL Efficiency 66TIHL-SWE1</v>
      </c>
    </row>
    <row r="563" spans="1:7" x14ac:dyDescent="0.25">
      <c r="A563" t="s">
        <v>180</v>
      </c>
      <c r="B563" t="s">
        <v>373</v>
      </c>
      <c r="C563" t="s">
        <v>197</v>
      </c>
      <c r="D563" s="34"/>
      <c r="E563" s="35">
        <v>45748</v>
      </c>
      <c r="F563" s="12"/>
      <c r="G563" t="str">
        <f>Table1[[#This Row],[Efficiency Group Reference]]&amp;Table1[[#This Row],[Solution Reference]]</f>
        <v>TIHL Efficiency 66TIHL-SWE2</v>
      </c>
    </row>
    <row r="564" spans="1:7" x14ac:dyDescent="0.25">
      <c r="A564" t="s">
        <v>180</v>
      </c>
      <c r="B564" t="s">
        <v>373</v>
      </c>
      <c r="C564" t="s">
        <v>199</v>
      </c>
      <c r="D564" s="34"/>
      <c r="E564" s="35">
        <v>45748</v>
      </c>
      <c r="F564" s="12"/>
      <c r="G564" t="str">
        <f>Table1[[#This Row],[Efficiency Group Reference]]&amp;Table1[[#This Row],[Solution Reference]]</f>
        <v>TIHL Efficiency 66TIHL-SWE3</v>
      </c>
    </row>
    <row r="565" spans="1:7" x14ac:dyDescent="0.25">
      <c r="A565" t="s">
        <v>180</v>
      </c>
      <c r="B565" t="s">
        <v>373</v>
      </c>
      <c r="C565" t="s">
        <v>201</v>
      </c>
      <c r="D565" s="34"/>
      <c r="E565" s="35">
        <v>45961</v>
      </c>
      <c r="F565" s="12"/>
      <c r="G565" t="str">
        <f>Table1[[#This Row],[Efficiency Group Reference]]&amp;Table1[[#This Row],[Solution Reference]]</f>
        <v>TIHL Efficiency 66TIHL-SWE5</v>
      </c>
    </row>
    <row r="566" spans="1:7" x14ac:dyDescent="0.25">
      <c r="A566" t="s">
        <v>180</v>
      </c>
      <c r="B566" t="s">
        <v>374</v>
      </c>
      <c r="C566" t="s">
        <v>190</v>
      </c>
      <c r="D566" s="34"/>
      <c r="E566" s="35">
        <v>45807</v>
      </c>
      <c r="F566" s="12"/>
      <c r="G566" t="str">
        <f>Table1[[#This Row],[Efficiency Group Reference]]&amp;Table1[[#This Row],[Solution Reference]]</f>
        <v>TIHL Efficiency 67TIHL-SCE1</v>
      </c>
    </row>
    <row r="567" spans="1:7" x14ac:dyDescent="0.25">
      <c r="A567" t="s">
        <v>180</v>
      </c>
      <c r="B567" t="s">
        <v>374</v>
      </c>
      <c r="C567" t="s">
        <v>194</v>
      </c>
      <c r="D567" s="34"/>
      <c r="E567" s="35">
        <v>45961</v>
      </c>
      <c r="F567" s="12"/>
      <c r="G567" t="str">
        <f>Table1[[#This Row],[Efficiency Group Reference]]&amp;Table1[[#This Row],[Solution Reference]]</f>
        <v>TIHL Efficiency 67TIHL-SCE6</v>
      </c>
    </row>
    <row r="568" spans="1:7" x14ac:dyDescent="0.25">
      <c r="A568" t="s">
        <v>180</v>
      </c>
      <c r="B568" t="s">
        <v>374</v>
      </c>
      <c r="C568" t="s">
        <v>179</v>
      </c>
      <c r="D568" s="34"/>
      <c r="E568" s="35">
        <v>45808</v>
      </c>
      <c r="F568" s="12"/>
      <c r="G568" t="str">
        <f>Table1[[#This Row],[Efficiency Group Reference]]&amp;Table1[[#This Row],[Solution Reference]]</f>
        <v>TIHL Efficiency 67TIHL-NE1</v>
      </c>
    </row>
    <row r="569" spans="1:7" x14ac:dyDescent="0.25">
      <c r="A569" t="s">
        <v>180</v>
      </c>
      <c r="B569" t="s">
        <v>374</v>
      </c>
      <c r="C569" t="s">
        <v>183</v>
      </c>
      <c r="D569" s="34"/>
      <c r="E569" s="35">
        <v>45808</v>
      </c>
      <c r="F569" s="12"/>
      <c r="G569" t="str">
        <f>Table1[[#This Row],[Efficiency Group Reference]]&amp;Table1[[#This Row],[Solution Reference]]</f>
        <v>TIHL Efficiency 67TIHL-NE2</v>
      </c>
    </row>
    <row r="570" spans="1:7" x14ac:dyDescent="0.25">
      <c r="A570" t="s">
        <v>180</v>
      </c>
      <c r="B570" t="s">
        <v>374</v>
      </c>
      <c r="C570" t="s">
        <v>185</v>
      </c>
      <c r="D570" s="34"/>
      <c r="E570" s="35">
        <v>45808</v>
      </c>
      <c r="F570" s="12"/>
      <c r="G570" t="str">
        <f>Table1[[#This Row],[Efficiency Group Reference]]&amp;Table1[[#This Row],[Solution Reference]]</f>
        <v>TIHL Efficiency 67TIHL-NE3</v>
      </c>
    </row>
    <row r="571" spans="1:7" x14ac:dyDescent="0.25">
      <c r="A571" t="s">
        <v>180</v>
      </c>
      <c r="B571" t="s">
        <v>374</v>
      </c>
      <c r="C571" t="s">
        <v>187</v>
      </c>
      <c r="D571" s="34"/>
      <c r="E571" s="35">
        <v>45961</v>
      </c>
      <c r="F571" s="12"/>
      <c r="G571" t="str">
        <f>Table1[[#This Row],[Efficiency Group Reference]]&amp;Table1[[#This Row],[Solution Reference]]</f>
        <v>TIHL Efficiency 67TIHL-NE5</v>
      </c>
    </row>
    <row r="572" spans="1:7" x14ac:dyDescent="0.25">
      <c r="A572" t="s">
        <v>180</v>
      </c>
      <c r="B572" t="s">
        <v>375</v>
      </c>
      <c r="C572" t="s">
        <v>190</v>
      </c>
      <c r="D572" s="34"/>
      <c r="E572" s="35">
        <v>45807</v>
      </c>
      <c r="F572" s="12"/>
      <c r="G572" t="str">
        <f>Table1[[#This Row],[Efficiency Group Reference]]&amp;Table1[[#This Row],[Solution Reference]]</f>
        <v>TIHL Efficiency 68TIHL-SCE1</v>
      </c>
    </row>
    <row r="573" spans="1:7" x14ac:dyDescent="0.25">
      <c r="A573" t="s">
        <v>180</v>
      </c>
      <c r="B573" t="s">
        <v>375</v>
      </c>
      <c r="C573" t="s">
        <v>194</v>
      </c>
      <c r="D573" s="34"/>
      <c r="E573" s="35">
        <v>45961</v>
      </c>
      <c r="F573" s="12"/>
      <c r="G573" t="str">
        <f>Table1[[#This Row],[Efficiency Group Reference]]&amp;Table1[[#This Row],[Solution Reference]]</f>
        <v>TIHL Efficiency 68TIHL-SCE6</v>
      </c>
    </row>
    <row r="574" spans="1:7" x14ac:dyDescent="0.25">
      <c r="A574" t="s">
        <v>180</v>
      </c>
      <c r="B574" t="s">
        <v>375</v>
      </c>
      <c r="C574" t="s">
        <v>179</v>
      </c>
      <c r="D574" s="34"/>
      <c r="E574" s="35">
        <v>45808</v>
      </c>
      <c r="F574" s="12"/>
      <c r="G574" t="str">
        <f>Table1[[#This Row],[Efficiency Group Reference]]&amp;Table1[[#This Row],[Solution Reference]]</f>
        <v>TIHL Efficiency 68TIHL-NE1</v>
      </c>
    </row>
    <row r="575" spans="1:7" x14ac:dyDescent="0.25">
      <c r="A575" t="s">
        <v>180</v>
      </c>
      <c r="B575" t="s">
        <v>375</v>
      </c>
      <c r="C575" t="s">
        <v>183</v>
      </c>
      <c r="D575" s="34"/>
      <c r="E575" s="35">
        <v>45808</v>
      </c>
      <c r="F575" s="12"/>
      <c r="G575" t="str">
        <f>Table1[[#This Row],[Efficiency Group Reference]]&amp;Table1[[#This Row],[Solution Reference]]</f>
        <v>TIHL Efficiency 68TIHL-NE2</v>
      </c>
    </row>
    <row r="576" spans="1:7" x14ac:dyDescent="0.25">
      <c r="A576" t="s">
        <v>180</v>
      </c>
      <c r="B576" t="s">
        <v>375</v>
      </c>
      <c r="C576" t="s">
        <v>185</v>
      </c>
      <c r="D576" s="34"/>
      <c r="E576" s="35">
        <v>45808</v>
      </c>
      <c r="F576" s="12"/>
      <c r="G576" t="str">
        <f>Table1[[#This Row],[Efficiency Group Reference]]&amp;Table1[[#This Row],[Solution Reference]]</f>
        <v>TIHL Efficiency 68TIHL-NE3</v>
      </c>
    </row>
    <row r="577" spans="1:7" x14ac:dyDescent="0.25">
      <c r="A577" t="s">
        <v>180</v>
      </c>
      <c r="B577" t="s">
        <v>375</v>
      </c>
      <c r="C577" t="s">
        <v>187</v>
      </c>
      <c r="D577" s="34"/>
      <c r="E577" s="35">
        <v>45961</v>
      </c>
      <c r="F577" s="12"/>
      <c r="G577" t="str">
        <f>Table1[[#This Row],[Efficiency Group Reference]]&amp;Table1[[#This Row],[Solution Reference]]</f>
        <v>TIHL Efficiency 68TIHL-NE5</v>
      </c>
    </row>
    <row r="578" spans="1:7" x14ac:dyDescent="0.25">
      <c r="A578" t="s">
        <v>180</v>
      </c>
      <c r="B578" t="s">
        <v>375</v>
      </c>
      <c r="C578" t="s">
        <v>195</v>
      </c>
      <c r="D578" s="34"/>
      <c r="E578" s="35">
        <v>45748</v>
      </c>
      <c r="F578" s="12"/>
      <c r="G578" t="str">
        <f>Table1[[#This Row],[Efficiency Group Reference]]&amp;Table1[[#This Row],[Solution Reference]]</f>
        <v>TIHL Efficiency 68TIHL-SWE1</v>
      </c>
    </row>
    <row r="579" spans="1:7" x14ac:dyDescent="0.25">
      <c r="A579" t="s">
        <v>180</v>
      </c>
      <c r="B579" t="s">
        <v>376</v>
      </c>
      <c r="C579" t="s">
        <v>190</v>
      </c>
      <c r="D579" s="34"/>
      <c r="E579" s="35">
        <v>45807</v>
      </c>
      <c r="F579" s="12"/>
      <c r="G579" t="str">
        <f>Table1[[#This Row],[Efficiency Group Reference]]&amp;Table1[[#This Row],[Solution Reference]]</f>
        <v>TIHL Efficiency 69TIHL-SCE1</v>
      </c>
    </row>
    <row r="580" spans="1:7" x14ac:dyDescent="0.25">
      <c r="A580" t="s">
        <v>180</v>
      </c>
      <c r="B580" t="s">
        <v>376</v>
      </c>
      <c r="C580" t="s">
        <v>194</v>
      </c>
      <c r="D580" s="34"/>
      <c r="E580" s="35">
        <v>45961</v>
      </c>
      <c r="F580" s="12"/>
      <c r="G580" t="str">
        <f>Table1[[#This Row],[Efficiency Group Reference]]&amp;Table1[[#This Row],[Solution Reference]]</f>
        <v>TIHL Efficiency 69TIHL-SCE6</v>
      </c>
    </row>
    <row r="581" spans="1:7" x14ac:dyDescent="0.25">
      <c r="A581" t="s">
        <v>180</v>
      </c>
      <c r="B581" t="s">
        <v>376</v>
      </c>
      <c r="C581" t="s">
        <v>179</v>
      </c>
      <c r="D581" s="34"/>
      <c r="E581" s="35">
        <v>45808</v>
      </c>
      <c r="F581" s="12"/>
      <c r="G581" t="str">
        <f>Table1[[#This Row],[Efficiency Group Reference]]&amp;Table1[[#This Row],[Solution Reference]]</f>
        <v>TIHL Efficiency 69TIHL-NE1</v>
      </c>
    </row>
    <row r="582" spans="1:7" x14ac:dyDescent="0.25">
      <c r="A582" t="s">
        <v>180</v>
      </c>
      <c r="B582" t="s">
        <v>376</v>
      </c>
      <c r="C582" t="s">
        <v>183</v>
      </c>
      <c r="D582" s="34"/>
      <c r="E582" s="35">
        <v>45808</v>
      </c>
      <c r="F582" s="12"/>
      <c r="G582" t="str">
        <f>Table1[[#This Row],[Efficiency Group Reference]]&amp;Table1[[#This Row],[Solution Reference]]</f>
        <v>TIHL Efficiency 69TIHL-NE2</v>
      </c>
    </row>
    <row r="583" spans="1:7" x14ac:dyDescent="0.25">
      <c r="A583" t="s">
        <v>180</v>
      </c>
      <c r="B583" t="s">
        <v>376</v>
      </c>
      <c r="C583" t="s">
        <v>185</v>
      </c>
      <c r="D583" s="34"/>
      <c r="E583" s="35">
        <v>45808</v>
      </c>
      <c r="F583" s="12"/>
      <c r="G583" t="str">
        <f>Table1[[#This Row],[Efficiency Group Reference]]&amp;Table1[[#This Row],[Solution Reference]]</f>
        <v>TIHL Efficiency 69TIHL-NE3</v>
      </c>
    </row>
    <row r="584" spans="1:7" x14ac:dyDescent="0.25">
      <c r="A584" t="s">
        <v>180</v>
      </c>
      <c r="B584" t="s">
        <v>376</v>
      </c>
      <c r="C584" t="s">
        <v>187</v>
      </c>
      <c r="D584" s="34"/>
      <c r="E584" s="35">
        <v>45961</v>
      </c>
      <c r="F584" s="12"/>
      <c r="G584" t="str">
        <f>Table1[[#This Row],[Efficiency Group Reference]]&amp;Table1[[#This Row],[Solution Reference]]</f>
        <v>TIHL Efficiency 69TIHL-NE5</v>
      </c>
    </row>
    <row r="585" spans="1:7" x14ac:dyDescent="0.25">
      <c r="A585" t="s">
        <v>180</v>
      </c>
      <c r="B585" t="s">
        <v>376</v>
      </c>
      <c r="C585" t="s">
        <v>195</v>
      </c>
      <c r="D585" s="34"/>
      <c r="E585" s="35">
        <v>45748</v>
      </c>
      <c r="F585" s="12"/>
      <c r="G585" t="str">
        <f>Table1[[#This Row],[Efficiency Group Reference]]&amp;Table1[[#This Row],[Solution Reference]]</f>
        <v>TIHL Efficiency 69TIHL-SWE1</v>
      </c>
    </row>
    <row r="586" spans="1:7" x14ac:dyDescent="0.25">
      <c r="A586" t="s">
        <v>180</v>
      </c>
      <c r="B586" t="s">
        <v>376</v>
      </c>
      <c r="C586" t="s">
        <v>201</v>
      </c>
      <c r="D586" s="34"/>
      <c r="E586" s="35">
        <v>45961</v>
      </c>
      <c r="F586" s="12"/>
      <c r="G586" t="str">
        <f>Table1[[#This Row],[Efficiency Group Reference]]&amp;Table1[[#This Row],[Solution Reference]]</f>
        <v>TIHL Efficiency 69TIHL-SWE5</v>
      </c>
    </row>
    <row r="587" spans="1:7" x14ac:dyDescent="0.25">
      <c r="A587" t="s">
        <v>180</v>
      </c>
      <c r="B587" t="s">
        <v>377</v>
      </c>
      <c r="C587" t="s">
        <v>190</v>
      </c>
      <c r="D587" s="34"/>
      <c r="E587" s="35">
        <v>45807</v>
      </c>
      <c r="F587" s="12"/>
      <c r="G587" t="str">
        <f>Table1[[#This Row],[Efficiency Group Reference]]&amp;Table1[[#This Row],[Solution Reference]]</f>
        <v>TIHL Efficiency 70TIHL-SCE1</v>
      </c>
    </row>
    <row r="588" spans="1:7" x14ac:dyDescent="0.25">
      <c r="A588" t="s">
        <v>180</v>
      </c>
      <c r="B588" t="s">
        <v>377</v>
      </c>
      <c r="C588" t="s">
        <v>194</v>
      </c>
      <c r="D588" s="34"/>
      <c r="E588" s="35">
        <v>45961</v>
      </c>
      <c r="F588" s="12"/>
      <c r="G588" t="str">
        <f>Table1[[#This Row],[Efficiency Group Reference]]&amp;Table1[[#This Row],[Solution Reference]]</f>
        <v>TIHL Efficiency 70TIHL-SCE6</v>
      </c>
    </row>
    <row r="589" spans="1:7" x14ac:dyDescent="0.25">
      <c r="A589" t="s">
        <v>180</v>
      </c>
      <c r="B589" t="s">
        <v>377</v>
      </c>
      <c r="C589" t="s">
        <v>179</v>
      </c>
      <c r="D589" s="34"/>
      <c r="E589" s="35">
        <v>45808</v>
      </c>
      <c r="F589" s="12"/>
      <c r="G589" t="str">
        <f>Table1[[#This Row],[Efficiency Group Reference]]&amp;Table1[[#This Row],[Solution Reference]]</f>
        <v>TIHL Efficiency 70TIHL-NE1</v>
      </c>
    </row>
    <row r="590" spans="1:7" x14ac:dyDescent="0.25">
      <c r="A590" t="s">
        <v>180</v>
      </c>
      <c r="B590" t="s">
        <v>377</v>
      </c>
      <c r="C590" t="s">
        <v>183</v>
      </c>
      <c r="D590" s="34"/>
      <c r="E590" s="35">
        <v>45808</v>
      </c>
      <c r="F590" s="12"/>
      <c r="G590" t="str">
        <f>Table1[[#This Row],[Efficiency Group Reference]]&amp;Table1[[#This Row],[Solution Reference]]</f>
        <v>TIHL Efficiency 70TIHL-NE2</v>
      </c>
    </row>
    <row r="591" spans="1:7" x14ac:dyDescent="0.25">
      <c r="A591" t="s">
        <v>180</v>
      </c>
      <c r="B591" t="s">
        <v>377</v>
      </c>
      <c r="C591" t="s">
        <v>185</v>
      </c>
      <c r="D591" s="34"/>
      <c r="E591" s="35">
        <v>45808</v>
      </c>
      <c r="F591" s="12"/>
      <c r="G591" t="str">
        <f>Table1[[#This Row],[Efficiency Group Reference]]&amp;Table1[[#This Row],[Solution Reference]]</f>
        <v>TIHL Efficiency 70TIHL-NE3</v>
      </c>
    </row>
    <row r="592" spans="1:7" x14ac:dyDescent="0.25">
      <c r="A592" t="s">
        <v>180</v>
      </c>
      <c r="B592" t="s">
        <v>377</v>
      </c>
      <c r="C592" t="s">
        <v>187</v>
      </c>
      <c r="D592" s="34"/>
      <c r="E592" s="35">
        <v>45961</v>
      </c>
      <c r="F592" s="12"/>
      <c r="G592" t="str">
        <f>Table1[[#This Row],[Efficiency Group Reference]]&amp;Table1[[#This Row],[Solution Reference]]</f>
        <v>TIHL Efficiency 70TIHL-NE5</v>
      </c>
    </row>
    <row r="593" spans="1:7" x14ac:dyDescent="0.25">
      <c r="A593" t="s">
        <v>180</v>
      </c>
      <c r="B593" t="s">
        <v>377</v>
      </c>
      <c r="C593" t="s">
        <v>195</v>
      </c>
      <c r="D593" s="34"/>
      <c r="E593" s="35">
        <v>45748</v>
      </c>
      <c r="F593" s="12"/>
      <c r="G593" t="str">
        <f>Table1[[#This Row],[Efficiency Group Reference]]&amp;Table1[[#This Row],[Solution Reference]]</f>
        <v>TIHL Efficiency 70TIHL-SWE1</v>
      </c>
    </row>
    <row r="594" spans="1:7" x14ac:dyDescent="0.25">
      <c r="A594" t="s">
        <v>180</v>
      </c>
      <c r="B594" t="s">
        <v>377</v>
      </c>
      <c r="C594" t="s">
        <v>197</v>
      </c>
      <c r="D594" s="34"/>
      <c r="E594" s="35">
        <v>45748</v>
      </c>
      <c r="F594" s="12"/>
      <c r="G594" t="str">
        <f>Table1[[#This Row],[Efficiency Group Reference]]&amp;Table1[[#This Row],[Solution Reference]]</f>
        <v>TIHL Efficiency 70TIHL-SWE2</v>
      </c>
    </row>
    <row r="595" spans="1:7" x14ac:dyDescent="0.25">
      <c r="A595" t="s">
        <v>180</v>
      </c>
      <c r="B595" t="s">
        <v>377</v>
      </c>
      <c r="C595" t="s">
        <v>201</v>
      </c>
      <c r="D595" s="34"/>
      <c r="E595" s="35">
        <v>45961</v>
      </c>
      <c r="F595" s="12"/>
      <c r="G595" t="str">
        <f>Table1[[#This Row],[Efficiency Group Reference]]&amp;Table1[[#This Row],[Solution Reference]]</f>
        <v>TIHL Efficiency 70TIHL-SWE5</v>
      </c>
    </row>
    <row r="596" spans="1:7" x14ac:dyDescent="0.25">
      <c r="A596" t="s">
        <v>180</v>
      </c>
      <c r="B596" t="s">
        <v>378</v>
      </c>
      <c r="C596" t="s">
        <v>190</v>
      </c>
      <c r="D596" s="34"/>
      <c r="E596" s="35">
        <v>45807</v>
      </c>
      <c r="F596" s="12"/>
      <c r="G596" t="str">
        <f>Table1[[#This Row],[Efficiency Group Reference]]&amp;Table1[[#This Row],[Solution Reference]]</f>
        <v>TIHL Efficiency 71TIHL-SCE1</v>
      </c>
    </row>
    <row r="597" spans="1:7" x14ac:dyDescent="0.25">
      <c r="A597" t="s">
        <v>180</v>
      </c>
      <c r="B597" t="s">
        <v>378</v>
      </c>
      <c r="C597" t="s">
        <v>194</v>
      </c>
      <c r="D597" s="34"/>
      <c r="E597" s="35">
        <v>45961</v>
      </c>
      <c r="F597" s="12"/>
      <c r="G597" t="str">
        <f>Table1[[#This Row],[Efficiency Group Reference]]&amp;Table1[[#This Row],[Solution Reference]]</f>
        <v>TIHL Efficiency 71TIHL-SCE6</v>
      </c>
    </row>
    <row r="598" spans="1:7" x14ac:dyDescent="0.25">
      <c r="A598" t="s">
        <v>180</v>
      </c>
      <c r="B598" t="s">
        <v>378</v>
      </c>
      <c r="C598" t="s">
        <v>179</v>
      </c>
      <c r="D598" s="34"/>
      <c r="E598" s="35">
        <v>45808</v>
      </c>
      <c r="F598" s="12"/>
      <c r="G598" t="str">
        <f>Table1[[#This Row],[Efficiency Group Reference]]&amp;Table1[[#This Row],[Solution Reference]]</f>
        <v>TIHL Efficiency 71TIHL-NE1</v>
      </c>
    </row>
    <row r="599" spans="1:7" x14ac:dyDescent="0.25">
      <c r="A599" t="s">
        <v>180</v>
      </c>
      <c r="B599" t="s">
        <v>378</v>
      </c>
      <c r="C599" t="s">
        <v>183</v>
      </c>
      <c r="D599" s="34"/>
      <c r="E599" s="35">
        <v>45808</v>
      </c>
      <c r="F599" s="12"/>
      <c r="G599" t="str">
        <f>Table1[[#This Row],[Efficiency Group Reference]]&amp;Table1[[#This Row],[Solution Reference]]</f>
        <v>TIHL Efficiency 71TIHL-NE2</v>
      </c>
    </row>
    <row r="600" spans="1:7" x14ac:dyDescent="0.25">
      <c r="A600" t="s">
        <v>180</v>
      </c>
      <c r="B600" t="s">
        <v>378</v>
      </c>
      <c r="C600" t="s">
        <v>185</v>
      </c>
      <c r="D600" s="34"/>
      <c r="E600" s="35">
        <v>45808</v>
      </c>
      <c r="F600" s="12"/>
      <c r="G600" t="str">
        <f>Table1[[#This Row],[Efficiency Group Reference]]&amp;Table1[[#This Row],[Solution Reference]]</f>
        <v>TIHL Efficiency 71TIHL-NE3</v>
      </c>
    </row>
    <row r="601" spans="1:7" x14ac:dyDescent="0.25">
      <c r="A601" t="s">
        <v>180</v>
      </c>
      <c r="B601" t="s">
        <v>378</v>
      </c>
      <c r="C601" t="s">
        <v>187</v>
      </c>
      <c r="D601" s="34"/>
      <c r="E601" s="35">
        <v>45961</v>
      </c>
      <c r="F601" s="12"/>
      <c r="G601" t="str">
        <f>Table1[[#This Row],[Efficiency Group Reference]]&amp;Table1[[#This Row],[Solution Reference]]</f>
        <v>TIHL Efficiency 71TIHL-NE5</v>
      </c>
    </row>
    <row r="602" spans="1:7" x14ac:dyDescent="0.25">
      <c r="A602" t="s">
        <v>180</v>
      </c>
      <c r="B602" t="s">
        <v>378</v>
      </c>
      <c r="C602" t="s">
        <v>195</v>
      </c>
      <c r="D602" s="34"/>
      <c r="E602" s="35">
        <v>45748</v>
      </c>
      <c r="F602" s="12"/>
      <c r="G602" t="str">
        <f>Table1[[#This Row],[Efficiency Group Reference]]&amp;Table1[[#This Row],[Solution Reference]]</f>
        <v>TIHL Efficiency 71TIHL-SWE1</v>
      </c>
    </row>
    <row r="603" spans="1:7" x14ac:dyDescent="0.25">
      <c r="A603" t="s">
        <v>180</v>
      </c>
      <c r="B603" t="s">
        <v>378</v>
      </c>
      <c r="C603" t="s">
        <v>197</v>
      </c>
      <c r="D603" s="34"/>
      <c r="E603" s="35">
        <v>45748</v>
      </c>
      <c r="F603" s="12"/>
      <c r="G603" t="str">
        <f>Table1[[#This Row],[Efficiency Group Reference]]&amp;Table1[[#This Row],[Solution Reference]]</f>
        <v>TIHL Efficiency 71TIHL-SWE2</v>
      </c>
    </row>
    <row r="604" spans="1:7" x14ac:dyDescent="0.25">
      <c r="A604" t="s">
        <v>180</v>
      </c>
      <c r="B604" t="s">
        <v>378</v>
      </c>
      <c r="C604" t="s">
        <v>199</v>
      </c>
      <c r="D604" s="34"/>
      <c r="E604" s="35">
        <v>45748</v>
      </c>
      <c r="F604" s="12"/>
      <c r="G604" t="str">
        <f>Table1[[#This Row],[Efficiency Group Reference]]&amp;Table1[[#This Row],[Solution Reference]]</f>
        <v>TIHL Efficiency 71TIHL-SWE3</v>
      </c>
    </row>
    <row r="605" spans="1:7" x14ac:dyDescent="0.25">
      <c r="A605" t="s">
        <v>180</v>
      </c>
      <c r="B605" t="s">
        <v>378</v>
      </c>
      <c r="C605" t="s">
        <v>201</v>
      </c>
      <c r="D605" s="34"/>
      <c r="E605" s="35">
        <v>45961</v>
      </c>
      <c r="F605" s="12"/>
      <c r="G605" t="str">
        <f>Table1[[#This Row],[Efficiency Group Reference]]&amp;Table1[[#This Row],[Solution Reference]]</f>
        <v>TIHL Efficiency 71TIHL-SWE5</v>
      </c>
    </row>
    <row r="606" spans="1:7" x14ac:dyDescent="0.25">
      <c r="A606" t="s">
        <v>180</v>
      </c>
      <c r="B606" t="s">
        <v>379</v>
      </c>
      <c r="C606" t="s">
        <v>190</v>
      </c>
      <c r="D606" s="34"/>
      <c r="E606" s="35">
        <v>45807</v>
      </c>
      <c r="F606" s="12"/>
      <c r="G606" t="str">
        <f>Table1[[#This Row],[Efficiency Group Reference]]&amp;Table1[[#This Row],[Solution Reference]]</f>
        <v>TIHL Efficiency 72TIHL-SCE1</v>
      </c>
    </row>
    <row r="607" spans="1:7" x14ac:dyDescent="0.25">
      <c r="A607" t="s">
        <v>180</v>
      </c>
      <c r="B607" t="s">
        <v>379</v>
      </c>
      <c r="C607" t="s">
        <v>191</v>
      </c>
      <c r="D607" s="34"/>
      <c r="E607" s="35">
        <v>45807</v>
      </c>
      <c r="F607" s="12"/>
      <c r="G607" t="str">
        <f>Table1[[#This Row],[Efficiency Group Reference]]&amp;Table1[[#This Row],[Solution Reference]]</f>
        <v>TIHL Efficiency 72TIHL-SCE2</v>
      </c>
    </row>
    <row r="608" spans="1:7" x14ac:dyDescent="0.25">
      <c r="A608" t="s">
        <v>180</v>
      </c>
      <c r="B608" t="s">
        <v>379</v>
      </c>
      <c r="C608" t="s">
        <v>194</v>
      </c>
      <c r="D608" s="34"/>
      <c r="E608" s="35">
        <v>45961</v>
      </c>
      <c r="F608" s="12"/>
      <c r="G608" t="str">
        <f>Table1[[#This Row],[Efficiency Group Reference]]&amp;Table1[[#This Row],[Solution Reference]]</f>
        <v>TIHL Efficiency 72TIHL-SCE6</v>
      </c>
    </row>
    <row r="609" spans="1:7" x14ac:dyDescent="0.25">
      <c r="A609" t="s">
        <v>180</v>
      </c>
      <c r="B609" t="s">
        <v>380</v>
      </c>
      <c r="C609" t="s">
        <v>190</v>
      </c>
      <c r="D609" s="34"/>
      <c r="E609" s="35">
        <v>45807</v>
      </c>
      <c r="F609" s="12"/>
      <c r="G609" t="str">
        <f>Table1[[#This Row],[Efficiency Group Reference]]&amp;Table1[[#This Row],[Solution Reference]]</f>
        <v>TIHL Efficiency 73TIHL-SCE1</v>
      </c>
    </row>
    <row r="610" spans="1:7" x14ac:dyDescent="0.25">
      <c r="A610" t="s">
        <v>180</v>
      </c>
      <c r="B610" t="s">
        <v>380</v>
      </c>
      <c r="C610" t="s">
        <v>191</v>
      </c>
      <c r="D610" s="34"/>
      <c r="E610" s="35">
        <v>45807</v>
      </c>
      <c r="F610" s="12"/>
      <c r="G610" t="str">
        <f>Table1[[#This Row],[Efficiency Group Reference]]&amp;Table1[[#This Row],[Solution Reference]]</f>
        <v>TIHL Efficiency 73TIHL-SCE2</v>
      </c>
    </row>
    <row r="611" spans="1:7" x14ac:dyDescent="0.25">
      <c r="A611" t="s">
        <v>180</v>
      </c>
      <c r="B611" t="s">
        <v>380</v>
      </c>
      <c r="C611" t="s">
        <v>194</v>
      </c>
      <c r="D611" s="34"/>
      <c r="E611" s="35">
        <v>45961</v>
      </c>
      <c r="F611" s="12"/>
      <c r="G611" t="str">
        <f>Table1[[#This Row],[Efficiency Group Reference]]&amp;Table1[[#This Row],[Solution Reference]]</f>
        <v>TIHL Efficiency 73TIHL-SCE6</v>
      </c>
    </row>
    <row r="612" spans="1:7" x14ac:dyDescent="0.25">
      <c r="A612" t="s">
        <v>180</v>
      </c>
      <c r="B612" t="s">
        <v>380</v>
      </c>
      <c r="C612" t="s">
        <v>195</v>
      </c>
      <c r="D612" s="34"/>
      <c r="E612" s="35">
        <v>45748</v>
      </c>
      <c r="F612" s="12"/>
      <c r="G612" t="str">
        <f>Table1[[#This Row],[Efficiency Group Reference]]&amp;Table1[[#This Row],[Solution Reference]]</f>
        <v>TIHL Efficiency 73TIHL-SWE1</v>
      </c>
    </row>
    <row r="613" spans="1:7" x14ac:dyDescent="0.25">
      <c r="A613" t="s">
        <v>180</v>
      </c>
      <c r="B613" t="s">
        <v>381</v>
      </c>
      <c r="C613" t="s">
        <v>190</v>
      </c>
      <c r="D613" s="34"/>
      <c r="E613" s="35">
        <v>45807</v>
      </c>
      <c r="F613" s="12"/>
      <c r="G613" t="str">
        <f>Table1[[#This Row],[Efficiency Group Reference]]&amp;Table1[[#This Row],[Solution Reference]]</f>
        <v>TIHL Efficiency 74TIHL-SCE1</v>
      </c>
    </row>
    <row r="614" spans="1:7" x14ac:dyDescent="0.25">
      <c r="A614" t="s">
        <v>180</v>
      </c>
      <c r="B614" t="s">
        <v>381</v>
      </c>
      <c r="C614" t="s">
        <v>191</v>
      </c>
      <c r="D614" s="34"/>
      <c r="E614" s="35">
        <v>45807</v>
      </c>
      <c r="F614" s="12"/>
      <c r="G614" t="str">
        <f>Table1[[#This Row],[Efficiency Group Reference]]&amp;Table1[[#This Row],[Solution Reference]]</f>
        <v>TIHL Efficiency 74TIHL-SCE2</v>
      </c>
    </row>
    <row r="615" spans="1:7" x14ac:dyDescent="0.25">
      <c r="A615" t="s">
        <v>180</v>
      </c>
      <c r="B615" t="s">
        <v>381</v>
      </c>
      <c r="C615" t="s">
        <v>194</v>
      </c>
      <c r="D615" s="34"/>
      <c r="E615" s="35">
        <v>45961</v>
      </c>
      <c r="F615" s="12"/>
      <c r="G615" t="str">
        <f>Table1[[#This Row],[Efficiency Group Reference]]&amp;Table1[[#This Row],[Solution Reference]]</f>
        <v>TIHL Efficiency 74TIHL-SCE6</v>
      </c>
    </row>
    <row r="616" spans="1:7" x14ac:dyDescent="0.25">
      <c r="A616" t="s">
        <v>180</v>
      </c>
      <c r="B616" t="s">
        <v>381</v>
      </c>
      <c r="C616" t="s">
        <v>195</v>
      </c>
      <c r="D616" s="34"/>
      <c r="E616" s="35">
        <v>45748</v>
      </c>
      <c r="F616" s="12"/>
      <c r="G616" t="str">
        <f>Table1[[#This Row],[Efficiency Group Reference]]&amp;Table1[[#This Row],[Solution Reference]]</f>
        <v>TIHL Efficiency 74TIHL-SWE1</v>
      </c>
    </row>
    <row r="617" spans="1:7" x14ac:dyDescent="0.25">
      <c r="A617" t="s">
        <v>180</v>
      </c>
      <c r="B617" t="s">
        <v>381</v>
      </c>
      <c r="C617" t="s">
        <v>201</v>
      </c>
      <c r="D617" s="34"/>
      <c r="E617" s="35">
        <v>45961</v>
      </c>
      <c r="F617" s="12"/>
      <c r="G617" t="str">
        <f>Table1[[#This Row],[Efficiency Group Reference]]&amp;Table1[[#This Row],[Solution Reference]]</f>
        <v>TIHL Efficiency 74TIHL-SWE5</v>
      </c>
    </row>
    <row r="618" spans="1:7" x14ac:dyDescent="0.25">
      <c r="A618" t="s">
        <v>180</v>
      </c>
      <c r="B618" t="s">
        <v>382</v>
      </c>
      <c r="C618" t="s">
        <v>190</v>
      </c>
      <c r="D618" s="34"/>
      <c r="E618" s="35">
        <v>45807</v>
      </c>
      <c r="F618" s="12"/>
      <c r="G618" t="str">
        <f>Table1[[#This Row],[Efficiency Group Reference]]&amp;Table1[[#This Row],[Solution Reference]]</f>
        <v>TIHL Efficiency 75TIHL-SCE1</v>
      </c>
    </row>
    <row r="619" spans="1:7" x14ac:dyDescent="0.25">
      <c r="A619" t="s">
        <v>180</v>
      </c>
      <c r="B619" t="s">
        <v>382</v>
      </c>
      <c r="C619" t="s">
        <v>191</v>
      </c>
      <c r="D619" s="34"/>
      <c r="E619" s="35">
        <v>45807</v>
      </c>
      <c r="F619" s="12"/>
      <c r="G619" t="str">
        <f>Table1[[#This Row],[Efficiency Group Reference]]&amp;Table1[[#This Row],[Solution Reference]]</f>
        <v>TIHL Efficiency 75TIHL-SCE2</v>
      </c>
    </row>
    <row r="620" spans="1:7" x14ac:dyDescent="0.25">
      <c r="A620" t="s">
        <v>180</v>
      </c>
      <c r="B620" t="s">
        <v>382</v>
      </c>
      <c r="C620" t="s">
        <v>194</v>
      </c>
      <c r="D620" s="34"/>
      <c r="E620" s="35">
        <v>45961</v>
      </c>
      <c r="F620" s="12"/>
      <c r="G620" t="str">
        <f>Table1[[#This Row],[Efficiency Group Reference]]&amp;Table1[[#This Row],[Solution Reference]]</f>
        <v>TIHL Efficiency 75TIHL-SCE6</v>
      </c>
    </row>
    <row r="621" spans="1:7" x14ac:dyDescent="0.25">
      <c r="A621" t="s">
        <v>180</v>
      </c>
      <c r="B621" t="s">
        <v>382</v>
      </c>
      <c r="C621" t="s">
        <v>195</v>
      </c>
      <c r="D621" s="34"/>
      <c r="E621" s="35">
        <v>45748</v>
      </c>
      <c r="F621" s="12"/>
      <c r="G621" t="str">
        <f>Table1[[#This Row],[Efficiency Group Reference]]&amp;Table1[[#This Row],[Solution Reference]]</f>
        <v>TIHL Efficiency 75TIHL-SWE1</v>
      </c>
    </row>
    <row r="622" spans="1:7" x14ac:dyDescent="0.25">
      <c r="A622" t="s">
        <v>180</v>
      </c>
      <c r="B622" t="s">
        <v>382</v>
      </c>
      <c r="C622" t="s">
        <v>197</v>
      </c>
      <c r="D622" s="34"/>
      <c r="E622" s="35">
        <v>45748</v>
      </c>
      <c r="F622" s="12"/>
      <c r="G622" t="str">
        <f>Table1[[#This Row],[Efficiency Group Reference]]&amp;Table1[[#This Row],[Solution Reference]]</f>
        <v>TIHL Efficiency 75TIHL-SWE2</v>
      </c>
    </row>
    <row r="623" spans="1:7" x14ac:dyDescent="0.25">
      <c r="A623" t="s">
        <v>180</v>
      </c>
      <c r="B623" t="s">
        <v>382</v>
      </c>
      <c r="C623" t="s">
        <v>201</v>
      </c>
      <c r="D623" s="34"/>
      <c r="E623" s="35">
        <v>45961</v>
      </c>
      <c r="F623" s="12"/>
      <c r="G623" t="str">
        <f>Table1[[#This Row],[Efficiency Group Reference]]&amp;Table1[[#This Row],[Solution Reference]]</f>
        <v>TIHL Efficiency 75TIHL-SWE5</v>
      </c>
    </row>
    <row r="624" spans="1:7" x14ac:dyDescent="0.25">
      <c r="A624" t="s">
        <v>180</v>
      </c>
      <c r="B624" t="s">
        <v>383</v>
      </c>
      <c r="C624" t="s">
        <v>190</v>
      </c>
      <c r="D624" s="34"/>
      <c r="E624" s="35">
        <v>45807</v>
      </c>
      <c r="F624" s="12"/>
      <c r="G624" t="str">
        <f>Table1[[#This Row],[Efficiency Group Reference]]&amp;Table1[[#This Row],[Solution Reference]]</f>
        <v>TIHL Efficiency 76TIHL-SCE1</v>
      </c>
    </row>
    <row r="625" spans="1:7" x14ac:dyDescent="0.25">
      <c r="A625" t="s">
        <v>180</v>
      </c>
      <c r="B625" t="s">
        <v>383</v>
      </c>
      <c r="C625" t="s">
        <v>191</v>
      </c>
      <c r="D625" s="34"/>
      <c r="E625" s="35">
        <v>45807</v>
      </c>
      <c r="F625" s="12"/>
      <c r="G625" t="str">
        <f>Table1[[#This Row],[Efficiency Group Reference]]&amp;Table1[[#This Row],[Solution Reference]]</f>
        <v>TIHL Efficiency 76TIHL-SCE2</v>
      </c>
    </row>
    <row r="626" spans="1:7" x14ac:dyDescent="0.25">
      <c r="A626" t="s">
        <v>180</v>
      </c>
      <c r="B626" t="s">
        <v>383</v>
      </c>
      <c r="C626" t="s">
        <v>194</v>
      </c>
      <c r="D626" s="34"/>
      <c r="E626" s="35">
        <v>45961</v>
      </c>
      <c r="F626" s="12"/>
      <c r="G626" t="str">
        <f>Table1[[#This Row],[Efficiency Group Reference]]&amp;Table1[[#This Row],[Solution Reference]]</f>
        <v>TIHL Efficiency 76TIHL-SCE6</v>
      </c>
    </row>
    <row r="627" spans="1:7" x14ac:dyDescent="0.25">
      <c r="A627" t="s">
        <v>180</v>
      </c>
      <c r="B627" t="s">
        <v>383</v>
      </c>
      <c r="C627" t="s">
        <v>195</v>
      </c>
      <c r="D627" s="34"/>
      <c r="E627" s="35">
        <v>45748</v>
      </c>
      <c r="F627" s="12"/>
      <c r="G627" t="str">
        <f>Table1[[#This Row],[Efficiency Group Reference]]&amp;Table1[[#This Row],[Solution Reference]]</f>
        <v>TIHL Efficiency 76TIHL-SWE1</v>
      </c>
    </row>
    <row r="628" spans="1:7" x14ac:dyDescent="0.25">
      <c r="A628" t="s">
        <v>180</v>
      </c>
      <c r="B628" t="s">
        <v>383</v>
      </c>
      <c r="C628" t="s">
        <v>197</v>
      </c>
      <c r="D628" s="34"/>
      <c r="E628" s="35">
        <v>45748</v>
      </c>
      <c r="F628" s="12"/>
      <c r="G628" t="str">
        <f>Table1[[#This Row],[Efficiency Group Reference]]&amp;Table1[[#This Row],[Solution Reference]]</f>
        <v>TIHL Efficiency 76TIHL-SWE2</v>
      </c>
    </row>
    <row r="629" spans="1:7" x14ac:dyDescent="0.25">
      <c r="A629" t="s">
        <v>180</v>
      </c>
      <c r="B629" t="s">
        <v>383</v>
      </c>
      <c r="C629" t="s">
        <v>199</v>
      </c>
      <c r="D629" s="34"/>
      <c r="E629" s="35">
        <v>45748</v>
      </c>
      <c r="F629" s="12"/>
      <c r="G629" t="str">
        <f>Table1[[#This Row],[Efficiency Group Reference]]&amp;Table1[[#This Row],[Solution Reference]]</f>
        <v>TIHL Efficiency 76TIHL-SWE3</v>
      </c>
    </row>
    <row r="630" spans="1:7" x14ac:dyDescent="0.25">
      <c r="A630" t="s">
        <v>180</v>
      </c>
      <c r="B630" t="s">
        <v>383</v>
      </c>
      <c r="C630" t="s">
        <v>201</v>
      </c>
      <c r="D630" s="34"/>
      <c r="E630" s="35">
        <v>45961</v>
      </c>
      <c r="F630" s="12"/>
      <c r="G630" t="str">
        <f>Table1[[#This Row],[Efficiency Group Reference]]&amp;Table1[[#This Row],[Solution Reference]]</f>
        <v>TIHL Efficiency 76TIHL-SWE5</v>
      </c>
    </row>
    <row r="631" spans="1:7" x14ac:dyDescent="0.25">
      <c r="A631" t="s">
        <v>180</v>
      </c>
      <c r="B631" t="s">
        <v>384</v>
      </c>
      <c r="C631" t="s">
        <v>190</v>
      </c>
      <c r="D631" s="34"/>
      <c r="E631" s="35">
        <v>45807</v>
      </c>
      <c r="F631" s="12"/>
      <c r="G631" t="str">
        <f>Table1[[#This Row],[Efficiency Group Reference]]&amp;Table1[[#This Row],[Solution Reference]]</f>
        <v>TIHL Efficiency 77TIHL-SCE1</v>
      </c>
    </row>
    <row r="632" spans="1:7" x14ac:dyDescent="0.25">
      <c r="A632" t="s">
        <v>180</v>
      </c>
      <c r="B632" t="s">
        <v>384</v>
      </c>
      <c r="C632" t="s">
        <v>191</v>
      </c>
      <c r="D632" s="34"/>
      <c r="E632" s="35">
        <v>45807</v>
      </c>
      <c r="F632" s="12"/>
      <c r="G632" t="str">
        <f>Table1[[#This Row],[Efficiency Group Reference]]&amp;Table1[[#This Row],[Solution Reference]]</f>
        <v>TIHL Efficiency 77TIHL-SCE2</v>
      </c>
    </row>
    <row r="633" spans="1:7" x14ac:dyDescent="0.25">
      <c r="A633" t="s">
        <v>180</v>
      </c>
      <c r="B633" t="s">
        <v>384</v>
      </c>
      <c r="C633" t="s">
        <v>194</v>
      </c>
      <c r="D633" s="34"/>
      <c r="E633" s="35">
        <v>45961</v>
      </c>
      <c r="F633" s="12"/>
      <c r="G633" t="str">
        <f>Table1[[#This Row],[Efficiency Group Reference]]&amp;Table1[[#This Row],[Solution Reference]]</f>
        <v>TIHL Efficiency 77TIHL-SCE6</v>
      </c>
    </row>
    <row r="634" spans="1:7" x14ac:dyDescent="0.25">
      <c r="A634" t="s">
        <v>180</v>
      </c>
      <c r="B634" t="s">
        <v>384</v>
      </c>
      <c r="C634" t="s">
        <v>179</v>
      </c>
      <c r="D634" s="34"/>
      <c r="E634" s="35">
        <v>45808</v>
      </c>
      <c r="F634" s="12"/>
      <c r="G634" t="str">
        <f>Table1[[#This Row],[Efficiency Group Reference]]&amp;Table1[[#This Row],[Solution Reference]]</f>
        <v>TIHL Efficiency 77TIHL-NE1</v>
      </c>
    </row>
    <row r="635" spans="1:7" x14ac:dyDescent="0.25">
      <c r="A635" t="s">
        <v>180</v>
      </c>
      <c r="B635" t="s">
        <v>385</v>
      </c>
      <c r="C635" t="s">
        <v>190</v>
      </c>
      <c r="D635" s="34"/>
      <c r="E635" s="35">
        <v>45807</v>
      </c>
      <c r="F635" s="12"/>
      <c r="G635" t="str">
        <f>Table1[[#This Row],[Efficiency Group Reference]]&amp;Table1[[#This Row],[Solution Reference]]</f>
        <v>TIHL Efficiency 78TIHL-SCE1</v>
      </c>
    </row>
    <row r="636" spans="1:7" x14ac:dyDescent="0.25">
      <c r="A636" t="s">
        <v>180</v>
      </c>
      <c r="B636" t="s">
        <v>385</v>
      </c>
      <c r="C636" t="s">
        <v>191</v>
      </c>
      <c r="D636" s="34"/>
      <c r="E636" s="35">
        <v>45807</v>
      </c>
      <c r="F636" s="12"/>
      <c r="G636" t="str">
        <f>Table1[[#This Row],[Efficiency Group Reference]]&amp;Table1[[#This Row],[Solution Reference]]</f>
        <v>TIHL Efficiency 78TIHL-SCE2</v>
      </c>
    </row>
    <row r="637" spans="1:7" x14ac:dyDescent="0.25">
      <c r="A637" t="s">
        <v>180</v>
      </c>
      <c r="B637" t="s">
        <v>385</v>
      </c>
      <c r="C637" t="s">
        <v>194</v>
      </c>
      <c r="D637" s="34"/>
      <c r="E637" s="35">
        <v>45961</v>
      </c>
      <c r="F637" s="12"/>
      <c r="G637" t="str">
        <f>Table1[[#This Row],[Efficiency Group Reference]]&amp;Table1[[#This Row],[Solution Reference]]</f>
        <v>TIHL Efficiency 78TIHL-SCE6</v>
      </c>
    </row>
    <row r="638" spans="1:7" x14ac:dyDescent="0.25">
      <c r="A638" t="s">
        <v>180</v>
      </c>
      <c r="B638" t="s">
        <v>385</v>
      </c>
      <c r="C638" t="s">
        <v>179</v>
      </c>
      <c r="D638" s="34"/>
      <c r="E638" s="35">
        <v>45808</v>
      </c>
      <c r="F638" s="12"/>
      <c r="G638" t="str">
        <f>Table1[[#This Row],[Efficiency Group Reference]]&amp;Table1[[#This Row],[Solution Reference]]</f>
        <v>TIHL Efficiency 78TIHL-NE1</v>
      </c>
    </row>
    <row r="639" spans="1:7" x14ac:dyDescent="0.25">
      <c r="A639" t="s">
        <v>180</v>
      </c>
      <c r="B639" t="s">
        <v>385</v>
      </c>
      <c r="C639" t="s">
        <v>195</v>
      </c>
      <c r="D639" s="34"/>
      <c r="E639" s="35">
        <v>45748</v>
      </c>
      <c r="F639" s="12"/>
      <c r="G639" t="str">
        <f>Table1[[#This Row],[Efficiency Group Reference]]&amp;Table1[[#This Row],[Solution Reference]]</f>
        <v>TIHL Efficiency 78TIHL-SWE1</v>
      </c>
    </row>
    <row r="640" spans="1:7" x14ac:dyDescent="0.25">
      <c r="A640" t="s">
        <v>180</v>
      </c>
      <c r="B640" t="s">
        <v>386</v>
      </c>
      <c r="C640" t="s">
        <v>190</v>
      </c>
      <c r="D640" s="34"/>
      <c r="E640" s="35">
        <v>45807</v>
      </c>
      <c r="F640" s="12"/>
      <c r="G640" t="str">
        <f>Table1[[#This Row],[Efficiency Group Reference]]&amp;Table1[[#This Row],[Solution Reference]]</f>
        <v>TIHL Efficiency 79TIHL-SCE1</v>
      </c>
    </row>
    <row r="641" spans="1:7" x14ac:dyDescent="0.25">
      <c r="A641" t="s">
        <v>180</v>
      </c>
      <c r="B641" t="s">
        <v>386</v>
      </c>
      <c r="C641" t="s">
        <v>191</v>
      </c>
      <c r="D641" s="34"/>
      <c r="E641" s="35">
        <v>45807</v>
      </c>
      <c r="F641" s="12"/>
      <c r="G641" t="str">
        <f>Table1[[#This Row],[Efficiency Group Reference]]&amp;Table1[[#This Row],[Solution Reference]]</f>
        <v>TIHL Efficiency 79TIHL-SCE2</v>
      </c>
    </row>
    <row r="642" spans="1:7" x14ac:dyDescent="0.25">
      <c r="A642" t="s">
        <v>180</v>
      </c>
      <c r="B642" t="s">
        <v>386</v>
      </c>
      <c r="C642" t="s">
        <v>194</v>
      </c>
      <c r="D642" s="34"/>
      <c r="E642" s="35">
        <v>45961</v>
      </c>
      <c r="F642" s="12"/>
      <c r="G642" t="str">
        <f>Table1[[#This Row],[Efficiency Group Reference]]&amp;Table1[[#This Row],[Solution Reference]]</f>
        <v>TIHL Efficiency 79TIHL-SCE6</v>
      </c>
    </row>
    <row r="643" spans="1:7" x14ac:dyDescent="0.25">
      <c r="A643" t="s">
        <v>180</v>
      </c>
      <c r="B643" t="s">
        <v>386</v>
      </c>
      <c r="C643" t="s">
        <v>179</v>
      </c>
      <c r="D643" s="34"/>
      <c r="E643" s="35">
        <v>45808</v>
      </c>
      <c r="F643" s="12"/>
      <c r="G643" t="str">
        <f>Table1[[#This Row],[Efficiency Group Reference]]&amp;Table1[[#This Row],[Solution Reference]]</f>
        <v>TIHL Efficiency 79TIHL-NE1</v>
      </c>
    </row>
    <row r="644" spans="1:7" x14ac:dyDescent="0.25">
      <c r="A644" t="s">
        <v>180</v>
      </c>
      <c r="B644" t="s">
        <v>386</v>
      </c>
      <c r="C644" t="s">
        <v>195</v>
      </c>
      <c r="D644" s="34"/>
      <c r="E644" s="35">
        <v>45748</v>
      </c>
      <c r="F644" s="12"/>
      <c r="G644" t="str">
        <f>Table1[[#This Row],[Efficiency Group Reference]]&amp;Table1[[#This Row],[Solution Reference]]</f>
        <v>TIHL Efficiency 79TIHL-SWE1</v>
      </c>
    </row>
    <row r="645" spans="1:7" x14ac:dyDescent="0.25">
      <c r="A645" t="s">
        <v>180</v>
      </c>
      <c r="B645" t="s">
        <v>386</v>
      </c>
      <c r="C645" t="s">
        <v>201</v>
      </c>
      <c r="D645" s="34"/>
      <c r="E645" s="35">
        <v>45961</v>
      </c>
      <c r="F645" s="12"/>
      <c r="G645" t="str">
        <f>Table1[[#This Row],[Efficiency Group Reference]]&amp;Table1[[#This Row],[Solution Reference]]</f>
        <v>TIHL Efficiency 79TIHL-SWE5</v>
      </c>
    </row>
    <row r="646" spans="1:7" x14ac:dyDescent="0.25">
      <c r="A646" t="s">
        <v>180</v>
      </c>
      <c r="B646" t="s">
        <v>387</v>
      </c>
      <c r="C646" t="s">
        <v>190</v>
      </c>
      <c r="D646" s="34"/>
      <c r="E646" s="35">
        <v>45807</v>
      </c>
      <c r="F646" s="12"/>
      <c r="G646" t="str">
        <f>Table1[[#This Row],[Efficiency Group Reference]]&amp;Table1[[#This Row],[Solution Reference]]</f>
        <v>TIHL Efficiency 80TIHL-SCE1</v>
      </c>
    </row>
    <row r="647" spans="1:7" x14ac:dyDescent="0.25">
      <c r="A647" t="s">
        <v>180</v>
      </c>
      <c r="B647" t="s">
        <v>387</v>
      </c>
      <c r="C647" t="s">
        <v>191</v>
      </c>
      <c r="D647" s="34"/>
      <c r="E647" s="35">
        <v>45807</v>
      </c>
      <c r="F647" s="12"/>
      <c r="G647" t="str">
        <f>Table1[[#This Row],[Efficiency Group Reference]]&amp;Table1[[#This Row],[Solution Reference]]</f>
        <v>TIHL Efficiency 80TIHL-SCE2</v>
      </c>
    </row>
    <row r="648" spans="1:7" x14ac:dyDescent="0.25">
      <c r="A648" t="s">
        <v>180</v>
      </c>
      <c r="B648" t="s">
        <v>387</v>
      </c>
      <c r="C648" t="s">
        <v>194</v>
      </c>
      <c r="D648" s="34"/>
      <c r="E648" s="35">
        <v>45961</v>
      </c>
      <c r="F648" s="12"/>
      <c r="G648" t="str">
        <f>Table1[[#This Row],[Efficiency Group Reference]]&amp;Table1[[#This Row],[Solution Reference]]</f>
        <v>TIHL Efficiency 80TIHL-SCE6</v>
      </c>
    </row>
    <row r="649" spans="1:7" x14ac:dyDescent="0.25">
      <c r="A649" t="s">
        <v>180</v>
      </c>
      <c r="B649" t="s">
        <v>387</v>
      </c>
      <c r="C649" t="s">
        <v>179</v>
      </c>
      <c r="D649" s="34"/>
      <c r="E649" s="35">
        <v>45808</v>
      </c>
      <c r="F649" s="12"/>
      <c r="G649" t="str">
        <f>Table1[[#This Row],[Efficiency Group Reference]]&amp;Table1[[#This Row],[Solution Reference]]</f>
        <v>TIHL Efficiency 80TIHL-NE1</v>
      </c>
    </row>
    <row r="650" spans="1:7" x14ac:dyDescent="0.25">
      <c r="A650" t="s">
        <v>180</v>
      </c>
      <c r="B650" t="s">
        <v>387</v>
      </c>
      <c r="C650" t="s">
        <v>195</v>
      </c>
      <c r="D650" s="34"/>
      <c r="E650" s="35">
        <v>45748</v>
      </c>
      <c r="F650" s="12"/>
      <c r="G650" t="str">
        <f>Table1[[#This Row],[Efficiency Group Reference]]&amp;Table1[[#This Row],[Solution Reference]]</f>
        <v>TIHL Efficiency 80TIHL-SWE1</v>
      </c>
    </row>
    <row r="651" spans="1:7" x14ac:dyDescent="0.25">
      <c r="A651" t="s">
        <v>180</v>
      </c>
      <c r="B651" t="s">
        <v>387</v>
      </c>
      <c r="C651" t="s">
        <v>197</v>
      </c>
      <c r="D651" s="34"/>
      <c r="E651" s="35">
        <v>45748</v>
      </c>
      <c r="F651" s="12"/>
      <c r="G651" t="str">
        <f>Table1[[#This Row],[Efficiency Group Reference]]&amp;Table1[[#This Row],[Solution Reference]]</f>
        <v>TIHL Efficiency 80TIHL-SWE2</v>
      </c>
    </row>
    <row r="652" spans="1:7" x14ac:dyDescent="0.25">
      <c r="A652" t="s">
        <v>180</v>
      </c>
      <c r="B652" t="s">
        <v>387</v>
      </c>
      <c r="C652" t="s">
        <v>201</v>
      </c>
      <c r="D652" s="34"/>
      <c r="E652" s="35">
        <v>45961</v>
      </c>
      <c r="F652" s="12"/>
      <c r="G652" t="str">
        <f>Table1[[#This Row],[Efficiency Group Reference]]&amp;Table1[[#This Row],[Solution Reference]]</f>
        <v>TIHL Efficiency 80TIHL-SWE5</v>
      </c>
    </row>
    <row r="653" spans="1:7" x14ac:dyDescent="0.25">
      <c r="A653" t="s">
        <v>180</v>
      </c>
      <c r="B653" t="s">
        <v>388</v>
      </c>
      <c r="C653" t="s">
        <v>190</v>
      </c>
      <c r="D653" s="34"/>
      <c r="E653" s="35">
        <v>45807</v>
      </c>
      <c r="F653" s="12"/>
      <c r="G653" t="str">
        <f>Table1[[#This Row],[Efficiency Group Reference]]&amp;Table1[[#This Row],[Solution Reference]]</f>
        <v>TIHL Efficiency 81TIHL-SCE1</v>
      </c>
    </row>
    <row r="654" spans="1:7" x14ac:dyDescent="0.25">
      <c r="A654" t="s">
        <v>180</v>
      </c>
      <c r="B654" t="s">
        <v>388</v>
      </c>
      <c r="C654" t="s">
        <v>191</v>
      </c>
      <c r="D654" s="34"/>
      <c r="E654" s="35">
        <v>45807</v>
      </c>
      <c r="F654" s="12"/>
      <c r="G654" t="str">
        <f>Table1[[#This Row],[Efficiency Group Reference]]&amp;Table1[[#This Row],[Solution Reference]]</f>
        <v>TIHL Efficiency 81TIHL-SCE2</v>
      </c>
    </row>
    <row r="655" spans="1:7" x14ac:dyDescent="0.25">
      <c r="A655" t="s">
        <v>180</v>
      </c>
      <c r="B655" t="s">
        <v>388</v>
      </c>
      <c r="C655" t="s">
        <v>194</v>
      </c>
      <c r="D655" s="34"/>
      <c r="E655" s="35">
        <v>45961</v>
      </c>
      <c r="F655" s="12"/>
      <c r="G655" t="str">
        <f>Table1[[#This Row],[Efficiency Group Reference]]&amp;Table1[[#This Row],[Solution Reference]]</f>
        <v>TIHL Efficiency 81TIHL-SCE6</v>
      </c>
    </row>
    <row r="656" spans="1:7" x14ac:dyDescent="0.25">
      <c r="A656" t="s">
        <v>180</v>
      </c>
      <c r="B656" t="s">
        <v>388</v>
      </c>
      <c r="C656" t="s">
        <v>179</v>
      </c>
      <c r="D656" s="34"/>
      <c r="E656" s="35">
        <v>45808</v>
      </c>
      <c r="F656" s="12"/>
      <c r="G656" t="str">
        <f>Table1[[#This Row],[Efficiency Group Reference]]&amp;Table1[[#This Row],[Solution Reference]]</f>
        <v>TIHL Efficiency 81TIHL-NE1</v>
      </c>
    </row>
    <row r="657" spans="1:7" x14ac:dyDescent="0.25">
      <c r="A657" t="s">
        <v>180</v>
      </c>
      <c r="B657" t="s">
        <v>388</v>
      </c>
      <c r="C657" t="s">
        <v>195</v>
      </c>
      <c r="D657" s="34"/>
      <c r="E657" s="35">
        <v>45748</v>
      </c>
      <c r="F657" s="12"/>
      <c r="G657" t="str">
        <f>Table1[[#This Row],[Efficiency Group Reference]]&amp;Table1[[#This Row],[Solution Reference]]</f>
        <v>TIHL Efficiency 81TIHL-SWE1</v>
      </c>
    </row>
    <row r="658" spans="1:7" x14ac:dyDescent="0.25">
      <c r="A658" t="s">
        <v>180</v>
      </c>
      <c r="B658" t="s">
        <v>388</v>
      </c>
      <c r="C658" t="s">
        <v>197</v>
      </c>
      <c r="D658" s="34"/>
      <c r="E658" s="35">
        <v>45748</v>
      </c>
      <c r="F658" s="12"/>
      <c r="G658" t="str">
        <f>Table1[[#This Row],[Efficiency Group Reference]]&amp;Table1[[#This Row],[Solution Reference]]</f>
        <v>TIHL Efficiency 81TIHL-SWE2</v>
      </c>
    </row>
    <row r="659" spans="1:7" x14ac:dyDescent="0.25">
      <c r="A659" t="s">
        <v>180</v>
      </c>
      <c r="B659" t="s">
        <v>388</v>
      </c>
      <c r="C659" t="s">
        <v>199</v>
      </c>
      <c r="D659" s="34"/>
      <c r="E659" s="35">
        <v>45748</v>
      </c>
      <c r="F659" s="12"/>
      <c r="G659" t="str">
        <f>Table1[[#This Row],[Efficiency Group Reference]]&amp;Table1[[#This Row],[Solution Reference]]</f>
        <v>TIHL Efficiency 81TIHL-SWE3</v>
      </c>
    </row>
    <row r="660" spans="1:7" x14ac:dyDescent="0.25">
      <c r="A660" t="s">
        <v>180</v>
      </c>
      <c r="B660" t="s">
        <v>388</v>
      </c>
      <c r="C660" t="s">
        <v>201</v>
      </c>
      <c r="D660" s="34"/>
      <c r="E660" s="35">
        <v>45961</v>
      </c>
      <c r="F660" s="12"/>
      <c r="G660" t="str">
        <f>Table1[[#This Row],[Efficiency Group Reference]]&amp;Table1[[#This Row],[Solution Reference]]</f>
        <v>TIHL Efficiency 81TIHL-SWE5</v>
      </c>
    </row>
    <row r="661" spans="1:7" x14ac:dyDescent="0.25">
      <c r="A661" t="s">
        <v>180</v>
      </c>
      <c r="B661" t="s">
        <v>389</v>
      </c>
      <c r="C661" t="s">
        <v>190</v>
      </c>
      <c r="D661" s="34"/>
      <c r="E661" s="35">
        <v>45807</v>
      </c>
      <c r="F661" s="12"/>
      <c r="G661" t="str">
        <f>Table1[[#This Row],[Efficiency Group Reference]]&amp;Table1[[#This Row],[Solution Reference]]</f>
        <v>TIHL Efficiency 82TIHL-SCE1</v>
      </c>
    </row>
    <row r="662" spans="1:7" x14ac:dyDescent="0.25">
      <c r="A662" t="s">
        <v>180</v>
      </c>
      <c r="B662" t="s">
        <v>389</v>
      </c>
      <c r="C662" t="s">
        <v>191</v>
      </c>
      <c r="D662" s="34"/>
      <c r="E662" s="35">
        <v>45807</v>
      </c>
      <c r="F662" s="12"/>
      <c r="G662" t="str">
        <f>Table1[[#This Row],[Efficiency Group Reference]]&amp;Table1[[#This Row],[Solution Reference]]</f>
        <v>TIHL Efficiency 82TIHL-SCE2</v>
      </c>
    </row>
    <row r="663" spans="1:7" x14ac:dyDescent="0.25">
      <c r="A663" t="s">
        <v>180</v>
      </c>
      <c r="B663" t="s">
        <v>389</v>
      </c>
      <c r="C663" t="s">
        <v>194</v>
      </c>
      <c r="D663" s="34"/>
      <c r="E663" s="35">
        <v>45961</v>
      </c>
      <c r="F663" s="12"/>
      <c r="G663" t="str">
        <f>Table1[[#This Row],[Efficiency Group Reference]]&amp;Table1[[#This Row],[Solution Reference]]</f>
        <v>TIHL Efficiency 82TIHL-SCE6</v>
      </c>
    </row>
    <row r="664" spans="1:7" x14ac:dyDescent="0.25">
      <c r="A664" t="s">
        <v>180</v>
      </c>
      <c r="B664" t="s">
        <v>389</v>
      </c>
      <c r="C664" t="s">
        <v>179</v>
      </c>
      <c r="D664" s="34"/>
      <c r="E664" s="35">
        <v>45808</v>
      </c>
      <c r="F664" s="12"/>
      <c r="G664" t="str">
        <f>Table1[[#This Row],[Efficiency Group Reference]]&amp;Table1[[#This Row],[Solution Reference]]</f>
        <v>TIHL Efficiency 82TIHL-NE1</v>
      </c>
    </row>
    <row r="665" spans="1:7" x14ac:dyDescent="0.25">
      <c r="A665" t="s">
        <v>180</v>
      </c>
      <c r="B665" t="s">
        <v>389</v>
      </c>
      <c r="C665" t="s">
        <v>187</v>
      </c>
      <c r="D665" s="34"/>
      <c r="E665" s="35">
        <v>45961</v>
      </c>
      <c r="F665" s="12"/>
      <c r="G665" t="str">
        <f>Table1[[#This Row],[Efficiency Group Reference]]&amp;Table1[[#This Row],[Solution Reference]]</f>
        <v>TIHL Efficiency 82TIHL-NE5</v>
      </c>
    </row>
    <row r="666" spans="1:7" x14ac:dyDescent="0.25">
      <c r="A666" t="s">
        <v>180</v>
      </c>
      <c r="B666" t="s">
        <v>390</v>
      </c>
      <c r="C666" t="s">
        <v>190</v>
      </c>
      <c r="D666" s="34"/>
      <c r="E666" s="35">
        <v>45807</v>
      </c>
      <c r="F666" s="12"/>
      <c r="G666" t="str">
        <f>Table1[[#This Row],[Efficiency Group Reference]]&amp;Table1[[#This Row],[Solution Reference]]</f>
        <v>TIHL Efficiency 83TIHL-SCE1</v>
      </c>
    </row>
    <row r="667" spans="1:7" x14ac:dyDescent="0.25">
      <c r="A667" t="s">
        <v>180</v>
      </c>
      <c r="B667" t="s">
        <v>390</v>
      </c>
      <c r="C667" t="s">
        <v>191</v>
      </c>
      <c r="D667" s="34"/>
      <c r="E667" s="35">
        <v>45807</v>
      </c>
      <c r="F667" s="12"/>
      <c r="G667" t="str">
        <f>Table1[[#This Row],[Efficiency Group Reference]]&amp;Table1[[#This Row],[Solution Reference]]</f>
        <v>TIHL Efficiency 83TIHL-SCE2</v>
      </c>
    </row>
    <row r="668" spans="1:7" x14ac:dyDescent="0.25">
      <c r="A668" t="s">
        <v>180</v>
      </c>
      <c r="B668" t="s">
        <v>390</v>
      </c>
      <c r="C668" t="s">
        <v>194</v>
      </c>
      <c r="D668" s="34"/>
      <c r="E668" s="35">
        <v>45961</v>
      </c>
      <c r="F668" s="12"/>
      <c r="G668" t="str">
        <f>Table1[[#This Row],[Efficiency Group Reference]]&amp;Table1[[#This Row],[Solution Reference]]</f>
        <v>TIHL Efficiency 83TIHL-SCE6</v>
      </c>
    </row>
    <row r="669" spans="1:7" x14ac:dyDescent="0.25">
      <c r="A669" t="s">
        <v>180</v>
      </c>
      <c r="B669" t="s">
        <v>390</v>
      </c>
      <c r="C669" t="s">
        <v>179</v>
      </c>
      <c r="D669" s="34"/>
      <c r="E669" s="35">
        <v>45808</v>
      </c>
      <c r="F669" s="12"/>
      <c r="G669" t="str">
        <f>Table1[[#This Row],[Efficiency Group Reference]]&amp;Table1[[#This Row],[Solution Reference]]</f>
        <v>TIHL Efficiency 83TIHL-NE1</v>
      </c>
    </row>
    <row r="670" spans="1:7" x14ac:dyDescent="0.25">
      <c r="A670" t="s">
        <v>180</v>
      </c>
      <c r="B670" t="s">
        <v>390</v>
      </c>
      <c r="C670" t="s">
        <v>187</v>
      </c>
      <c r="D670" s="34"/>
      <c r="E670" s="35">
        <v>45961</v>
      </c>
      <c r="F670" s="12"/>
      <c r="G670" t="str">
        <f>Table1[[#This Row],[Efficiency Group Reference]]&amp;Table1[[#This Row],[Solution Reference]]</f>
        <v>TIHL Efficiency 83TIHL-NE5</v>
      </c>
    </row>
    <row r="671" spans="1:7" x14ac:dyDescent="0.25">
      <c r="A671" t="s">
        <v>180</v>
      </c>
      <c r="B671" t="s">
        <v>390</v>
      </c>
      <c r="C671" t="s">
        <v>195</v>
      </c>
      <c r="D671" s="34"/>
      <c r="E671" s="35">
        <v>45748</v>
      </c>
      <c r="F671" s="12"/>
      <c r="G671" t="str">
        <f>Table1[[#This Row],[Efficiency Group Reference]]&amp;Table1[[#This Row],[Solution Reference]]</f>
        <v>TIHL Efficiency 83TIHL-SWE1</v>
      </c>
    </row>
    <row r="672" spans="1:7" x14ac:dyDescent="0.25">
      <c r="A672" t="s">
        <v>180</v>
      </c>
      <c r="B672" t="s">
        <v>391</v>
      </c>
      <c r="C672" t="s">
        <v>190</v>
      </c>
      <c r="D672" s="34"/>
      <c r="E672" s="35">
        <v>45807</v>
      </c>
      <c r="F672" s="12"/>
      <c r="G672" t="str">
        <f>Table1[[#This Row],[Efficiency Group Reference]]&amp;Table1[[#This Row],[Solution Reference]]</f>
        <v>TIHL Efficiency 84TIHL-SCE1</v>
      </c>
    </row>
    <row r="673" spans="1:7" x14ac:dyDescent="0.25">
      <c r="A673" t="s">
        <v>180</v>
      </c>
      <c r="B673" t="s">
        <v>391</v>
      </c>
      <c r="C673" t="s">
        <v>191</v>
      </c>
      <c r="D673" s="34"/>
      <c r="E673" s="35">
        <v>45807</v>
      </c>
      <c r="F673" s="12"/>
      <c r="G673" t="str">
        <f>Table1[[#This Row],[Efficiency Group Reference]]&amp;Table1[[#This Row],[Solution Reference]]</f>
        <v>TIHL Efficiency 84TIHL-SCE2</v>
      </c>
    </row>
    <row r="674" spans="1:7" x14ac:dyDescent="0.25">
      <c r="A674" t="s">
        <v>180</v>
      </c>
      <c r="B674" t="s">
        <v>391</v>
      </c>
      <c r="C674" t="s">
        <v>194</v>
      </c>
      <c r="D674" s="34"/>
      <c r="E674" s="35">
        <v>45961</v>
      </c>
      <c r="F674" s="12"/>
      <c r="G674" t="str">
        <f>Table1[[#This Row],[Efficiency Group Reference]]&amp;Table1[[#This Row],[Solution Reference]]</f>
        <v>TIHL Efficiency 84TIHL-SCE6</v>
      </c>
    </row>
    <row r="675" spans="1:7" x14ac:dyDescent="0.25">
      <c r="A675" t="s">
        <v>180</v>
      </c>
      <c r="B675" t="s">
        <v>391</v>
      </c>
      <c r="C675" t="s">
        <v>179</v>
      </c>
      <c r="D675" s="34"/>
      <c r="E675" s="35">
        <v>45808</v>
      </c>
      <c r="F675" s="12"/>
      <c r="G675" t="str">
        <f>Table1[[#This Row],[Efficiency Group Reference]]&amp;Table1[[#This Row],[Solution Reference]]</f>
        <v>TIHL Efficiency 84TIHL-NE1</v>
      </c>
    </row>
    <row r="676" spans="1:7" x14ac:dyDescent="0.25">
      <c r="A676" t="s">
        <v>180</v>
      </c>
      <c r="B676" t="s">
        <v>391</v>
      </c>
      <c r="C676" t="s">
        <v>187</v>
      </c>
      <c r="D676" s="34"/>
      <c r="E676" s="35">
        <v>45961</v>
      </c>
      <c r="F676" s="12"/>
      <c r="G676" t="str">
        <f>Table1[[#This Row],[Efficiency Group Reference]]&amp;Table1[[#This Row],[Solution Reference]]</f>
        <v>TIHL Efficiency 84TIHL-NE5</v>
      </c>
    </row>
    <row r="677" spans="1:7" x14ac:dyDescent="0.25">
      <c r="A677" t="s">
        <v>180</v>
      </c>
      <c r="B677" t="s">
        <v>391</v>
      </c>
      <c r="C677" t="s">
        <v>195</v>
      </c>
      <c r="D677" s="34"/>
      <c r="E677" s="35">
        <v>45748</v>
      </c>
      <c r="F677" s="12"/>
      <c r="G677" t="str">
        <f>Table1[[#This Row],[Efficiency Group Reference]]&amp;Table1[[#This Row],[Solution Reference]]</f>
        <v>TIHL Efficiency 84TIHL-SWE1</v>
      </c>
    </row>
    <row r="678" spans="1:7" x14ac:dyDescent="0.25">
      <c r="A678" t="s">
        <v>180</v>
      </c>
      <c r="B678" t="s">
        <v>391</v>
      </c>
      <c r="C678" t="s">
        <v>201</v>
      </c>
      <c r="D678" s="34"/>
      <c r="E678" s="35">
        <v>45961</v>
      </c>
      <c r="F678" s="12"/>
      <c r="G678" t="str">
        <f>Table1[[#This Row],[Efficiency Group Reference]]&amp;Table1[[#This Row],[Solution Reference]]</f>
        <v>TIHL Efficiency 84TIHL-SWE5</v>
      </c>
    </row>
    <row r="679" spans="1:7" x14ac:dyDescent="0.25">
      <c r="A679" t="s">
        <v>180</v>
      </c>
      <c r="B679" t="s">
        <v>392</v>
      </c>
      <c r="C679" t="s">
        <v>190</v>
      </c>
      <c r="D679" s="34"/>
      <c r="E679" s="35">
        <v>45807</v>
      </c>
      <c r="F679" s="12"/>
      <c r="G679" t="str">
        <f>Table1[[#This Row],[Efficiency Group Reference]]&amp;Table1[[#This Row],[Solution Reference]]</f>
        <v>TIHL Efficiency 85TIHL-SCE1</v>
      </c>
    </row>
    <row r="680" spans="1:7" x14ac:dyDescent="0.25">
      <c r="A680" t="s">
        <v>180</v>
      </c>
      <c r="B680" t="s">
        <v>392</v>
      </c>
      <c r="C680" t="s">
        <v>191</v>
      </c>
      <c r="D680" s="34"/>
      <c r="E680" s="35">
        <v>45807</v>
      </c>
      <c r="F680" s="12"/>
      <c r="G680" t="str">
        <f>Table1[[#This Row],[Efficiency Group Reference]]&amp;Table1[[#This Row],[Solution Reference]]</f>
        <v>TIHL Efficiency 85TIHL-SCE2</v>
      </c>
    </row>
    <row r="681" spans="1:7" x14ac:dyDescent="0.25">
      <c r="A681" t="s">
        <v>180</v>
      </c>
      <c r="B681" t="s">
        <v>392</v>
      </c>
      <c r="C681" t="s">
        <v>194</v>
      </c>
      <c r="D681" s="34"/>
      <c r="E681" s="35">
        <v>45961</v>
      </c>
      <c r="F681" s="12"/>
      <c r="G681" t="str">
        <f>Table1[[#This Row],[Efficiency Group Reference]]&amp;Table1[[#This Row],[Solution Reference]]</f>
        <v>TIHL Efficiency 85TIHL-SCE6</v>
      </c>
    </row>
    <row r="682" spans="1:7" x14ac:dyDescent="0.25">
      <c r="A682" t="s">
        <v>180</v>
      </c>
      <c r="B682" t="s">
        <v>392</v>
      </c>
      <c r="C682" t="s">
        <v>179</v>
      </c>
      <c r="D682" s="34"/>
      <c r="E682" s="35">
        <v>45808</v>
      </c>
      <c r="F682" s="12"/>
      <c r="G682" t="str">
        <f>Table1[[#This Row],[Efficiency Group Reference]]&amp;Table1[[#This Row],[Solution Reference]]</f>
        <v>TIHL Efficiency 85TIHL-NE1</v>
      </c>
    </row>
    <row r="683" spans="1:7" x14ac:dyDescent="0.25">
      <c r="A683" t="s">
        <v>180</v>
      </c>
      <c r="B683" t="s">
        <v>392</v>
      </c>
      <c r="C683" t="s">
        <v>187</v>
      </c>
      <c r="D683" s="34"/>
      <c r="E683" s="35">
        <v>45961</v>
      </c>
      <c r="F683" s="12"/>
      <c r="G683" t="str">
        <f>Table1[[#This Row],[Efficiency Group Reference]]&amp;Table1[[#This Row],[Solution Reference]]</f>
        <v>TIHL Efficiency 85TIHL-NE5</v>
      </c>
    </row>
    <row r="684" spans="1:7" x14ac:dyDescent="0.25">
      <c r="A684" t="s">
        <v>180</v>
      </c>
      <c r="B684" t="s">
        <v>392</v>
      </c>
      <c r="C684" t="s">
        <v>195</v>
      </c>
      <c r="D684" s="34"/>
      <c r="E684" s="35">
        <v>45748</v>
      </c>
      <c r="F684" s="12"/>
      <c r="G684" t="str">
        <f>Table1[[#This Row],[Efficiency Group Reference]]&amp;Table1[[#This Row],[Solution Reference]]</f>
        <v>TIHL Efficiency 85TIHL-SWE1</v>
      </c>
    </row>
    <row r="685" spans="1:7" x14ac:dyDescent="0.25">
      <c r="A685" t="s">
        <v>180</v>
      </c>
      <c r="B685" t="s">
        <v>392</v>
      </c>
      <c r="C685" t="s">
        <v>197</v>
      </c>
      <c r="D685" s="34"/>
      <c r="E685" s="35">
        <v>45748</v>
      </c>
      <c r="F685" s="12"/>
      <c r="G685" t="str">
        <f>Table1[[#This Row],[Efficiency Group Reference]]&amp;Table1[[#This Row],[Solution Reference]]</f>
        <v>TIHL Efficiency 85TIHL-SWE2</v>
      </c>
    </row>
    <row r="686" spans="1:7" x14ac:dyDescent="0.25">
      <c r="A686" t="s">
        <v>180</v>
      </c>
      <c r="B686" t="s">
        <v>392</v>
      </c>
      <c r="C686" t="s">
        <v>201</v>
      </c>
      <c r="D686" s="34"/>
      <c r="E686" s="35">
        <v>45961</v>
      </c>
      <c r="F686" s="12"/>
      <c r="G686" t="str">
        <f>Table1[[#This Row],[Efficiency Group Reference]]&amp;Table1[[#This Row],[Solution Reference]]</f>
        <v>TIHL Efficiency 85TIHL-SWE5</v>
      </c>
    </row>
    <row r="687" spans="1:7" x14ac:dyDescent="0.25">
      <c r="A687" t="s">
        <v>180</v>
      </c>
      <c r="B687" t="s">
        <v>393</v>
      </c>
      <c r="C687" t="s">
        <v>190</v>
      </c>
      <c r="D687" s="34"/>
      <c r="E687" s="35">
        <v>45807</v>
      </c>
      <c r="F687" s="12"/>
      <c r="G687" t="str">
        <f>Table1[[#This Row],[Efficiency Group Reference]]&amp;Table1[[#This Row],[Solution Reference]]</f>
        <v>TIHL Efficiency 86TIHL-SCE1</v>
      </c>
    </row>
    <row r="688" spans="1:7" x14ac:dyDescent="0.25">
      <c r="A688" t="s">
        <v>180</v>
      </c>
      <c r="B688" t="s">
        <v>393</v>
      </c>
      <c r="C688" t="s">
        <v>191</v>
      </c>
      <c r="D688" s="34"/>
      <c r="E688" s="35">
        <v>45807</v>
      </c>
      <c r="F688" s="12"/>
      <c r="G688" t="str">
        <f>Table1[[#This Row],[Efficiency Group Reference]]&amp;Table1[[#This Row],[Solution Reference]]</f>
        <v>TIHL Efficiency 86TIHL-SCE2</v>
      </c>
    </row>
    <row r="689" spans="1:7" x14ac:dyDescent="0.25">
      <c r="A689" t="s">
        <v>180</v>
      </c>
      <c r="B689" t="s">
        <v>393</v>
      </c>
      <c r="C689" t="s">
        <v>194</v>
      </c>
      <c r="D689" s="34"/>
      <c r="E689" s="35">
        <v>45961</v>
      </c>
      <c r="F689" s="12"/>
      <c r="G689" t="str">
        <f>Table1[[#This Row],[Efficiency Group Reference]]&amp;Table1[[#This Row],[Solution Reference]]</f>
        <v>TIHL Efficiency 86TIHL-SCE6</v>
      </c>
    </row>
    <row r="690" spans="1:7" x14ac:dyDescent="0.25">
      <c r="A690" t="s">
        <v>180</v>
      </c>
      <c r="B690" t="s">
        <v>393</v>
      </c>
      <c r="C690" t="s">
        <v>179</v>
      </c>
      <c r="D690" s="34"/>
      <c r="E690" s="35">
        <v>45808</v>
      </c>
      <c r="F690" s="12"/>
      <c r="G690" t="str">
        <f>Table1[[#This Row],[Efficiency Group Reference]]&amp;Table1[[#This Row],[Solution Reference]]</f>
        <v>TIHL Efficiency 86TIHL-NE1</v>
      </c>
    </row>
    <row r="691" spans="1:7" x14ac:dyDescent="0.25">
      <c r="A691" t="s">
        <v>180</v>
      </c>
      <c r="B691" t="s">
        <v>393</v>
      </c>
      <c r="C691" t="s">
        <v>187</v>
      </c>
      <c r="D691" s="34"/>
      <c r="E691" s="35">
        <v>45961</v>
      </c>
      <c r="F691" s="12"/>
      <c r="G691" t="str">
        <f>Table1[[#This Row],[Efficiency Group Reference]]&amp;Table1[[#This Row],[Solution Reference]]</f>
        <v>TIHL Efficiency 86TIHL-NE5</v>
      </c>
    </row>
    <row r="692" spans="1:7" x14ac:dyDescent="0.25">
      <c r="A692" t="s">
        <v>180</v>
      </c>
      <c r="B692" t="s">
        <v>393</v>
      </c>
      <c r="C692" t="s">
        <v>195</v>
      </c>
      <c r="D692" s="34"/>
      <c r="E692" s="35">
        <v>45748</v>
      </c>
      <c r="F692" s="12"/>
      <c r="G692" t="str">
        <f>Table1[[#This Row],[Efficiency Group Reference]]&amp;Table1[[#This Row],[Solution Reference]]</f>
        <v>TIHL Efficiency 86TIHL-SWE1</v>
      </c>
    </row>
    <row r="693" spans="1:7" x14ac:dyDescent="0.25">
      <c r="A693" t="s">
        <v>180</v>
      </c>
      <c r="B693" t="s">
        <v>393</v>
      </c>
      <c r="C693" t="s">
        <v>197</v>
      </c>
      <c r="D693" s="34"/>
      <c r="E693" s="35">
        <v>45748</v>
      </c>
      <c r="F693" s="12"/>
      <c r="G693" t="str">
        <f>Table1[[#This Row],[Efficiency Group Reference]]&amp;Table1[[#This Row],[Solution Reference]]</f>
        <v>TIHL Efficiency 86TIHL-SWE2</v>
      </c>
    </row>
    <row r="694" spans="1:7" x14ac:dyDescent="0.25">
      <c r="A694" t="s">
        <v>180</v>
      </c>
      <c r="B694" t="s">
        <v>393</v>
      </c>
      <c r="C694" t="s">
        <v>199</v>
      </c>
      <c r="D694" s="34"/>
      <c r="E694" s="35">
        <v>45748</v>
      </c>
      <c r="F694" s="12"/>
      <c r="G694" t="str">
        <f>Table1[[#This Row],[Efficiency Group Reference]]&amp;Table1[[#This Row],[Solution Reference]]</f>
        <v>TIHL Efficiency 86TIHL-SWE3</v>
      </c>
    </row>
    <row r="695" spans="1:7" x14ac:dyDescent="0.25">
      <c r="A695" t="s">
        <v>180</v>
      </c>
      <c r="B695" t="s">
        <v>393</v>
      </c>
      <c r="C695" t="s">
        <v>201</v>
      </c>
      <c r="D695" s="34"/>
      <c r="E695" s="35">
        <v>45961</v>
      </c>
      <c r="F695" s="12"/>
      <c r="G695" t="str">
        <f>Table1[[#This Row],[Efficiency Group Reference]]&amp;Table1[[#This Row],[Solution Reference]]</f>
        <v>TIHL Efficiency 86TIHL-SWE5</v>
      </c>
    </row>
    <row r="696" spans="1:7" x14ac:dyDescent="0.25">
      <c r="A696" t="s">
        <v>180</v>
      </c>
      <c r="B696" t="s">
        <v>394</v>
      </c>
      <c r="C696" t="s">
        <v>190</v>
      </c>
      <c r="D696" s="34"/>
      <c r="E696" s="35">
        <v>45807</v>
      </c>
      <c r="F696" s="12"/>
      <c r="G696" t="str">
        <f>Table1[[#This Row],[Efficiency Group Reference]]&amp;Table1[[#This Row],[Solution Reference]]</f>
        <v>TIHL Efficiency 87TIHL-SCE1</v>
      </c>
    </row>
    <row r="697" spans="1:7" x14ac:dyDescent="0.25">
      <c r="A697" t="s">
        <v>180</v>
      </c>
      <c r="B697" t="s">
        <v>394</v>
      </c>
      <c r="C697" t="s">
        <v>191</v>
      </c>
      <c r="D697" s="34"/>
      <c r="E697" s="35">
        <v>45807</v>
      </c>
      <c r="F697" s="12"/>
      <c r="G697" t="str">
        <f>Table1[[#This Row],[Efficiency Group Reference]]&amp;Table1[[#This Row],[Solution Reference]]</f>
        <v>TIHL Efficiency 87TIHL-SCE2</v>
      </c>
    </row>
    <row r="698" spans="1:7" x14ac:dyDescent="0.25">
      <c r="A698" t="s">
        <v>180</v>
      </c>
      <c r="B698" t="s">
        <v>394</v>
      </c>
      <c r="C698" t="s">
        <v>194</v>
      </c>
      <c r="D698" s="34"/>
      <c r="E698" s="35">
        <v>45961</v>
      </c>
      <c r="F698" s="12"/>
      <c r="G698" t="str">
        <f>Table1[[#This Row],[Efficiency Group Reference]]&amp;Table1[[#This Row],[Solution Reference]]</f>
        <v>TIHL Efficiency 87TIHL-SCE6</v>
      </c>
    </row>
    <row r="699" spans="1:7" x14ac:dyDescent="0.25">
      <c r="A699" t="s">
        <v>180</v>
      </c>
      <c r="B699" t="s">
        <v>394</v>
      </c>
      <c r="C699" t="s">
        <v>179</v>
      </c>
      <c r="D699" s="34"/>
      <c r="E699" s="35">
        <v>45808</v>
      </c>
      <c r="F699" s="12"/>
      <c r="G699" t="str">
        <f>Table1[[#This Row],[Efficiency Group Reference]]&amp;Table1[[#This Row],[Solution Reference]]</f>
        <v>TIHL Efficiency 87TIHL-NE1</v>
      </c>
    </row>
    <row r="700" spans="1:7" x14ac:dyDescent="0.25">
      <c r="A700" t="s">
        <v>180</v>
      </c>
      <c r="B700" t="s">
        <v>394</v>
      </c>
      <c r="C700" t="s">
        <v>183</v>
      </c>
      <c r="D700" s="34"/>
      <c r="E700" s="35">
        <v>45808</v>
      </c>
      <c r="F700" s="12"/>
      <c r="G700" t="str">
        <f>Table1[[#This Row],[Efficiency Group Reference]]&amp;Table1[[#This Row],[Solution Reference]]</f>
        <v>TIHL Efficiency 87TIHL-NE2</v>
      </c>
    </row>
    <row r="701" spans="1:7" x14ac:dyDescent="0.25">
      <c r="A701" t="s">
        <v>180</v>
      </c>
      <c r="B701" t="s">
        <v>394</v>
      </c>
      <c r="C701" t="s">
        <v>187</v>
      </c>
      <c r="D701" s="34"/>
      <c r="E701" s="35">
        <v>45961</v>
      </c>
      <c r="F701" s="12"/>
      <c r="G701" t="str">
        <f>Table1[[#This Row],[Efficiency Group Reference]]&amp;Table1[[#This Row],[Solution Reference]]</f>
        <v>TIHL Efficiency 87TIHL-NE5</v>
      </c>
    </row>
    <row r="702" spans="1:7" x14ac:dyDescent="0.25">
      <c r="A702" t="s">
        <v>180</v>
      </c>
      <c r="B702" t="s">
        <v>395</v>
      </c>
      <c r="C702" t="s">
        <v>190</v>
      </c>
      <c r="D702" s="34"/>
      <c r="E702" s="35">
        <v>45807</v>
      </c>
      <c r="F702" s="12"/>
      <c r="G702" t="str">
        <f>Table1[[#This Row],[Efficiency Group Reference]]&amp;Table1[[#This Row],[Solution Reference]]</f>
        <v>TIHL Efficiency 88TIHL-SCE1</v>
      </c>
    </row>
    <row r="703" spans="1:7" x14ac:dyDescent="0.25">
      <c r="A703" t="s">
        <v>180</v>
      </c>
      <c r="B703" t="s">
        <v>395</v>
      </c>
      <c r="C703" t="s">
        <v>191</v>
      </c>
      <c r="D703" s="34"/>
      <c r="E703" s="35">
        <v>45807</v>
      </c>
      <c r="F703" s="12"/>
      <c r="G703" t="str">
        <f>Table1[[#This Row],[Efficiency Group Reference]]&amp;Table1[[#This Row],[Solution Reference]]</f>
        <v>TIHL Efficiency 88TIHL-SCE2</v>
      </c>
    </row>
    <row r="704" spans="1:7" x14ac:dyDescent="0.25">
      <c r="A704" t="s">
        <v>180</v>
      </c>
      <c r="B704" t="s">
        <v>395</v>
      </c>
      <c r="C704" t="s">
        <v>194</v>
      </c>
      <c r="D704" s="34"/>
      <c r="E704" s="35">
        <v>45961</v>
      </c>
      <c r="F704" s="12"/>
      <c r="G704" t="str">
        <f>Table1[[#This Row],[Efficiency Group Reference]]&amp;Table1[[#This Row],[Solution Reference]]</f>
        <v>TIHL Efficiency 88TIHL-SCE6</v>
      </c>
    </row>
    <row r="705" spans="1:7" x14ac:dyDescent="0.25">
      <c r="A705" t="s">
        <v>180</v>
      </c>
      <c r="B705" t="s">
        <v>395</v>
      </c>
      <c r="C705" t="s">
        <v>179</v>
      </c>
      <c r="D705" s="34"/>
      <c r="E705" s="35">
        <v>45808</v>
      </c>
      <c r="F705" s="12"/>
      <c r="G705" t="str">
        <f>Table1[[#This Row],[Efficiency Group Reference]]&amp;Table1[[#This Row],[Solution Reference]]</f>
        <v>TIHL Efficiency 88TIHL-NE1</v>
      </c>
    </row>
    <row r="706" spans="1:7" x14ac:dyDescent="0.25">
      <c r="A706" t="s">
        <v>180</v>
      </c>
      <c r="B706" t="s">
        <v>395</v>
      </c>
      <c r="C706" t="s">
        <v>183</v>
      </c>
      <c r="D706" s="34"/>
      <c r="E706" s="35">
        <v>45808</v>
      </c>
      <c r="F706" s="12"/>
      <c r="G706" t="str">
        <f>Table1[[#This Row],[Efficiency Group Reference]]&amp;Table1[[#This Row],[Solution Reference]]</f>
        <v>TIHL Efficiency 88TIHL-NE2</v>
      </c>
    </row>
    <row r="707" spans="1:7" x14ac:dyDescent="0.25">
      <c r="A707" t="s">
        <v>180</v>
      </c>
      <c r="B707" t="s">
        <v>395</v>
      </c>
      <c r="C707" t="s">
        <v>187</v>
      </c>
      <c r="D707" s="34"/>
      <c r="E707" s="35">
        <v>45961</v>
      </c>
      <c r="F707" s="12"/>
      <c r="G707" t="str">
        <f>Table1[[#This Row],[Efficiency Group Reference]]&amp;Table1[[#This Row],[Solution Reference]]</f>
        <v>TIHL Efficiency 88TIHL-NE5</v>
      </c>
    </row>
    <row r="708" spans="1:7" x14ac:dyDescent="0.25">
      <c r="A708" t="s">
        <v>180</v>
      </c>
      <c r="B708" t="s">
        <v>395</v>
      </c>
      <c r="C708" t="s">
        <v>195</v>
      </c>
      <c r="D708" s="34"/>
      <c r="E708" s="35">
        <v>45748</v>
      </c>
      <c r="F708" s="12"/>
      <c r="G708" t="str">
        <f>Table1[[#This Row],[Efficiency Group Reference]]&amp;Table1[[#This Row],[Solution Reference]]</f>
        <v>TIHL Efficiency 88TIHL-SWE1</v>
      </c>
    </row>
    <row r="709" spans="1:7" x14ac:dyDescent="0.25">
      <c r="A709" t="s">
        <v>180</v>
      </c>
      <c r="B709" t="s">
        <v>396</v>
      </c>
      <c r="C709" t="s">
        <v>190</v>
      </c>
      <c r="D709" s="34"/>
      <c r="E709" s="35">
        <v>45807</v>
      </c>
      <c r="F709" s="12"/>
      <c r="G709" t="str">
        <f>Table1[[#This Row],[Efficiency Group Reference]]&amp;Table1[[#This Row],[Solution Reference]]</f>
        <v>TIHL Efficiency 89TIHL-SCE1</v>
      </c>
    </row>
    <row r="710" spans="1:7" x14ac:dyDescent="0.25">
      <c r="A710" t="s">
        <v>180</v>
      </c>
      <c r="B710" t="s">
        <v>396</v>
      </c>
      <c r="C710" t="s">
        <v>191</v>
      </c>
      <c r="D710" s="34"/>
      <c r="E710" s="35">
        <v>45807</v>
      </c>
      <c r="F710" s="12"/>
      <c r="G710" t="str">
        <f>Table1[[#This Row],[Efficiency Group Reference]]&amp;Table1[[#This Row],[Solution Reference]]</f>
        <v>TIHL Efficiency 89TIHL-SCE2</v>
      </c>
    </row>
    <row r="711" spans="1:7" x14ac:dyDescent="0.25">
      <c r="A711" t="s">
        <v>180</v>
      </c>
      <c r="B711" t="s">
        <v>396</v>
      </c>
      <c r="C711" t="s">
        <v>194</v>
      </c>
      <c r="D711" s="34"/>
      <c r="E711" s="35">
        <v>45961</v>
      </c>
      <c r="F711" s="12"/>
      <c r="G711" t="str">
        <f>Table1[[#This Row],[Efficiency Group Reference]]&amp;Table1[[#This Row],[Solution Reference]]</f>
        <v>TIHL Efficiency 89TIHL-SCE6</v>
      </c>
    </row>
    <row r="712" spans="1:7" x14ac:dyDescent="0.25">
      <c r="A712" t="s">
        <v>180</v>
      </c>
      <c r="B712" t="s">
        <v>396</v>
      </c>
      <c r="C712" t="s">
        <v>179</v>
      </c>
      <c r="D712" s="34"/>
      <c r="E712" s="35">
        <v>45808</v>
      </c>
      <c r="F712" s="12"/>
      <c r="G712" t="str">
        <f>Table1[[#This Row],[Efficiency Group Reference]]&amp;Table1[[#This Row],[Solution Reference]]</f>
        <v>TIHL Efficiency 89TIHL-NE1</v>
      </c>
    </row>
    <row r="713" spans="1:7" x14ac:dyDescent="0.25">
      <c r="A713" t="s">
        <v>180</v>
      </c>
      <c r="B713" t="s">
        <v>396</v>
      </c>
      <c r="C713" t="s">
        <v>183</v>
      </c>
      <c r="D713" s="34"/>
      <c r="E713" s="35">
        <v>45808</v>
      </c>
      <c r="F713" s="12"/>
      <c r="G713" t="str">
        <f>Table1[[#This Row],[Efficiency Group Reference]]&amp;Table1[[#This Row],[Solution Reference]]</f>
        <v>TIHL Efficiency 89TIHL-NE2</v>
      </c>
    </row>
    <row r="714" spans="1:7" x14ac:dyDescent="0.25">
      <c r="A714" t="s">
        <v>180</v>
      </c>
      <c r="B714" t="s">
        <v>396</v>
      </c>
      <c r="C714" t="s">
        <v>187</v>
      </c>
      <c r="D714" s="34"/>
      <c r="E714" s="35">
        <v>45961</v>
      </c>
      <c r="F714" s="12"/>
      <c r="G714" t="str">
        <f>Table1[[#This Row],[Efficiency Group Reference]]&amp;Table1[[#This Row],[Solution Reference]]</f>
        <v>TIHL Efficiency 89TIHL-NE5</v>
      </c>
    </row>
    <row r="715" spans="1:7" x14ac:dyDescent="0.25">
      <c r="A715" t="s">
        <v>180</v>
      </c>
      <c r="B715" t="s">
        <v>396</v>
      </c>
      <c r="C715" t="s">
        <v>195</v>
      </c>
      <c r="D715" s="34"/>
      <c r="E715" s="35">
        <v>45748</v>
      </c>
      <c r="F715" s="12"/>
      <c r="G715" t="str">
        <f>Table1[[#This Row],[Efficiency Group Reference]]&amp;Table1[[#This Row],[Solution Reference]]</f>
        <v>TIHL Efficiency 89TIHL-SWE1</v>
      </c>
    </row>
    <row r="716" spans="1:7" x14ac:dyDescent="0.25">
      <c r="A716" t="s">
        <v>180</v>
      </c>
      <c r="B716" t="s">
        <v>396</v>
      </c>
      <c r="C716" t="s">
        <v>201</v>
      </c>
      <c r="D716" s="34"/>
      <c r="E716" s="35">
        <v>45961</v>
      </c>
      <c r="F716" s="12"/>
      <c r="G716" t="str">
        <f>Table1[[#This Row],[Efficiency Group Reference]]&amp;Table1[[#This Row],[Solution Reference]]</f>
        <v>TIHL Efficiency 89TIHL-SWE5</v>
      </c>
    </row>
    <row r="717" spans="1:7" x14ac:dyDescent="0.25">
      <c r="A717" t="s">
        <v>180</v>
      </c>
      <c r="B717" t="s">
        <v>397</v>
      </c>
      <c r="C717" t="s">
        <v>190</v>
      </c>
      <c r="D717" s="34"/>
      <c r="E717" s="35">
        <v>45807</v>
      </c>
      <c r="F717" s="12"/>
      <c r="G717" t="str">
        <f>Table1[[#This Row],[Efficiency Group Reference]]&amp;Table1[[#This Row],[Solution Reference]]</f>
        <v>TIHL Efficiency 90TIHL-SCE1</v>
      </c>
    </row>
    <row r="718" spans="1:7" x14ac:dyDescent="0.25">
      <c r="A718" t="s">
        <v>180</v>
      </c>
      <c r="B718" t="s">
        <v>397</v>
      </c>
      <c r="C718" t="s">
        <v>191</v>
      </c>
      <c r="D718" s="34"/>
      <c r="E718" s="35">
        <v>45807</v>
      </c>
      <c r="F718" s="12"/>
      <c r="G718" t="str">
        <f>Table1[[#This Row],[Efficiency Group Reference]]&amp;Table1[[#This Row],[Solution Reference]]</f>
        <v>TIHL Efficiency 90TIHL-SCE2</v>
      </c>
    </row>
    <row r="719" spans="1:7" x14ac:dyDescent="0.25">
      <c r="A719" t="s">
        <v>180</v>
      </c>
      <c r="B719" t="s">
        <v>397</v>
      </c>
      <c r="C719" t="s">
        <v>194</v>
      </c>
      <c r="D719" s="34"/>
      <c r="E719" s="35">
        <v>45961</v>
      </c>
      <c r="F719" s="12"/>
      <c r="G719" t="str">
        <f>Table1[[#This Row],[Efficiency Group Reference]]&amp;Table1[[#This Row],[Solution Reference]]</f>
        <v>TIHL Efficiency 90TIHL-SCE6</v>
      </c>
    </row>
    <row r="720" spans="1:7" x14ac:dyDescent="0.25">
      <c r="A720" t="s">
        <v>180</v>
      </c>
      <c r="B720" t="s">
        <v>397</v>
      </c>
      <c r="C720" t="s">
        <v>179</v>
      </c>
      <c r="D720" s="34"/>
      <c r="E720" s="35">
        <v>45808</v>
      </c>
      <c r="F720" s="12"/>
      <c r="G720" t="str">
        <f>Table1[[#This Row],[Efficiency Group Reference]]&amp;Table1[[#This Row],[Solution Reference]]</f>
        <v>TIHL Efficiency 90TIHL-NE1</v>
      </c>
    </row>
    <row r="721" spans="1:7" x14ac:dyDescent="0.25">
      <c r="A721" t="s">
        <v>180</v>
      </c>
      <c r="B721" t="s">
        <v>397</v>
      </c>
      <c r="C721" t="s">
        <v>183</v>
      </c>
      <c r="D721" s="34"/>
      <c r="E721" s="35">
        <v>45808</v>
      </c>
      <c r="F721" s="12"/>
      <c r="G721" t="str">
        <f>Table1[[#This Row],[Efficiency Group Reference]]&amp;Table1[[#This Row],[Solution Reference]]</f>
        <v>TIHL Efficiency 90TIHL-NE2</v>
      </c>
    </row>
    <row r="722" spans="1:7" x14ac:dyDescent="0.25">
      <c r="A722" t="s">
        <v>180</v>
      </c>
      <c r="B722" t="s">
        <v>397</v>
      </c>
      <c r="C722" t="s">
        <v>187</v>
      </c>
      <c r="D722" s="34"/>
      <c r="E722" s="35">
        <v>45961</v>
      </c>
      <c r="F722" s="12"/>
      <c r="G722" t="str">
        <f>Table1[[#This Row],[Efficiency Group Reference]]&amp;Table1[[#This Row],[Solution Reference]]</f>
        <v>TIHL Efficiency 90TIHL-NE5</v>
      </c>
    </row>
    <row r="723" spans="1:7" x14ac:dyDescent="0.25">
      <c r="A723" t="s">
        <v>180</v>
      </c>
      <c r="B723" t="s">
        <v>397</v>
      </c>
      <c r="C723" t="s">
        <v>195</v>
      </c>
      <c r="D723" s="34"/>
      <c r="E723" s="35">
        <v>45748</v>
      </c>
      <c r="F723" s="12"/>
      <c r="G723" t="str">
        <f>Table1[[#This Row],[Efficiency Group Reference]]&amp;Table1[[#This Row],[Solution Reference]]</f>
        <v>TIHL Efficiency 90TIHL-SWE1</v>
      </c>
    </row>
    <row r="724" spans="1:7" x14ac:dyDescent="0.25">
      <c r="A724" t="s">
        <v>180</v>
      </c>
      <c r="B724" t="s">
        <v>397</v>
      </c>
      <c r="C724" t="s">
        <v>197</v>
      </c>
      <c r="D724" s="34"/>
      <c r="E724" s="35">
        <v>45748</v>
      </c>
      <c r="F724" s="12"/>
      <c r="G724" t="str">
        <f>Table1[[#This Row],[Efficiency Group Reference]]&amp;Table1[[#This Row],[Solution Reference]]</f>
        <v>TIHL Efficiency 90TIHL-SWE2</v>
      </c>
    </row>
    <row r="725" spans="1:7" x14ac:dyDescent="0.25">
      <c r="A725" t="s">
        <v>180</v>
      </c>
      <c r="B725" t="s">
        <v>397</v>
      </c>
      <c r="C725" t="s">
        <v>201</v>
      </c>
      <c r="D725" s="34"/>
      <c r="E725" s="35">
        <v>45961</v>
      </c>
      <c r="F725" s="12"/>
      <c r="G725" t="str">
        <f>Table1[[#This Row],[Efficiency Group Reference]]&amp;Table1[[#This Row],[Solution Reference]]</f>
        <v>TIHL Efficiency 90TIHL-SWE5</v>
      </c>
    </row>
    <row r="726" spans="1:7" x14ac:dyDescent="0.25">
      <c r="A726" t="s">
        <v>180</v>
      </c>
      <c r="B726" t="s">
        <v>398</v>
      </c>
      <c r="C726" t="s">
        <v>190</v>
      </c>
      <c r="D726" s="34"/>
      <c r="E726" s="35">
        <v>45807</v>
      </c>
      <c r="F726" s="12"/>
      <c r="G726" t="str">
        <f>Table1[[#This Row],[Efficiency Group Reference]]&amp;Table1[[#This Row],[Solution Reference]]</f>
        <v>TIHL Efficiency 91TIHL-SCE1</v>
      </c>
    </row>
    <row r="727" spans="1:7" x14ac:dyDescent="0.25">
      <c r="A727" t="s">
        <v>180</v>
      </c>
      <c r="B727" t="s">
        <v>398</v>
      </c>
      <c r="C727" t="s">
        <v>191</v>
      </c>
      <c r="D727" s="34"/>
      <c r="E727" s="35">
        <v>45807</v>
      </c>
      <c r="F727" s="12"/>
      <c r="G727" t="str">
        <f>Table1[[#This Row],[Efficiency Group Reference]]&amp;Table1[[#This Row],[Solution Reference]]</f>
        <v>TIHL Efficiency 91TIHL-SCE2</v>
      </c>
    </row>
    <row r="728" spans="1:7" x14ac:dyDescent="0.25">
      <c r="A728" t="s">
        <v>180</v>
      </c>
      <c r="B728" t="s">
        <v>398</v>
      </c>
      <c r="C728" t="s">
        <v>194</v>
      </c>
      <c r="D728" s="34"/>
      <c r="E728" s="35">
        <v>45961</v>
      </c>
      <c r="F728" s="12"/>
      <c r="G728" t="str">
        <f>Table1[[#This Row],[Efficiency Group Reference]]&amp;Table1[[#This Row],[Solution Reference]]</f>
        <v>TIHL Efficiency 91TIHL-SCE6</v>
      </c>
    </row>
    <row r="729" spans="1:7" x14ac:dyDescent="0.25">
      <c r="A729" t="s">
        <v>180</v>
      </c>
      <c r="B729" t="s">
        <v>398</v>
      </c>
      <c r="C729" t="s">
        <v>179</v>
      </c>
      <c r="D729" s="34"/>
      <c r="E729" s="35">
        <v>45808</v>
      </c>
      <c r="F729" s="12"/>
      <c r="G729" t="str">
        <f>Table1[[#This Row],[Efficiency Group Reference]]&amp;Table1[[#This Row],[Solution Reference]]</f>
        <v>TIHL Efficiency 91TIHL-NE1</v>
      </c>
    </row>
    <row r="730" spans="1:7" x14ac:dyDescent="0.25">
      <c r="A730" t="s">
        <v>180</v>
      </c>
      <c r="B730" t="s">
        <v>398</v>
      </c>
      <c r="C730" t="s">
        <v>183</v>
      </c>
      <c r="D730" s="34"/>
      <c r="E730" s="35">
        <v>45808</v>
      </c>
      <c r="F730" s="12"/>
      <c r="G730" t="str">
        <f>Table1[[#This Row],[Efficiency Group Reference]]&amp;Table1[[#This Row],[Solution Reference]]</f>
        <v>TIHL Efficiency 91TIHL-NE2</v>
      </c>
    </row>
    <row r="731" spans="1:7" x14ac:dyDescent="0.25">
      <c r="A731" t="s">
        <v>180</v>
      </c>
      <c r="B731" t="s">
        <v>398</v>
      </c>
      <c r="C731" t="s">
        <v>187</v>
      </c>
      <c r="D731" s="34"/>
      <c r="E731" s="35">
        <v>45961</v>
      </c>
      <c r="F731" s="12"/>
      <c r="G731" t="str">
        <f>Table1[[#This Row],[Efficiency Group Reference]]&amp;Table1[[#This Row],[Solution Reference]]</f>
        <v>TIHL Efficiency 91TIHL-NE5</v>
      </c>
    </row>
    <row r="732" spans="1:7" x14ac:dyDescent="0.25">
      <c r="A732" t="s">
        <v>180</v>
      </c>
      <c r="B732" t="s">
        <v>398</v>
      </c>
      <c r="C732" t="s">
        <v>195</v>
      </c>
      <c r="D732" s="34"/>
      <c r="E732" s="35">
        <v>45748</v>
      </c>
      <c r="F732" s="12"/>
      <c r="G732" t="str">
        <f>Table1[[#This Row],[Efficiency Group Reference]]&amp;Table1[[#This Row],[Solution Reference]]</f>
        <v>TIHL Efficiency 91TIHL-SWE1</v>
      </c>
    </row>
    <row r="733" spans="1:7" x14ac:dyDescent="0.25">
      <c r="A733" t="s">
        <v>180</v>
      </c>
      <c r="B733" t="s">
        <v>398</v>
      </c>
      <c r="C733" t="s">
        <v>197</v>
      </c>
      <c r="D733" s="34"/>
      <c r="E733" s="35">
        <v>45748</v>
      </c>
      <c r="F733" s="12"/>
      <c r="G733" t="str">
        <f>Table1[[#This Row],[Efficiency Group Reference]]&amp;Table1[[#This Row],[Solution Reference]]</f>
        <v>TIHL Efficiency 91TIHL-SWE2</v>
      </c>
    </row>
    <row r="734" spans="1:7" x14ac:dyDescent="0.25">
      <c r="A734" t="s">
        <v>180</v>
      </c>
      <c r="B734" t="s">
        <v>398</v>
      </c>
      <c r="C734" t="s">
        <v>199</v>
      </c>
      <c r="D734" s="34"/>
      <c r="E734" s="35">
        <v>45748</v>
      </c>
      <c r="F734" s="12"/>
      <c r="G734" t="str">
        <f>Table1[[#This Row],[Efficiency Group Reference]]&amp;Table1[[#This Row],[Solution Reference]]</f>
        <v>TIHL Efficiency 91TIHL-SWE3</v>
      </c>
    </row>
    <row r="735" spans="1:7" x14ac:dyDescent="0.25">
      <c r="A735" t="s">
        <v>180</v>
      </c>
      <c r="B735" t="s">
        <v>398</v>
      </c>
      <c r="C735" t="s">
        <v>201</v>
      </c>
      <c r="D735" s="34"/>
      <c r="E735" s="35">
        <v>45961</v>
      </c>
      <c r="F735" s="12"/>
      <c r="G735" t="str">
        <f>Table1[[#This Row],[Efficiency Group Reference]]&amp;Table1[[#This Row],[Solution Reference]]</f>
        <v>TIHL Efficiency 91TIHL-SWE5</v>
      </c>
    </row>
    <row r="736" spans="1:7" x14ac:dyDescent="0.25">
      <c r="A736" t="s">
        <v>180</v>
      </c>
      <c r="B736" t="s">
        <v>399</v>
      </c>
      <c r="C736" t="s">
        <v>190</v>
      </c>
      <c r="D736" s="34"/>
      <c r="E736" s="35">
        <v>45807</v>
      </c>
      <c r="F736" s="12"/>
      <c r="G736" t="str">
        <f>Table1[[#This Row],[Efficiency Group Reference]]&amp;Table1[[#This Row],[Solution Reference]]</f>
        <v>TIHL Efficiency 92TIHL-SCE1</v>
      </c>
    </row>
    <row r="737" spans="1:7" x14ac:dyDescent="0.25">
      <c r="A737" t="s">
        <v>180</v>
      </c>
      <c r="B737" t="s">
        <v>399</v>
      </c>
      <c r="C737" t="s">
        <v>191</v>
      </c>
      <c r="D737" s="34"/>
      <c r="E737" s="35">
        <v>45807</v>
      </c>
      <c r="F737" s="12"/>
      <c r="G737" t="str">
        <f>Table1[[#This Row],[Efficiency Group Reference]]&amp;Table1[[#This Row],[Solution Reference]]</f>
        <v>TIHL Efficiency 92TIHL-SCE2</v>
      </c>
    </row>
    <row r="738" spans="1:7" x14ac:dyDescent="0.25">
      <c r="A738" t="s">
        <v>180</v>
      </c>
      <c r="B738" t="s">
        <v>399</v>
      </c>
      <c r="C738" t="s">
        <v>194</v>
      </c>
      <c r="D738" s="34"/>
      <c r="E738" s="35">
        <v>45961</v>
      </c>
      <c r="F738" s="12"/>
      <c r="G738" t="str">
        <f>Table1[[#This Row],[Efficiency Group Reference]]&amp;Table1[[#This Row],[Solution Reference]]</f>
        <v>TIHL Efficiency 92TIHL-SCE6</v>
      </c>
    </row>
    <row r="739" spans="1:7" x14ac:dyDescent="0.25">
      <c r="A739" t="s">
        <v>180</v>
      </c>
      <c r="B739" t="s">
        <v>399</v>
      </c>
      <c r="C739" t="s">
        <v>179</v>
      </c>
      <c r="D739" s="34"/>
      <c r="E739" s="35">
        <v>45808</v>
      </c>
      <c r="F739" s="12"/>
      <c r="G739" t="str">
        <f>Table1[[#This Row],[Efficiency Group Reference]]&amp;Table1[[#This Row],[Solution Reference]]</f>
        <v>TIHL Efficiency 92TIHL-NE1</v>
      </c>
    </row>
    <row r="740" spans="1:7" x14ac:dyDescent="0.25">
      <c r="A740" t="s">
        <v>180</v>
      </c>
      <c r="B740" t="s">
        <v>399</v>
      </c>
      <c r="C740" t="s">
        <v>183</v>
      </c>
      <c r="D740" s="34"/>
      <c r="E740" s="35">
        <v>45808</v>
      </c>
      <c r="F740" s="12"/>
      <c r="G740" t="str">
        <f>Table1[[#This Row],[Efficiency Group Reference]]&amp;Table1[[#This Row],[Solution Reference]]</f>
        <v>TIHL Efficiency 92TIHL-NE2</v>
      </c>
    </row>
    <row r="741" spans="1:7" x14ac:dyDescent="0.25">
      <c r="A741" t="s">
        <v>180</v>
      </c>
      <c r="B741" t="s">
        <v>399</v>
      </c>
      <c r="C741" t="s">
        <v>185</v>
      </c>
      <c r="D741" s="34"/>
      <c r="E741" s="35">
        <v>45808</v>
      </c>
      <c r="F741" s="12"/>
      <c r="G741" t="str">
        <f>Table1[[#This Row],[Efficiency Group Reference]]&amp;Table1[[#This Row],[Solution Reference]]</f>
        <v>TIHL Efficiency 92TIHL-NE3</v>
      </c>
    </row>
    <row r="742" spans="1:7" x14ac:dyDescent="0.25">
      <c r="A742" t="s">
        <v>180</v>
      </c>
      <c r="B742" t="s">
        <v>399</v>
      </c>
      <c r="C742" t="s">
        <v>187</v>
      </c>
      <c r="D742" s="34"/>
      <c r="E742" s="35">
        <v>45961</v>
      </c>
      <c r="F742" s="12"/>
      <c r="G742" t="str">
        <f>Table1[[#This Row],[Efficiency Group Reference]]&amp;Table1[[#This Row],[Solution Reference]]</f>
        <v>TIHL Efficiency 92TIHL-NE5</v>
      </c>
    </row>
    <row r="743" spans="1:7" x14ac:dyDescent="0.25">
      <c r="A743" t="s">
        <v>180</v>
      </c>
      <c r="B743" t="s">
        <v>400</v>
      </c>
      <c r="C743" t="s">
        <v>190</v>
      </c>
      <c r="D743" s="34"/>
      <c r="E743" s="35">
        <v>45807</v>
      </c>
      <c r="F743" s="12"/>
      <c r="G743" t="str">
        <f>Table1[[#This Row],[Efficiency Group Reference]]&amp;Table1[[#This Row],[Solution Reference]]</f>
        <v>TIHL Efficiency 93TIHL-SCE1</v>
      </c>
    </row>
    <row r="744" spans="1:7" x14ac:dyDescent="0.25">
      <c r="A744" t="s">
        <v>180</v>
      </c>
      <c r="B744" t="s">
        <v>400</v>
      </c>
      <c r="C744" t="s">
        <v>191</v>
      </c>
      <c r="D744" s="34"/>
      <c r="E744" s="35">
        <v>45807</v>
      </c>
      <c r="F744" s="12"/>
      <c r="G744" t="str">
        <f>Table1[[#This Row],[Efficiency Group Reference]]&amp;Table1[[#This Row],[Solution Reference]]</f>
        <v>TIHL Efficiency 93TIHL-SCE2</v>
      </c>
    </row>
    <row r="745" spans="1:7" x14ac:dyDescent="0.25">
      <c r="A745" t="s">
        <v>180</v>
      </c>
      <c r="B745" t="s">
        <v>400</v>
      </c>
      <c r="C745" t="s">
        <v>194</v>
      </c>
      <c r="D745" s="34"/>
      <c r="E745" s="35">
        <v>45961</v>
      </c>
      <c r="F745" s="12"/>
      <c r="G745" t="str">
        <f>Table1[[#This Row],[Efficiency Group Reference]]&amp;Table1[[#This Row],[Solution Reference]]</f>
        <v>TIHL Efficiency 93TIHL-SCE6</v>
      </c>
    </row>
    <row r="746" spans="1:7" x14ac:dyDescent="0.25">
      <c r="A746" t="s">
        <v>180</v>
      </c>
      <c r="B746" t="s">
        <v>400</v>
      </c>
      <c r="C746" t="s">
        <v>179</v>
      </c>
      <c r="D746" s="34"/>
      <c r="E746" s="35">
        <v>45808</v>
      </c>
      <c r="F746" s="12"/>
      <c r="G746" t="str">
        <f>Table1[[#This Row],[Efficiency Group Reference]]&amp;Table1[[#This Row],[Solution Reference]]</f>
        <v>TIHL Efficiency 93TIHL-NE1</v>
      </c>
    </row>
    <row r="747" spans="1:7" x14ac:dyDescent="0.25">
      <c r="A747" t="s">
        <v>180</v>
      </c>
      <c r="B747" t="s">
        <v>400</v>
      </c>
      <c r="C747" t="s">
        <v>183</v>
      </c>
      <c r="D747" s="34"/>
      <c r="E747" s="35">
        <v>45808</v>
      </c>
      <c r="F747" s="12"/>
      <c r="G747" t="str">
        <f>Table1[[#This Row],[Efficiency Group Reference]]&amp;Table1[[#This Row],[Solution Reference]]</f>
        <v>TIHL Efficiency 93TIHL-NE2</v>
      </c>
    </row>
    <row r="748" spans="1:7" x14ac:dyDescent="0.25">
      <c r="A748" t="s">
        <v>180</v>
      </c>
      <c r="B748" t="s">
        <v>400</v>
      </c>
      <c r="C748" t="s">
        <v>185</v>
      </c>
      <c r="D748" s="34"/>
      <c r="E748" s="35">
        <v>45808</v>
      </c>
      <c r="F748" s="12"/>
      <c r="G748" t="str">
        <f>Table1[[#This Row],[Efficiency Group Reference]]&amp;Table1[[#This Row],[Solution Reference]]</f>
        <v>TIHL Efficiency 93TIHL-NE3</v>
      </c>
    </row>
    <row r="749" spans="1:7" x14ac:dyDescent="0.25">
      <c r="A749" t="s">
        <v>180</v>
      </c>
      <c r="B749" t="s">
        <v>400</v>
      </c>
      <c r="C749" t="s">
        <v>187</v>
      </c>
      <c r="D749" s="34"/>
      <c r="E749" s="35">
        <v>45961</v>
      </c>
      <c r="F749" s="12"/>
      <c r="G749" t="str">
        <f>Table1[[#This Row],[Efficiency Group Reference]]&amp;Table1[[#This Row],[Solution Reference]]</f>
        <v>TIHL Efficiency 93TIHL-NE5</v>
      </c>
    </row>
    <row r="750" spans="1:7" x14ac:dyDescent="0.25">
      <c r="A750" t="s">
        <v>180</v>
      </c>
      <c r="B750" t="s">
        <v>400</v>
      </c>
      <c r="C750" t="s">
        <v>195</v>
      </c>
      <c r="D750" s="34"/>
      <c r="E750" s="35">
        <v>45748</v>
      </c>
      <c r="F750" s="12"/>
      <c r="G750" t="str">
        <f>Table1[[#This Row],[Efficiency Group Reference]]&amp;Table1[[#This Row],[Solution Reference]]</f>
        <v>TIHL Efficiency 93TIHL-SWE1</v>
      </c>
    </row>
    <row r="751" spans="1:7" x14ac:dyDescent="0.25">
      <c r="A751" t="s">
        <v>180</v>
      </c>
      <c r="B751" t="s">
        <v>401</v>
      </c>
      <c r="C751" t="s">
        <v>190</v>
      </c>
      <c r="D751" s="34"/>
      <c r="E751" s="35">
        <v>45807</v>
      </c>
      <c r="F751" s="12"/>
      <c r="G751" t="str">
        <f>Table1[[#This Row],[Efficiency Group Reference]]&amp;Table1[[#This Row],[Solution Reference]]</f>
        <v>TIHL Efficiency 94TIHL-SCE1</v>
      </c>
    </row>
    <row r="752" spans="1:7" x14ac:dyDescent="0.25">
      <c r="A752" t="s">
        <v>180</v>
      </c>
      <c r="B752" t="s">
        <v>401</v>
      </c>
      <c r="C752" t="s">
        <v>191</v>
      </c>
      <c r="D752" s="34"/>
      <c r="E752" s="35">
        <v>45807</v>
      </c>
      <c r="F752" s="12"/>
      <c r="G752" t="str">
        <f>Table1[[#This Row],[Efficiency Group Reference]]&amp;Table1[[#This Row],[Solution Reference]]</f>
        <v>TIHL Efficiency 94TIHL-SCE2</v>
      </c>
    </row>
    <row r="753" spans="1:7" x14ac:dyDescent="0.25">
      <c r="A753" t="s">
        <v>180</v>
      </c>
      <c r="B753" t="s">
        <v>401</v>
      </c>
      <c r="C753" t="s">
        <v>194</v>
      </c>
      <c r="D753" s="34"/>
      <c r="E753" s="35">
        <v>45961</v>
      </c>
      <c r="F753" s="12"/>
      <c r="G753" t="str">
        <f>Table1[[#This Row],[Efficiency Group Reference]]&amp;Table1[[#This Row],[Solution Reference]]</f>
        <v>TIHL Efficiency 94TIHL-SCE6</v>
      </c>
    </row>
    <row r="754" spans="1:7" x14ac:dyDescent="0.25">
      <c r="A754" t="s">
        <v>180</v>
      </c>
      <c r="B754" t="s">
        <v>401</v>
      </c>
      <c r="C754" t="s">
        <v>179</v>
      </c>
      <c r="D754" s="34"/>
      <c r="E754" s="35">
        <v>45808</v>
      </c>
      <c r="F754" s="12"/>
      <c r="G754" t="str">
        <f>Table1[[#This Row],[Efficiency Group Reference]]&amp;Table1[[#This Row],[Solution Reference]]</f>
        <v>TIHL Efficiency 94TIHL-NE1</v>
      </c>
    </row>
    <row r="755" spans="1:7" x14ac:dyDescent="0.25">
      <c r="A755" t="s">
        <v>180</v>
      </c>
      <c r="B755" t="s">
        <v>401</v>
      </c>
      <c r="C755" t="s">
        <v>183</v>
      </c>
      <c r="D755" s="34"/>
      <c r="E755" s="35">
        <v>45808</v>
      </c>
      <c r="F755" s="12"/>
      <c r="G755" t="str">
        <f>Table1[[#This Row],[Efficiency Group Reference]]&amp;Table1[[#This Row],[Solution Reference]]</f>
        <v>TIHL Efficiency 94TIHL-NE2</v>
      </c>
    </row>
    <row r="756" spans="1:7" x14ac:dyDescent="0.25">
      <c r="A756" t="s">
        <v>180</v>
      </c>
      <c r="B756" t="s">
        <v>401</v>
      </c>
      <c r="C756" t="s">
        <v>185</v>
      </c>
      <c r="D756" s="34"/>
      <c r="E756" s="35">
        <v>45808</v>
      </c>
      <c r="F756" s="12"/>
      <c r="G756" t="str">
        <f>Table1[[#This Row],[Efficiency Group Reference]]&amp;Table1[[#This Row],[Solution Reference]]</f>
        <v>TIHL Efficiency 94TIHL-NE3</v>
      </c>
    </row>
    <row r="757" spans="1:7" x14ac:dyDescent="0.25">
      <c r="A757" t="s">
        <v>180</v>
      </c>
      <c r="B757" t="s">
        <v>401</v>
      </c>
      <c r="C757" t="s">
        <v>187</v>
      </c>
      <c r="D757" s="34"/>
      <c r="E757" s="35">
        <v>45961</v>
      </c>
      <c r="F757" s="12"/>
      <c r="G757" t="str">
        <f>Table1[[#This Row],[Efficiency Group Reference]]&amp;Table1[[#This Row],[Solution Reference]]</f>
        <v>TIHL Efficiency 94TIHL-NE5</v>
      </c>
    </row>
    <row r="758" spans="1:7" x14ac:dyDescent="0.25">
      <c r="A758" t="s">
        <v>180</v>
      </c>
      <c r="B758" t="s">
        <v>401</v>
      </c>
      <c r="C758" t="s">
        <v>195</v>
      </c>
      <c r="D758" s="34"/>
      <c r="E758" s="35">
        <v>45748</v>
      </c>
      <c r="F758" s="12"/>
      <c r="G758" t="str">
        <f>Table1[[#This Row],[Efficiency Group Reference]]&amp;Table1[[#This Row],[Solution Reference]]</f>
        <v>TIHL Efficiency 94TIHL-SWE1</v>
      </c>
    </row>
    <row r="759" spans="1:7" x14ac:dyDescent="0.25">
      <c r="A759" t="s">
        <v>180</v>
      </c>
      <c r="B759" t="s">
        <v>401</v>
      </c>
      <c r="C759" t="s">
        <v>201</v>
      </c>
      <c r="D759" s="34"/>
      <c r="E759" s="35">
        <v>45961</v>
      </c>
      <c r="F759" s="12"/>
      <c r="G759" t="str">
        <f>Table1[[#This Row],[Efficiency Group Reference]]&amp;Table1[[#This Row],[Solution Reference]]</f>
        <v>TIHL Efficiency 94TIHL-SWE5</v>
      </c>
    </row>
    <row r="760" spans="1:7" x14ac:dyDescent="0.25">
      <c r="A760" t="s">
        <v>180</v>
      </c>
      <c r="B760" t="s">
        <v>402</v>
      </c>
      <c r="C760" t="s">
        <v>190</v>
      </c>
      <c r="D760" s="34"/>
      <c r="E760" s="35">
        <v>45807</v>
      </c>
      <c r="F760" s="12"/>
      <c r="G760" t="str">
        <f>Table1[[#This Row],[Efficiency Group Reference]]&amp;Table1[[#This Row],[Solution Reference]]</f>
        <v>TIHL Efficiency 95TIHL-SCE1</v>
      </c>
    </row>
    <row r="761" spans="1:7" x14ac:dyDescent="0.25">
      <c r="A761" t="s">
        <v>180</v>
      </c>
      <c r="B761" t="s">
        <v>402</v>
      </c>
      <c r="C761" t="s">
        <v>191</v>
      </c>
      <c r="D761" s="34"/>
      <c r="E761" s="35">
        <v>45807</v>
      </c>
      <c r="F761" s="12"/>
      <c r="G761" t="str">
        <f>Table1[[#This Row],[Efficiency Group Reference]]&amp;Table1[[#This Row],[Solution Reference]]</f>
        <v>TIHL Efficiency 95TIHL-SCE2</v>
      </c>
    </row>
    <row r="762" spans="1:7" x14ac:dyDescent="0.25">
      <c r="A762" t="s">
        <v>180</v>
      </c>
      <c r="B762" t="s">
        <v>402</v>
      </c>
      <c r="C762" t="s">
        <v>194</v>
      </c>
      <c r="D762" s="34"/>
      <c r="E762" s="35">
        <v>45961</v>
      </c>
      <c r="F762" s="12"/>
      <c r="G762" t="str">
        <f>Table1[[#This Row],[Efficiency Group Reference]]&amp;Table1[[#This Row],[Solution Reference]]</f>
        <v>TIHL Efficiency 95TIHL-SCE6</v>
      </c>
    </row>
    <row r="763" spans="1:7" x14ac:dyDescent="0.25">
      <c r="A763" t="s">
        <v>180</v>
      </c>
      <c r="B763" t="s">
        <v>402</v>
      </c>
      <c r="C763" t="s">
        <v>179</v>
      </c>
      <c r="D763" s="34"/>
      <c r="E763" s="35">
        <v>45808</v>
      </c>
      <c r="F763" s="12"/>
      <c r="G763" t="str">
        <f>Table1[[#This Row],[Efficiency Group Reference]]&amp;Table1[[#This Row],[Solution Reference]]</f>
        <v>TIHL Efficiency 95TIHL-NE1</v>
      </c>
    </row>
    <row r="764" spans="1:7" x14ac:dyDescent="0.25">
      <c r="A764" t="s">
        <v>180</v>
      </c>
      <c r="B764" t="s">
        <v>402</v>
      </c>
      <c r="C764" t="s">
        <v>183</v>
      </c>
      <c r="D764" s="34"/>
      <c r="E764" s="35">
        <v>45808</v>
      </c>
      <c r="F764" s="12"/>
      <c r="G764" t="str">
        <f>Table1[[#This Row],[Efficiency Group Reference]]&amp;Table1[[#This Row],[Solution Reference]]</f>
        <v>TIHL Efficiency 95TIHL-NE2</v>
      </c>
    </row>
    <row r="765" spans="1:7" x14ac:dyDescent="0.25">
      <c r="A765" t="s">
        <v>180</v>
      </c>
      <c r="B765" t="s">
        <v>402</v>
      </c>
      <c r="C765" t="s">
        <v>185</v>
      </c>
      <c r="D765" s="34"/>
      <c r="E765" s="35">
        <v>45808</v>
      </c>
      <c r="F765" s="12"/>
      <c r="G765" t="str">
        <f>Table1[[#This Row],[Efficiency Group Reference]]&amp;Table1[[#This Row],[Solution Reference]]</f>
        <v>TIHL Efficiency 95TIHL-NE3</v>
      </c>
    </row>
    <row r="766" spans="1:7" x14ac:dyDescent="0.25">
      <c r="A766" t="s">
        <v>180</v>
      </c>
      <c r="B766" t="s">
        <v>402</v>
      </c>
      <c r="C766" t="s">
        <v>187</v>
      </c>
      <c r="D766" s="34"/>
      <c r="E766" s="35">
        <v>45961</v>
      </c>
      <c r="F766" s="12"/>
      <c r="G766" t="str">
        <f>Table1[[#This Row],[Efficiency Group Reference]]&amp;Table1[[#This Row],[Solution Reference]]</f>
        <v>TIHL Efficiency 95TIHL-NE5</v>
      </c>
    </row>
    <row r="767" spans="1:7" x14ac:dyDescent="0.25">
      <c r="A767" t="s">
        <v>180</v>
      </c>
      <c r="B767" t="s">
        <v>402</v>
      </c>
      <c r="C767" t="s">
        <v>195</v>
      </c>
      <c r="D767" s="34"/>
      <c r="E767" s="35">
        <v>45748</v>
      </c>
      <c r="F767" s="12"/>
      <c r="G767" t="str">
        <f>Table1[[#This Row],[Efficiency Group Reference]]&amp;Table1[[#This Row],[Solution Reference]]</f>
        <v>TIHL Efficiency 95TIHL-SWE1</v>
      </c>
    </row>
    <row r="768" spans="1:7" x14ac:dyDescent="0.25">
      <c r="A768" t="s">
        <v>180</v>
      </c>
      <c r="B768" t="s">
        <v>402</v>
      </c>
      <c r="C768" t="s">
        <v>197</v>
      </c>
      <c r="D768" s="34"/>
      <c r="E768" s="35">
        <v>45748</v>
      </c>
      <c r="F768" s="12"/>
      <c r="G768" t="str">
        <f>Table1[[#This Row],[Efficiency Group Reference]]&amp;Table1[[#This Row],[Solution Reference]]</f>
        <v>TIHL Efficiency 95TIHL-SWE2</v>
      </c>
    </row>
    <row r="769" spans="1:7" x14ac:dyDescent="0.25">
      <c r="A769" t="s">
        <v>180</v>
      </c>
      <c r="B769" t="s">
        <v>402</v>
      </c>
      <c r="C769" t="s">
        <v>201</v>
      </c>
      <c r="D769" s="34"/>
      <c r="E769" s="35">
        <v>45961</v>
      </c>
      <c r="F769" s="12"/>
      <c r="G769" t="str">
        <f>Table1[[#This Row],[Efficiency Group Reference]]&amp;Table1[[#This Row],[Solution Reference]]</f>
        <v>TIHL Efficiency 95TIHL-SWE5</v>
      </c>
    </row>
    <row r="770" spans="1:7" x14ac:dyDescent="0.25">
      <c r="A770" t="s">
        <v>180</v>
      </c>
      <c r="B770" t="s">
        <v>403</v>
      </c>
      <c r="C770" t="s">
        <v>190</v>
      </c>
      <c r="D770" s="34"/>
      <c r="E770" s="35">
        <v>45807</v>
      </c>
      <c r="F770" s="12"/>
      <c r="G770" t="str">
        <f>Table1[[#This Row],[Efficiency Group Reference]]&amp;Table1[[#This Row],[Solution Reference]]</f>
        <v>TIHL Efficiency 96TIHL-SCE1</v>
      </c>
    </row>
    <row r="771" spans="1:7" x14ac:dyDescent="0.25">
      <c r="A771" t="s">
        <v>180</v>
      </c>
      <c r="B771" t="s">
        <v>403</v>
      </c>
      <c r="C771" t="s">
        <v>191</v>
      </c>
      <c r="D771" s="34"/>
      <c r="E771" s="35">
        <v>45807</v>
      </c>
      <c r="F771" s="12"/>
      <c r="G771" t="str">
        <f>Table1[[#This Row],[Efficiency Group Reference]]&amp;Table1[[#This Row],[Solution Reference]]</f>
        <v>TIHL Efficiency 96TIHL-SCE2</v>
      </c>
    </row>
    <row r="772" spans="1:7" x14ac:dyDescent="0.25">
      <c r="A772" t="s">
        <v>180</v>
      </c>
      <c r="B772" t="s">
        <v>403</v>
      </c>
      <c r="C772" t="s">
        <v>194</v>
      </c>
      <c r="D772" s="34"/>
      <c r="E772" s="35">
        <v>45961</v>
      </c>
      <c r="F772" s="12"/>
      <c r="G772" t="str">
        <f>Table1[[#This Row],[Efficiency Group Reference]]&amp;Table1[[#This Row],[Solution Reference]]</f>
        <v>TIHL Efficiency 96TIHL-SCE6</v>
      </c>
    </row>
    <row r="773" spans="1:7" x14ac:dyDescent="0.25">
      <c r="A773" t="s">
        <v>180</v>
      </c>
      <c r="B773" t="s">
        <v>403</v>
      </c>
      <c r="C773" t="s">
        <v>179</v>
      </c>
      <c r="D773" s="34"/>
      <c r="E773" s="35">
        <v>45808</v>
      </c>
      <c r="F773" s="12"/>
      <c r="G773" t="str">
        <f>Table1[[#This Row],[Efficiency Group Reference]]&amp;Table1[[#This Row],[Solution Reference]]</f>
        <v>TIHL Efficiency 96TIHL-NE1</v>
      </c>
    </row>
    <row r="774" spans="1:7" x14ac:dyDescent="0.25">
      <c r="A774" t="s">
        <v>180</v>
      </c>
      <c r="B774" t="s">
        <v>403</v>
      </c>
      <c r="C774" t="s">
        <v>183</v>
      </c>
      <c r="D774" s="34"/>
      <c r="E774" s="35">
        <v>45808</v>
      </c>
      <c r="F774" s="12"/>
      <c r="G774" t="str">
        <f>Table1[[#This Row],[Efficiency Group Reference]]&amp;Table1[[#This Row],[Solution Reference]]</f>
        <v>TIHL Efficiency 96TIHL-NE2</v>
      </c>
    </row>
    <row r="775" spans="1:7" x14ac:dyDescent="0.25">
      <c r="A775" t="s">
        <v>180</v>
      </c>
      <c r="B775" t="s">
        <v>403</v>
      </c>
      <c r="C775" t="s">
        <v>185</v>
      </c>
      <c r="D775" s="34"/>
      <c r="E775" s="35">
        <v>45808</v>
      </c>
      <c r="F775" s="12"/>
      <c r="G775" t="str">
        <f>Table1[[#This Row],[Efficiency Group Reference]]&amp;Table1[[#This Row],[Solution Reference]]</f>
        <v>TIHL Efficiency 96TIHL-NE3</v>
      </c>
    </row>
    <row r="776" spans="1:7" x14ac:dyDescent="0.25">
      <c r="A776" t="s">
        <v>180</v>
      </c>
      <c r="B776" t="s">
        <v>403</v>
      </c>
      <c r="C776" t="s">
        <v>187</v>
      </c>
      <c r="D776" s="34"/>
      <c r="E776" s="35">
        <v>45961</v>
      </c>
      <c r="F776" s="12"/>
      <c r="G776" t="str">
        <f>Table1[[#This Row],[Efficiency Group Reference]]&amp;Table1[[#This Row],[Solution Reference]]</f>
        <v>TIHL Efficiency 96TIHL-NE5</v>
      </c>
    </row>
    <row r="777" spans="1:7" x14ac:dyDescent="0.25">
      <c r="A777" t="s">
        <v>180</v>
      </c>
      <c r="B777" t="s">
        <v>403</v>
      </c>
      <c r="C777" t="s">
        <v>195</v>
      </c>
      <c r="D777" s="34"/>
      <c r="E777" s="35">
        <v>45748</v>
      </c>
      <c r="F777" s="12"/>
      <c r="G777" t="str">
        <f>Table1[[#This Row],[Efficiency Group Reference]]&amp;Table1[[#This Row],[Solution Reference]]</f>
        <v>TIHL Efficiency 96TIHL-SWE1</v>
      </c>
    </row>
    <row r="778" spans="1:7" x14ac:dyDescent="0.25">
      <c r="A778" t="s">
        <v>180</v>
      </c>
      <c r="B778" t="s">
        <v>403</v>
      </c>
      <c r="C778" t="s">
        <v>197</v>
      </c>
      <c r="D778" s="34"/>
      <c r="E778" s="35">
        <v>45748</v>
      </c>
      <c r="F778" s="12"/>
      <c r="G778" t="str">
        <f>Table1[[#This Row],[Efficiency Group Reference]]&amp;Table1[[#This Row],[Solution Reference]]</f>
        <v>TIHL Efficiency 96TIHL-SWE2</v>
      </c>
    </row>
    <row r="779" spans="1:7" x14ac:dyDescent="0.25">
      <c r="A779" t="s">
        <v>180</v>
      </c>
      <c r="B779" t="s">
        <v>403</v>
      </c>
      <c r="C779" t="s">
        <v>199</v>
      </c>
      <c r="D779" s="34"/>
      <c r="E779" s="35">
        <v>45748</v>
      </c>
      <c r="F779" s="12"/>
      <c r="G779" t="str">
        <f>Table1[[#This Row],[Efficiency Group Reference]]&amp;Table1[[#This Row],[Solution Reference]]</f>
        <v>TIHL Efficiency 96TIHL-SWE3</v>
      </c>
    </row>
    <row r="780" spans="1:7" x14ac:dyDescent="0.25">
      <c r="A780" t="s">
        <v>180</v>
      </c>
      <c r="B780" t="s">
        <v>403</v>
      </c>
      <c r="C780" t="s">
        <v>201</v>
      </c>
      <c r="D780" s="34"/>
      <c r="E780" s="35">
        <v>45961</v>
      </c>
      <c r="F780" s="12"/>
      <c r="G780" t="str">
        <f>Table1[[#This Row],[Efficiency Group Reference]]&amp;Table1[[#This Row],[Solution Reference]]</f>
        <v>TIHL Efficiency 96TIHL-SWE5</v>
      </c>
    </row>
    <row r="781" spans="1:7" x14ac:dyDescent="0.25">
      <c r="A781" t="s">
        <v>180</v>
      </c>
      <c r="B781" t="s">
        <v>404</v>
      </c>
      <c r="C781" t="s">
        <v>190</v>
      </c>
      <c r="D781" s="34"/>
      <c r="E781" s="35">
        <v>45807</v>
      </c>
      <c r="F781" s="12"/>
      <c r="G781" t="str">
        <f>Table1[[#This Row],[Efficiency Group Reference]]&amp;Table1[[#This Row],[Solution Reference]]</f>
        <v>TIHL Efficiency 97TIHL-SCE1</v>
      </c>
    </row>
    <row r="782" spans="1:7" x14ac:dyDescent="0.25">
      <c r="A782" t="s">
        <v>180</v>
      </c>
      <c r="B782" t="s">
        <v>404</v>
      </c>
      <c r="C782" t="s">
        <v>191</v>
      </c>
      <c r="D782" s="34"/>
      <c r="E782" s="35">
        <v>45807</v>
      </c>
      <c r="F782" s="12"/>
      <c r="G782" t="str">
        <f>Table1[[#This Row],[Efficiency Group Reference]]&amp;Table1[[#This Row],[Solution Reference]]</f>
        <v>TIHL Efficiency 97TIHL-SCE2</v>
      </c>
    </row>
    <row r="783" spans="1:7" x14ac:dyDescent="0.25">
      <c r="A783" t="s">
        <v>180</v>
      </c>
      <c r="B783" t="s">
        <v>404</v>
      </c>
      <c r="C783" t="s">
        <v>192</v>
      </c>
      <c r="D783" s="34"/>
      <c r="E783" s="35">
        <v>45807</v>
      </c>
      <c r="F783" s="12"/>
      <c r="G783" t="str">
        <f>Table1[[#This Row],[Efficiency Group Reference]]&amp;Table1[[#This Row],[Solution Reference]]</f>
        <v>TIHL Efficiency 97TIHL-SCE3</v>
      </c>
    </row>
    <row r="784" spans="1:7" x14ac:dyDescent="0.25">
      <c r="A784" t="s">
        <v>180</v>
      </c>
      <c r="B784" t="s">
        <v>404</v>
      </c>
      <c r="C784" t="s">
        <v>194</v>
      </c>
      <c r="D784" s="34"/>
      <c r="E784" s="35">
        <v>45961</v>
      </c>
      <c r="F784" s="12"/>
      <c r="G784" t="str">
        <f>Table1[[#This Row],[Efficiency Group Reference]]&amp;Table1[[#This Row],[Solution Reference]]</f>
        <v>TIHL Efficiency 97TIHL-SCE6</v>
      </c>
    </row>
    <row r="785" spans="1:7" x14ac:dyDescent="0.25">
      <c r="A785" t="s">
        <v>180</v>
      </c>
      <c r="B785" t="s">
        <v>405</v>
      </c>
      <c r="C785" t="s">
        <v>190</v>
      </c>
      <c r="D785" s="34"/>
      <c r="E785" s="35">
        <v>45807</v>
      </c>
      <c r="F785" s="12"/>
      <c r="G785" t="str">
        <f>Table1[[#This Row],[Efficiency Group Reference]]&amp;Table1[[#This Row],[Solution Reference]]</f>
        <v>TIHL Efficiency 98TIHL-SCE1</v>
      </c>
    </row>
    <row r="786" spans="1:7" x14ac:dyDescent="0.25">
      <c r="A786" t="s">
        <v>180</v>
      </c>
      <c r="B786" t="s">
        <v>405</v>
      </c>
      <c r="C786" t="s">
        <v>191</v>
      </c>
      <c r="D786" s="34"/>
      <c r="E786" s="35">
        <v>45807</v>
      </c>
      <c r="F786" s="12"/>
      <c r="G786" t="str">
        <f>Table1[[#This Row],[Efficiency Group Reference]]&amp;Table1[[#This Row],[Solution Reference]]</f>
        <v>TIHL Efficiency 98TIHL-SCE2</v>
      </c>
    </row>
    <row r="787" spans="1:7" x14ac:dyDescent="0.25">
      <c r="A787" t="s">
        <v>180</v>
      </c>
      <c r="B787" t="s">
        <v>405</v>
      </c>
      <c r="C787" t="s">
        <v>192</v>
      </c>
      <c r="D787" s="34"/>
      <c r="E787" s="35">
        <v>45807</v>
      </c>
      <c r="F787" s="12"/>
      <c r="G787" t="str">
        <f>Table1[[#This Row],[Efficiency Group Reference]]&amp;Table1[[#This Row],[Solution Reference]]</f>
        <v>TIHL Efficiency 98TIHL-SCE3</v>
      </c>
    </row>
    <row r="788" spans="1:7" x14ac:dyDescent="0.25">
      <c r="A788" t="s">
        <v>180</v>
      </c>
      <c r="B788" t="s">
        <v>405</v>
      </c>
      <c r="C788" t="s">
        <v>194</v>
      </c>
      <c r="D788" s="34"/>
      <c r="E788" s="35">
        <v>45961</v>
      </c>
      <c r="F788" s="12"/>
      <c r="G788" t="str">
        <f>Table1[[#This Row],[Efficiency Group Reference]]&amp;Table1[[#This Row],[Solution Reference]]</f>
        <v>TIHL Efficiency 98TIHL-SCE6</v>
      </c>
    </row>
    <row r="789" spans="1:7" x14ac:dyDescent="0.25">
      <c r="A789" t="s">
        <v>180</v>
      </c>
      <c r="B789" t="s">
        <v>405</v>
      </c>
      <c r="C789" t="s">
        <v>195</v>
      </c>
      <c r="D789" s="34"/>
      <c r="E789" s="35">
        <v>45748</v>
      </c>
      <c r="F789" s="12"/>
      <c r="G789" t="str">
        <f>Table1[[#This Row],[Efficiency Group Reference]]&amp;Table1[[#This Row],[Solution Reference]]</f>
        <v>TIHL Efficiency 98TIHL-SWE1</v>
      </c>
    </row>
    <row r="790" spans="1:7" x14ac:dyDescent="0.25">
      <c r="A790" t="s">
        <v>180</v>
      </c>
      <c r="B790" t="s">
        <v>406</v>
      </c>
      <c r="C790" t="s">
        <v>190</v>
      </c>
      <c r="D790" s="34"/>
      <c r="E790" s="35">
        <v>45807</v>
      </c>
      <c r="F790" s="12"/>
      <c r="G790" t="str">
        <f>Table1[[#This Row],[Efficiency Group Reference]]&amp;Table1[[#This Row],[Solution Reference]]</f>
        <v>TIHL Efficiency 99TIHL-SCE1</v>
      </c>
    </row>
    <row r="791" spans="1:7" x14ac:dyDescent="0.25">
      <c r="A791" t="s">
        <v>180</v>
      </c>
      <c r="B791" t="s">
        <v>406</v>
      </c>
      <c r="C791" t="s">
        <v>191</v>
      </c>
      <c r="D791" s="34"/>
      <c r="E791" s="35">
        <v>45807</v>
      </c>
      <c r="F791" s="12"/>
      <c r="G791" t="str">
        <f>Table1[[#This Row],[Efficiency Group Reference]]&amp;Table1[[#This Row],[Solution Reference]]</f>
        <v>TIHL Efficiency 99TIHL-SCE2</v>
      </c>
    </row>
    <row r="792" spans="1:7" x14ac:dyDescent="0.25">
      <c r="A792" t="s">
        <v>180</v>
      </c>
      <c r="B792" t="s">
        <v>406</v>
      </c>
      <c r="C792" t="s">
        <v>192</v>
      </c>
      <c r="D792" s="34"/>
      <c r="E792" s="35">
        <v>45807</v>
      </c>
      <c r="F792" s="12"/>
      <c r="G792" t="str">
        <f>Table1[[#This Row],[Efficiency Group Reference]]&amp;Table1[[#This Row],[Solution Reference]]</f>
        <v>TIHL Efficiency 99TIHL-SCE3</v>
      </c>
    </row>
    <row r="793" spans="1:7" x14ac:dyDescent="0.25">
      <c r="A793" t="s">
        <v>180</v>
      </c>
      <c r="B793" t="s">
        <v>406</v>
      </c>
      <c r="C793" t="s">
        <v>194</v>
      </c>
      <c r="D793" s="34"/>
      <c r="E793" s="35">
        <v>45961</v>
      </c>
      <c r="F793" s="12"/>
      <c r="G793" t="str">
        <f>Table1[[#This Row],[Efficiency Group Reference]]&amp;Table1[[#This Row],[Solution Reference]]</f>
        <v>TIHL Efficiency 99TIHL-SCE6</v>
      </c>
    </row>
    <row r="794" spans="1:7" x14ac:dyDescent="0.25">
      <c r="A794" t="s">
        <v>180</v>
      </c>
      <c r="B794" t="s">
        <v>406</v>
      </c>
      <c r="C794" t="s">
        <v>195</v>
      </c>
      <c r="D794" s="34"/>
      <c r="E794" s="35">
        <v>45748</v>
      </c>
      <c r="F794" s="12"/>
      <c r="G794" t="str">
        <f>Table1[[#This Row],[Efficiency Group Reference]]&amp;Table1[[#This Row],[Solution Reference]]</f>
        <v>TIHL Efficiency 99TIHL-SWE1</v>
      </c>
    </row>
    <row r="795" spans="1:7" x14ac:dyDescent="0.25">
      <c r="A795" t="s">
        <v>180</v>
      </c>
      <c r="B795" t="s">
        <v>406</v>
      </c>
      <c r="C795" t="s">
        <v>201</v>
      </c>
      <c r="D795" s="34"/>
      <c r="E795" s="35">
        <v>45961</v>
      </c>
      <c r="F795" s="12"/>
      <c r="G795" t="str">
        <f>Table1[[#This Row],[Efficiency Group Reference]]&amp;Table1[[#This Row],[Solution Reference]]</f>
        <v>TIHL Efficiency 99TIHL-SWE5</v>
      </c>
    </row>
    <row r="796" spans="1:7" x14ac:dyDescent="0.25">
      <c r="A796" t="s">
        <v>180</v>
      </c>
      <c r="B796" t="s">
        <v>407</v>
      </c>
      <c r="C796" t="s">
        <v>190</v>
      </c>
      <c r="D796" s="34"/>
      <c r="E796" s="35">
        <v>45807</v>
      </c>
      <c r="F796" s="12"/>
      <c r="G796" t="str">
        <f>Table1[[#This Row],[Efficiency Group Reference]]&amp;Table1[[#This Row],[Solution Reference]]</f>
        <v>TIHL Efficiency 100TIHL-SCE1</v>
      </c>
    </row>
    <row r="797" spans="1:7" x14ac:dyDescent="0.25">
      <c r="A797" t="s">
        <v>180</v>
      </c>
      <c r="B797" t="s">
        <v>407</v>
      </c>
      <c r="C797" t="s">
        <v>191</v>
      </c>
      <c r="D797" s="34"/>
      <c r="E797" s="35">
        <v>45807</v>
      </c>
      <c r="F797" s="12"/>
      <c r="G797" t="str">
        <f>Table1[[#This Row],[Efficiency Group Reference]]&amp;Table1[[#This Row],[Solution Reference]]</f>
        <v>TIHL Efficiency 100TIHL-SCE2</v>
      </c>
    </row>
    <row r="798" spans="1:7" x14ac:dyDescent="0.25">
      <c r="A798" t="s">
        <v>180</v>
      </c>
      <c r="B798" t="s">
        <v>407</v>
      </c>
      <c r="C798" t="s">
        <v>192</v>
      </c>
      <c r="D798" s="34"/>
      <c r="E798" s="35">
        <v>45807</v>
      </c>
      <c r="F798" s="12"/>
      <c r="G798" t="str">
        <f>Table1[[#This Row],[Efficiency Group Reference]]&amp;Table1[[#This Row],[Solution Reference]]</f>
        <v>TIHL Efficiency 100TIHL-SCE3</v>
      </c>
    </row>
    <row r="799" spans="1:7" x14ac:dyDescent="0.25">
      <c r="A799" t="s">
        <v>180</v>
      </c>
      <c r="B799" t="s">
        <v>407</v>
      </c>
      <c r="C799" t="s">
        <v>194</v>
      </c>
      <c r="D799" s="34"/>
      <c r="E799" s="35">
        <v>45961</v>
      </c>
      <c r="F799" s="12"/>
      <c r="G799" t="str">
        <f>Table1[[#This Row],[Efficiency Group Reference]]&amp;Table1[[#This Row],[Solution Reference]]</f>
        <v>TIHL Efficiency 100TIHL-SCE6</v>
      </c>
    </row>
    <row r="800" spans="1:7" x14ac:dyDescent="0.25">
      <c r="A800" t="s">
        <v>180</v>
      </c>
      <c r="B800" t="s">
        <v>407</v>
      </c>
      <c r="C800" t="s">
        <v>195</v>
      </c>
      <c r="D800" s="34"/>
      <c r="E800" s="35">
        <v>45748</v>
      </c>
      <c r="F800" s="12"/>
      <c r="G800" t="str">
        <f>Table1[[#This Row],[Efficiency Group Reference]]&amp;Table1[[#This Row],[Solution Reference]]</f>
        <v>TIHL Efficiency 100TIHL-SWE1</v>
      </c>
    </row>
    <row r="801" spans="1:7" x14ac:dyDescent="0.25">
      <c r="A801" t="s">
        <v>180</v>
      </c>
      <c r="B801" t="s">
        <v>407</v>
      </c>
      <c r="C801" t="s">
        <v>197</v>
      </c>
      <c r="D801" s="34"/>
      <c r="E801" s="35">
        <v>45748</v>
      </c>
      <c r="F801" s="12"/>
      <c r="G801" t="str">
        <f>Table1[[#This Row],[Efficiency Group Reference]]&amp;Table1[[#This Row],[Solution Reference]]</f>
        <v>TIHL Efficiency 100TIHL-SWE2</v>
      </c>
    </row>
    <row r="802" spans="1:7" x14ac:dyDescent="0.25">
      <c r="A802" t="s">
        <v>180</v>
      </c>
      <c r="B802" t="s">
        <v>407</v>
      </c>
      <c r="C802" t="s">
        <v>201</v>
      </c>
      <c r="D802" s="34"/>
      <c r="E802" s="35">
        <v>45961</v>
      </c>
      <c r="F802" s="12"/>
      <c r="G802" t="str">
        <f>Table1[[#This Row],[Efficiency Group Reference]]&amp;Table1[[#This Row],[Solution Reference]]</f>
        <v>TIHL Efficiency 100TIHL-SWE5</v>
      </c>
    </row>
    <row r="803" spans="1:7" x14ac:dyDescent="0.25">
      <c r="A803" t="s">
        <v>180</v>
      </c>
      <c r="B803" t="s">
        <v>408</v>
      </c>
      <c r="C803" t="s">
        <v>190</v>
      </c>
      <c r="D803" s="34"/>
      <c r="E803" s="35">
        <v>45807</v>
      </c>
      <c r="F803" s="12"/>
      <c r="G803" t="str">
        <f>Table1[[#This Row],[Efficiency Group Reference]]&amp;Table1[[#This Row],[Solution Reference]]</f>
        <v>TIHL Efficiency 101TIHL-SCE1</v>
      </c>
    </row>
    <row r="804" spans="1:7" x14ac:dyDescent="0.25">
      <c r="A804" t="s">
        <v>180</v>
      </c>
      <c r="B804" t="s">
        <v>408</v>
      </c>
      <c r="C804" t="s">
        <v>191</v>
      </c>
      <c r="D804" s="34"/>
      <c r="E804" s="35">
        <v>45807</v>
      </c>
      <c r="F804" s="12"/>
      <c r="G804" t="str">
        <f>Table1[[#This Row],[Efficiency Group Reference]]&amp;Table1[[#This Row],[Solution Reference]]</f>
        <v>TIHL Efficiency 101TIHL-SCE2</v>
      </c>
    </row>
    <row r="805" spans="1:7" x14ac:dyDescent="0.25">
      <c r="A805" t="s">
        <v>180</v>
      </c>
      <c r="B805" t="s">
        <v>408</v>
      </c>
      <c r="C805" t="s">
        <v>192</v>
      </c>
      <c r="D805" s="34"/>
      <c r="E805" s="35">
        <v>45807</v>
      </c>
      <c r="F805" s="12"/>
      <c r="G805" t="str">
        <f>Table1[[#This Row],[Efficiency Group Reference]]&amp;Table1[[#This Row],[Solution Reference]]</f>
        <v>TIHL Efficiency 101TIHL-SCE3</v>
      </c>
    </row>
    <row r="806" spans="1:7" x14ac:dyDescent="0.25">
      <c r="A806" t="s">
        <v>180</v>
      </c>
      <c r="B806" t="s">
        <v>408</v>
      </c>
      <c r="C806" t="s">
        <v>194</v>
      </c>
      <c r="D806" s="34"/>
      <c r="E806" s="35">
        <v>45961</v>
      </c>
      <c r="F806" s="12"/>
      <c r="G806" t="str">
        <f>Table1[[#This Row],[Efficiency Group Reference]]&amp;Table1[[#This Row],[Solution Reference]]</f>
        <v>TIHL Efficiency 101TIHL-SCE6</v>
      </c>
    </row>
    <row r="807" spans="1:7" x14ac:dyDescent="0.25">
      <c r="A807" t="s">
        <v>180</v>
      </c>
      <c r="B807" t="s">
        <v>408</v>
      </c>
      <c r="C807" t="s">
        <v>195</v>
      </c>
      <c r="D807" s="34"/>
      <c r="E807" s="35">
        <v>45748</v>
      </c>
      <c r="F807" s="12"/>
      <c r="G807" t="str">
        <f>Table1[[#This Row],[Efficiency Group Reference]]&amp;Table1[[#This Row],[Solution Reference]]</f>
        <v>TIHL Efficiency 101TIHL-SWE1</v>
      </c>
    </row>
    <row r="808" spans="1:7" x14ac:dyDescent="0.25">
      <c r="A808" t="s">
        <v>180</v>
      </c>
      <c r="B808" t="s">
        <v>408</v>
      </c>
      <c r="C808" t="s">
        <v>197</v>
      </c>
      <c r="D808" s="34"/>
      <c r="E808" s="35">
        <v>45748</v>
      </c>
      <c r="F808" s="12"/>
      <c r="G808" t="str">
        <f>Table1[[#This Row],[Efficiency Group Reference]]&amp;Table1[[#This Row],[Solution Reference]]</f>
        <v>TIHL Efficiency 101TIHL-SWE2</v>
      </c>
    </row>
    <row r="809" spans="1:7" x14ac:dyDescent="0.25">
      <c r="A809" t="s">
        <v>180</v>
      </c>
      <c r="B809" t="s">
        <v>408</v>
      </c>
      <c r="C809" t="s">
        <v>199</v>
      </c>
      <c r="D809" s="34"/>
      <c r="E809" s="35">
        <v>45748</v>
      </c>
      <c r="F809" s="12"/>
      <c r="G809" t="str">
        <f>Table1[[#This Row],[Efficiency Group Reference]]&amp;Table1[[#This Row],[Solution Reference]]</f>
        <v>TIHL Efficiency 101TIHL-SWE3</v>
      </c>
    </row>
    <row r="810" spans="1:7" x14ac:dyDescent="0.25">
      <c r="A810" t="s">
        <v>180</v>
      </c>
      <c r="B810" t="s">
        <v>408</v>
      </c>
      <c r="C810" t="s">
        <v>201</v>
      </c>
      <c r="D810" s="34"/>
      <c r="E810" s="35">
        <v>45961</v>
      </c>
      <c r="F810" s="12"/>
      <c r="G810" t="str">
        <f>Table1[[#This Row],[Efficiency Group Reference]]&amp;Table1[[#This Row],[Solution Reference]]</f>
        <v>TIHL Efficiency 101TIHL-SWE5</v>
      </c>
    </row>
    <row r="811" spans="1:7" x14ac:dyDescent="0.25">
      <c r="A811" t="s">
        <v>180</v>
      </c>
      <c r="B811" t="s">
        <v>409</v>
      </c>
      <c r="C811" t="s">
        <v>190</v>
      </c>
      <c r="D811" s="34"/>
      <c r="E811" s="35">
        <v>45807</v>
      </c>
      <c r="F811" s="12"/>
      <c r="G811" t="str">
        <f>Table1[[#This Row],[Efficiency Group Reference]]&amp;Table1[[#This Row],[Solution Reference]]</f>
        <v>TIHL Efficiency 102TIHL-SCE1</v>
      </c>
    </row>
    <row r="812" spans="1:7" x14ac:dyDescent="0.25">
      <c r="A812" t="s">
        <v>180</v>
      </c>
      <c r="B812" t="s">
        <v>409</v>
      </c>
      <c r="C812" t="s">
        <v>191</v>
      </c>
      <c r="D812" s="34"/>
      <c r="E812" s="35">
        <v>45807</v>
      </c>
      <c r="F812" s="12"/>
      <c r="G812" t="str">
        <f>Table1[[#This Row],[Efficiency Group Reference]]&amp;Table1[[#This Row],[Solution Reference]]</f>
        <v>TIHL Efficiency 102TIHL-SCE2</v>
      </c>
    </row>
    <row r="813" spans="1:7" x14ac:dyDescent="0.25">
      <c r="A813" t="s">
        <v>180</v>
      </c>
      <c r="B813" t="s">
        <v>409</v>
      </c>
      <c r="C813" t="s">
        <v>192</v>
      </c>
      <c r="D813" s="34"/>
      <c r="E813" s="35">
        <v>45807</v>
      </c>
      <c r="F813" s="12"/>
      <c r="G813" t="str">
        <f>Table1[[#This Row],[Efficiency Group Reference]]&amp;Table1[[#This Row],[Solution Reference]]</f>
        <v>TIHL Efficiency 102TIHL-SCE3</v>
      </c>
    </row>
    <row r="814" spans="1:7" x14ac:dyDescent="0.25">
      <c r="A814" t="s">
        <v>180</v>
      </c>
      <c r="B814" t="s">
        <v>409</v>
      </c>
      <c r="C814" t="s">
        <v>194</v>
      </c>
      <c r="D814" s="34"/>
      <c r="E814" s="35">
        <v>45961</v>
      </c>
      <c r="F814" s="12"/>
      <c r="G814" t="str">
        <f>Table1[[#This Row],[Efficiency Group Reference]]&amp;Table1[[#This Row],[Solution Reference]]</f>
        <v>TIHL Efficiency 102TIHL-SCE6</v>
      </c>
    </row>
    <row r="815" spans="1:7" x14ac:dyDescent="0.25">
      <c r="A815" t="s">
        <v>180</v>
      </c>
      <c r="B815" t="s">
        <v>409</v>
      </c>
      <c r="C815" t="s">
        <v>179</v>
      </c>
      <c r="D815" s="34"/>
      <c r="E815" s="35">
        <v>45808</v>
      </c>
      <c r="F815" s="12"/>
      <c r="G815" t="str">
        <f>Table1[[#This Row],[Efficiency Group Reference]]&amp;Table1[[#This Row],[Solution Reference]]</f>
        <v>TIHL Efficiency 102TIHL-NE1</v>
      </c>
    </row>
    <row r="816" spans="1:7" x14ac:dyDescent="0.25">
      <c r="A816" t="s">
        <v>180</v>
      </c>
      <c r="B816" t="s">
        <v>410</v>
      </c>
      <c r="C816" t="s">
        <v>190</v>
      </c>
      <c r="D816" s="34"/>
      <c r="E816" s="35">
        <v>45807</v>
      </c>
      <c r="F816" s="12"/>
      <c r="G816" t="str">
        <f>Table1[[#This Row],[Efficiency Group Reference]]&amp;Table1[[#This Row],[Solution Reference]]</f>
        <v>TIHL Efficiency 103TIHL-SCE1</v>
      </c>
    </row>
    <row r="817" spans="1:7" x14ac:dyDescent="0.25">
      <c r="A817" t="s">
        <v>180</v>
      </c>
      <c r="B817" t="s">
        <v>410</v>
      </c>
      <c r="C817" t="s">
        <v>191</v>
      </c>
      <c r="D817" s="34"/>
      <c r="E817" s="35">
        <v>45807</v>
      </c>
      <c r="F817" s="12"/>
      <c r="G817" t="str">
        <f>Table1[[#This Row],[Efficiency Group Reference]]&amp;Table1[[#This Row],[Solution Reference]]</f>
        <v>TIHL Efficiency 103TIHL-SCE2</v>
      </c>
    </row>
    <row r="818" spans="1:7" x14ac:dyDescent="0.25">
      <c r="A818" t="s">
        <v>180</v>
      </c>
      <c r="B818" t="s">
        <v>410</v>
      </c>
      <c r="C818" t="s">
        <v>192</v>
      </c>
      <c r="D818" s="34"/>
      <c r="E818" s="35">
        <v>45807</v>
      </c>
      <c r="F818" s="12"/>
      <c r="G818" t="str">
        <f>Table1[[#This Row],[Efficiency Group Reference]]&amp;Table1[[#This Row],[Solution Reference]]</f>
        <v>TIHL Efficiency 103TIHL-SCE3</v>
      </c>
    </row>
    <row r="819" spans="1:7" x14ac:dyDescent="0.25">
      <c r="A819" t="s">
        <v>180</v>
      </c>
      <c r="B819" t="s">
        <v>410</v>
      </c>
      <c r="C819" t="s">
        <v>194</v>
      </c>
      <c r="D819" s="34"/>
      <c r="E819" s="35">
        <v>45961</v>
      </c>
      <c r="F819" s="12"/>
      <c r="G819" t="str">
        <f>Table1[[#This Row],[Efficiency Group Reference]]&amp;Table1[[#This Row],[Solution Reference]]</f>
        <v>TIHL Efficiency 103TIHL-SCE6</v>
      </c>
    </row>
    <row r="820" spans="1:7" x14ac:dyDescent="0.25">
      <c r="A820" t="s">
        <v>180</v>
      </c>
      <c r="B820" t="s">
        <v>410</v>
      </c>
      <c r="C820" t="s">
        <v>179</v>
      </c>
      <c r="D820" s="34"/>
      <c r="E820" s="35">
        <v>45808</v>
      </c>
      <c r="F820" s="12"/>
      <c r="G820" t="str">
        <f>Table1[[#This Row],[Efficiency Group Reference]]&amp;Table1[[#This Row],[Solution Reference]]</f>
        <v>TIHL Efficiency 103TIHL-NE1</v>
      </c>
    </row>
    <row r="821" spans="1:7" x14ac:dyDescent="0.25">
      <c r="A821" t="s">
        <v>180</v>
      </c>
      <c r="B821" t="s">
        <v>410</v>
      </c>
      <c r="C821" t="s">
        <v>195</v>
      </c>
      <c r="D821" s="34"/>
      <c r="E821" s="35">
        <v>45748</v>
      </c>
      <c r="F821" s="12"/>
      <c r="G821" t="str">
        <f>Table1[[#This Row],[Efficiency Group Reference]]&amp;Table1[[#This Row],[Solution Reference]]</f>
        <v>TIHL Efficiency 103TIHL-SWE1</v>
      </c>
    </row>
    <row r="822" spans="1:7" x14ac:dyDescent="0.25">
      <c r="A822" t="s">
        <v>180</v>
      </c>
      <c r="B822" t="s">
        <v>411</v>
      </c>
      <c r="C822" t="s">
        <v>190</v>
      </c>
      <c r="D822" s="34"/>
      <c r="E822" s="35">
        <v>45807</v>
      </c>
      <c r="F822" s="12"/>
      <c r="G822" t="str">
        <f>Table1[[#This Row],[Efficiency Group Reference]]&amp;Table1[[#This Row],[Solution Reference]]</f>
        <v>TIHL Efficiency 104TIHL-SCE1</v>
      </c>
    </row>
    <row r="823" spans="1:7" x14ac:dyDescent="0.25">
      <c r="A823" t="s">
        <v>180</v>
      </c>
      <c r="B823" t="s">
        <v>411</v>
      </c>
      <c r="C823" t="s">
        <v>191</v>
      </c>
      <c r="D823" s="34"/>
      <c r="E823" s="35">
        <v>45807</v>
      </c>
      <c r="F823" s="12"/>
      <c r="G823" t="str">
        <f>Table1[[#This Row],[Efficiency Group Reference]]&amp;Table1[[#This Row],[Solution Reference]]</f>
        <v>TIHL Efficiency 104TIHL-SCE2</v>
      </c>
    </row>
    <row r="824" spans="1:7" x14ac:dyDescent="0.25">
      <c r="A824" t="s">
        <v>180</v>
      </c>
      <c r="B824" t="s">
        <v>411</v>
      </c>
      <c r="C824" t="s">
        <v>192</v>
      </c>
      <c r="D824" s="34"/>
      <c r="E824" s="35">
        <v>45807</v>
      </c>
      <c r="F824" s="12"/>
      <c r="G824" t="str">
        <f>Table1[[#This Row],[Efficiency Group Reference]]&amp;Table1[[#This Row],[Solution Reference]]</f>
        <v>TIHL Efficiency 104TIHL-SCE3</v>
      </c>
    </row>
    <row r="825" spans="1:7" x14ac:dyDescent="0.25">
      <c r="A825" t="s">
        <v>180</v>
      </c>
      <c r="B825" t="s">
        <v>411</v>
      </c>
      <c r="C825" t="s">
        <v>194</v>
      </c>
      <c r="D825" s="34"/>
      <c r="E825" s="35">
        <v>45961</v>
      </c>
      <c r="F825" s="12"/>
      <c r="G825" t="str">
        <f>Table1[[#This Row],[Efficiency Group Reference]]&amp;Table1[[#This Row],[Solution Reference]]</f>
        <v>TIHL Efficiency 104TIHL-SCE6</v>
      </c>
    </row>
    <row r="826" spans="1:7" x14ac:dyDescent="0.25">
      <c r="A826" t="s">
        <v>180</v>
      </c>
      <c r="B826" t="s">
        <v>411</v>
      </c>
      <c r="C826" t="s">
        <v>179</v>
      </c>
      <c r="D826" s="34"/>
      <c r="E826" s="35">
        <v>45808</v>
      </c>
      <c r="F826" s="12"/>
      <c r="G826" t="str">
        <f>Table1[[#This Row],[Efficiency Group Reference]]&amp;Table1[[#This Row],[Solution Reference]]</f>
        <v>TIHL Efficiency 104TIHL-NE1</v>
      </c>
    </row>
    <row r="827" spans="1:7" x14ac:dyDescent="0.25">
      <c r="A827" t="s">
        <v>180</v>
      </c>
      <c r="B827" t="s">
        <v>411</v>
      </c>
      <c r="C827" t="s">
        <v>195</v>
      </c>
      <c r="D827" s="34"/>
      <c r="E827" s="35">
        <v>45748</v>
      </c>
      <c r="F827" s="12"/>
      <c r="G827" t="str">
        <f>Table1[[#This Row],[Efficiency Group Reference]]&amp;Table1[[#This Row],[Solution Reference]]</f>
        <v>TIHL Efficiency 104TIHL-SWE1</v>
      </c>
    </row>
    <row r="828" spans="1:7" x14ac:dyDescent="0.25">
      <c r="A828" t="s">
        <v>180</v>
      </c>
      <c r="B828" t="s">
        <v>411</v>
      </c>
      <c r="C828" t="s">
        <v>201</v>
      </c>
      <c r="D828" s="34"/>
      <c r="E828" s="35">
        <v>45961</v>
      </c>
      <c r="F828" s="12"/>
      <c r="G828" t="str">
        <f>Table1[[#This Row],[Efficiency Group Reference]]&amp;Table1[[#This Row],[Solution Reference]]</f>
        <v>TIHL Efficiency 104TIHL-SWE5</v>
      </c>
    </row>
    <row r="829" spans="1:7" x14ac:dyDescent="0.25">
      <c r="A829" t="s">
        <v>180</v>
      </c>
      <c r="B829" t="s">
        <v>412</v>
      </c>
      <c r="C829" t="s">
        <v>190</v>
      </c>
      <c r="D829" s="34"/>
      <c r="E829" s="35">
        <v>45807</v>
      </c>
      <c r="F829" s="12"/>
      <c r="G829" t="str">
        <f>Table1[[#This Row],[Efficiency Group Reference]]&amp;Table1[[#This Row],[Solution Reference]]</f>
        <v>TIHL Efficiency 105TIHL-SCE1</v>
      </c>
    </row>
    <row r="830" spans="1:7" x14ac:dyDescent="0.25">
      <c r="A830" t="s">
        <v>180</v>
      </c>
      <c r="B830" t="s">
        <v>412</v>
      </c>
      <c r="C830" t="s">
        <v>191</v>
      </c>
      <c r="D830" s="34"/>
      <c r="E830" s="35">
        <v>45807</v>
      </c>
      <c r="F830" s="12"/>
      <c r="G830" t="str">
        <f>Table1[[#This Row],[Efficiency Group Reference]]&amp;Table1[[#This Row],[Solution Reference]]</f>
        <v>TIHL Efficiency 105TIHL-SCE2</v>
      </c>
    </row>
    <row r="831" spans="1:7" x14ac:dyDescent="0.25">
      <c r="A831" t="s">
        <v>180</v>
      </c>
      <c r="B831" t="s">
        <v>412</v>
      </c>
      <c r="C831" t="s">
        <v>192</v>
      </c>
      <c r="D831" s="34"/>
      <c r="E831" s="35">
        <v>45807</v>
      </c>
      <c r="F831" s="12"/>
      <c r="G831" t="str">
        <f>Table1[[#This Row],[Efficiency Group Reference]]&amp;Table1[[#This Row],[Solution Reference]]</f>
        <v>TIHL Efficiency 105TIHL-SCE3</v>
      </c>
    </row>
    <row r="832" spans="1:7" x14ac:dyDescent="0.25">
      <c r="A832" t="s">
        <v>180</v>
      </c>
      <c r="B832" t="s">
        <v>412</v>
      </c>
      <c r="C832" t="s">
        <v>194</v>
      </c>
      <c r="D832" s="34"/>
      <c r="E832" s="35">
        <v>45961</v>
      </c>
      <c r="F832" s="12"/>
      <c r="G832" t="str">
        <f>Table1[[#This Row],[Efficiency Group Reference]]&amp;Table1[[#This Row],[Solution Reference]]</f>
        <v>TIHL Efficiency 105TIHL-SCE6</v>
      </c>
    </row>
    <row r="833" spans="1:7" x14ac:dyDescent="0.25">
      <c r="A833" t="s">
        <v>180</v>
      </c>
      <c r="B833" t="s">
        <v>412</v>
      </c>
      <c r="C833" t="s">
        <v>179</v>
      </c>
      <c r="D833" s="34"/>
      <c r="E833" s="35">
        <v>45808</v>
      </c>
      <c r="F833" s="12"/>
      <c r="G833" t="str">
        <f>Table1[[#This Row],[Efficiency Group Reference]]&amp;Table1[[#This Row],[Solution Reference]]</f>
        <v>TIHL Efficiency 105TIHL-NE1</v>
      </c>
    </row>
    <row r="834" spans="1:7" x14ac:dyDescent="0.25">
      <c r="A834" t="s">
        <v>180</v>
      </c>
      <c r="B834" t="s">
        <v>412</v>
      </c>
      <c r="C834" t="s">
        <v>195</v>
      </c>
      <c r="D834" s="34"/>
      <c r="E834" s="35">
        <v>45748</v>
      </c>
      <c r="F834" s="12"/>
      <c r="G834" t="str">
        <f>Table1[[#This Row],[Efficiency Group Reference]]&amp;Table1[[#This Row],[Solution Reference]]</f>
        <v>TIHL Efficiency 105TIHL-SWE1</v>
      </c>
    </row>
    <row r="835" spans="1:7" x14ac:dyDescent="0.25">
      <c r="A835" t="s">
        <v>180</v>
      </c>
      <c r="B835" t="s">
        <v>412</v>
      </c>
      <c r="C835" t="s">
        <v>197</v>
      </c>
      <c r="D835" s="34"/>
      <c r="E835" s="35">
        <v>45748</v>
      </c>
      <c r="F835" s="12"/>
      <c r="G835" t="str">
        <f>Table1[[#This Row],[Efficiency Group Reference]]&amp;Table1[[#This Row],[Solution Reference]]</f>
        <v>TIHL Efficiency 105TIHL-SWE2</v>
      </c>
    </row>
    <row r="836" spans="1:7" x14ac:dyDescent="0.25">
      <c r="A836" t="s">
        <v>180</v>
      </c>
      <c r="B836" t="s">
        <v>412</v>
      </c>
      <c r="C836" t="s">
        <v>201</v>
      </c>
      <c r="D836" s="34"/>
      <c r="E836" s="35">
        <v>45961</v>
      </c>
      <c r="F836" s="12"/>
      <c r="G836" t="str">
        <f>Table1[[#This Row],[Efficiency Group Reference]]&amp;Table1[[#This Row],[Solution Reference]]</f>
        <v>TIHL Efficiency 105TIHL-SWE5</v>
      </c>
    </row>
    <row r="837" spans="1:7" x14ac:dyDescent="0.25">
      <c r="A837" t="s">
        <v>180</v>
      </c>
      <c r="B837" t="s">
        <v>413</v>
      </c>
      <c r="C837" t="s">
        <v>190</v>
      </c>
      <c r="D837" s="34"/>
      <c r="E837" s="35">
        <v>45807</v>
      </c>
      <c r="F837" s="12"/>
      <c r="G837" t="str">
        <f>Table1[[#This Row],[Efficiency Group Reference]]&amp;Table1[[#This Row],[Solution Reference]]</f>
        <v>TIHL Efficiency 106TIHL-SCE1</v>
      </c>
    </row>
    <row r="838" spans="1:7" x14ac:dyDescent="0.25">
      <c r="A838" t="s">
        <v>180</v>
      </c>
      <c r="B838" t="s">
        <v>413</v>
      </c>
      <c r="C838" t="s">
        <v>191</v>
      </c>
      <c r="D838" s="34"/>
      <c r="E838" s="35">
        <v>45807</v>
      </c>
      <c r="F838" s="12"/>
      <c r="G838" t="str">
        <f>Table1[[#This Row],[Efficiency Group Reference]]&amp;Table1[[#This Row],[Solution Reference]]</f>
        <v>TIHL Efficiency 106TIHL-SCE2</v>
      </c>
    </row>
    <row r="839" spans="1:7" x14ac:dyDescent="0.25">
      <c r="A839" t="s">
        <v>180</v>
      </c>
      <c r="B839" t="s">
        <v>413</v>
      </c>
      <c r="C839" t="s">
        <v>192</v>
      </c>
      <c r="D839" s="34"/>
      <c r="E839" s="35">
        <v>45807</v>
      </c>
      <c r="F839" s="12"/>
      <c r="G839" t="str">
        <f>Table1[[#This Row],[Efficiency Group Reference]]&amp;Table1[[#This Row],[Solution Reference]]</f>
        <v>TIHL Efficiency 106TIHL-SCE3</v>
      </c>
    </row>
    <row r="840" spans="1:7" x14ac:dyDescent="0.25">
      <c r="A840" t="s">
        <v>180</v>
      </c>
      <c r="B840" t="s">
        <v>413</v>
      </c>
      <c r="C840" t="s">
        <v>194</v>
      </c>
      <c r="D840" s="34"/>
      <c r="E840" s="35">
        <v>45961</v>
      </c>
      <c r="F840" s="12"/>
      <c r="G840" t="str">
        <f>Table1[[#This Row],[Efficiency Group Reference]]&amp;Table1[[#This Row],[Solution Reference]]</f>
        <v>TIHL Efficiency 106TIHL-SCE6</v>
      </c>
    </row>
    <row r="841" spans="1:7" x14ac:dyDescent="0.25">
      <c r="A841" t="s">
        <v>180</v>
      </c>
      <c r="B841" t="s">
        <v>413</v>
      </c>
      <c r="C841" t="s">
        <v>179</v>
      </c>
      <c r="D841" s="34"/>
      <c r="E841" s="35">
        <v>45808</v>
      </c>
      <c r="F841" s="12"/>
      <c r="G841" t="str">
        <f>Table1[[#This Row],[Efficiency Group Reference]]&amp;Table1[[#This Row],[Solution Reference]]</f>
        <v>TIHL Efficiency 106TIHL-NE1</v>
      </c>
    </row>
    <row r="842" spans="1:7" x14ac:dyDescent="0.25">
      <c r="A842" t="s">
        <v>180</v>
      </c>
      <c r="B842" t="s">
        <v>413</v>
      </c>
      <c r="C842" t="s">
        <v>195</v>
      </c>
      <c r="D842" s="34"/>
      <c r="E842" s="35">
        <v>45748</v>
      </c>
      <c r="F842" s="12"/>
      <c r="G842" t="str">
        <f>Table1[[#This Row],[Efficiency Group Reference]]&amp;Table1[[#This Row],[Solution Reference]]</f>
        <v>TIHL Efficiency 106TIHL-SWE1</v>
      </c>
    </row>
    <row r="843" spans="1:7" x14ac:dyDescent="0.25">
      <c r="A843" t="s">
        <v>180</v>
      </c>
      <c r="B843" t="s">
        <v>413</v>
      </c>
      <c r="C843" t="s">
        <v>197</v>
      </c>
      <c r="D843" s="34"/>
      <c r="E843" s="35">
        <v>45748</v>
      </c>
      <c r="F843" s="12"/>
      <c r="G843" t="str">
        <f>Table1[[#This Row],[Efficiency Group Reference]]&amp;Table1[[#This Row],[Solution Reference]]</f>
        <v>TIHL Efficiency 106TIHL-SWE2</v>
      </c>
    </row>
    <row r="844" spans="1:7" x14ac:dyDescent="0.25">
      <c r="A844" t="s">
        <v>180</v>
      </c>
      <c r="B844" t="s">
        <v>413</v>
      </c>
      <c r="C844" t="s">
        <v>199</v>
      </c>
      <c r="D844" s="34"/>
      <c r="E844" s="35">
        <v>45748</v>
      </c>
      <c r="F844" s="12"/>
      <c r="G844" t="str">
        <f>Table1[[#This Row],[Efficiency Group Reference]]&amp;Table1[[#This Row],[Solution Reference]]</f>
        <v>TIHL Efficiency 106TIHL-SWE3</v>
      </c>
    </row>
    <row r="845" spans="1:7" x14ac:dyDescent="0.25">
      <c r="A845" t="s">
        <v>180</v>
      </c>
      <c r="B845" t="s">
        <v>413</v>
      </c>
      <c r="C845" t="s">
        <v>201</v>
      </c>
      <c r="D845" s="34"/>
      <c r="E845" s="35">
        <v>45961</v>
      </c>
      <c r="F845" s="12"/>
      <c r="G845" t="str">
        <f>Table1[[#This Row],[Efficiency Group Reference]]&amp;Table1[[#This Row],[Solution Reference]]</f>
        <v>TIHL Efficiency 106TIHL-SWE5</v>
      </c>
    </row>
    <row r="846" spans="1:7" x14ac:dyDescent="0.25">
      <c r="A846" t="s">
        <v>180</v>
      </c>
      <c r="B846" t="s">
        <v>414</v>
      </c>
      <c r="C846" t="s">
        <v>190</v>
      </c>
      <c r="D846" s="34"/>
      <c r="E846" s="35">
        <v>45807</v>
      </c>
      <c r="F846" s="12"/>
      <c r="G846" t="str">
        <f>Table1[[#This Row],[Efficiency Group Reference]]&amp;Table1[[#This Row],[Solution Reference]]</f>
        <v>TIHL Efficiency 107TIHL-SCE1</v>
      </c>
    </row>
    <row r="847" spans="1:7" x14ac:dyDescent="0.25">
      <c r="A847" t="s">
        <v>180</v>
      </c>
      <c r="B847" t="s">
        <v>414</v>
      </c>
      <c r="C847" t="s">
        <v>191</v>
      </c>
      <c r="D847" s="34"/>
      <c r="E847" s="35">
        <v>45807</v>
      </c>
      <c r="F847" s="12"/>
      <c r="G847" t="str">
        <f>Table1[[#This Row],[Efficiency Group Reference]]&amp;Table1[[#This Row],[Solution Reference]]</f>
        <v>TIHL Efficiency 107TIHL-SCE2</v>
      </c>
    </row>
    <row r="848" spans="1:7" x14ac:dyDescent="0.25">
      <c r="A848" t="s">
        <v>180</v>
      </c>
      <c r="B848" t="s">
        <v>414</v>
      </c>
      <c r="C848" t="s">
        <v>192</v>
      </c>
      <c r="D848" s="34"/>
      <c r="E848" s="35">
        <v>45807</v>
      </c>
      <c r="F848" s="12"/>
      <c r="G848" t="str">
        <f>Table1[[#This Row],[Efficiency Group Reference]]&amp;Table1[[#This Row],[Solution Reference]]</f>
        <v>TIHL Efficiency 107TIHL-SCE3</v>
      </c>
    </row>
    <row r="849" spans="1:7" x14ac:dyDescent="0.25">
      <c r="A849" t="s">
        <v>180</v>
      </c>
      <c r="B849" t="s">
        <v>414</v>
      </c>
      <c r="C849" t="s">
        <v>194</v>
      </c>
      <c r="D849" s="34"/>
      <c r="E849" s="35">
        <v>45961</v>
      </c>
      <c r="F849" s="12"/>
      <c r="G849" t="str">
        <f>Table1[[#This Row],[Efficiency Group Reference]]&amp;Table1[[#This Row],[Solution Reference]]</f>
        <v>TIHL Efficiency 107TIHL-SCE6</v>
      </c>
    </row>
    <row r="850" spans="1:7" x14ac:dyDescent="0.25">
      <c r="A850" t="s">
        <v>180</v>
      </c>
      <c r="B850" t="s">
        <v>414</v>
      </c>
      <c r="C850" t="s">
        <v>179</v>
      </c>
      <c r="D850" s="34"/>
      <c r="E850" s="35">
        <v>45808</v>
      </c>
      <c r="F850" s="12"/>
      <c r="G850" t="str">
        <f>Table1[[#This Row],[Efficiency Group Reference]]&amp;Table1[[#This Row],[Solution Reference]]</f>
        <v>TIHL Efficiency 107TIHL-NE1</v>
      </c>
    </row>
    <row r="851" spans="1:7" x14ac:dyDescent="0.25">
      <c r="A851" t="s">
        <v>180</v>
      </c>
      <c r="B851" t="s">
        <v>414</v>
      </c>
      <c r="C851" t="s">
        <v>187</v>
      </c>
      <c r="D851" s="34"/>
      <c r="E851" s="35">
        <v>45961</v>
      </c>
      <c r="F851" s="12"/>
      <c r="G851" t="str">
        <f>Table1[[#This Row],[Efficiency Group Reference]]&amp;Table1[[#This Row],[Solution Reference]]</f>
        <v>TIHL Efficiency 107TIHL-NE5</v>
      </c>
    </row>
    <row r="852" spans="1:7" x14ac:dyDescent="0.25">
      <c r="A852" t="s">
        <v>180</v>
      </c>
      <c r="B852" t="s">
        <v>415</v>
      </c>
      <c r="C852" t="s">
        <v>190</v>
      </c>
      <c r="D852" s="34"/>
      <c r="E852" s="35">
        <v>45807</v>
      </c>
      <c r="F852" s="12"/>
      <c r="G852" t="str">
        <f>Table1[[#This Row],[Efficiency Group Reference]]&amp;Table1[[#This Row],[Solution Reference]]</f>
        <v>TIHL Efficiency 108TIHL-SCE1</v>
      </c>
    </row>
    <row r="853" spans="1:7" x14ac:dyDescent="0.25">
      <c r="A853" t="s">
        <v>180</v>
      </c>
      <c r="B853" t="s">
        <v>415</v>
      </c>
      <c r="C853" t="s">
        <v>191</v>
      </c>
      <c r="D853" s="34"/>
      <c r="E853" s="35">
        <v>45807</v>
      </c>
      <c r="F853" s="12"/>
      <c r="G853" t="str">
        <f>Table1[[#This Row],[Efficiency Group Reference]]&amp;Table1[[#This Row],[Solution Reference]]</f>
        <v>TIHL Efficiency 108TIHL-SCE2</v>
      </c>
    </row>
    <row r="854" spans="1:7" x14ac:dyDescent="0.25">
      <c r="A854" t="s">
        <v>180</v>
      </c>
      <c r="B854" t="s">
        <v>415</v>
      </c>
      <c r="C854" t="s">
        <v>192</v>
      </c>
      <c r="D854" s="34"/>
      <c r="E854" s="35">
        <v>45807</v>
      </c>
      <c r="F854" s="12"/>
      <c r="G854" t="str">
        <f>Table1[[#This Row],[Efficiency Group Reference]]&amp;Table1[[#This Row],[Solution Reference]]</f>
        <v>TIHL Efficiency 108TIHL-SCE3</v>
      </c>
    </row>
    <row r="855" spans="1:7" x14ac:dyDescent="0.25">
      <c r="A855" t="s">
        <v>180</v>
      </c>
      <c r="B855" t="s">
        <v>415</v>
      </c>
      <c r="C855" t="s">
        <v>194</v>
      </c>
      <c r="D855" s="34"/>
      <c r="E855" s="35">
        <v>45961</v>
      </c>
      <c r="F855" s="12"/>
      <c r="G855" t="str">
        <f>Table1[[#This Row],[Efficiency Group Reference]]&amp;Table1[[#This Row],[Solution Reference]]</f>
        <v>TIHL Efficiency 108TIHL-SCE6</v>
      </c>
    </row>
    <row r="856" spans="1:7" x14ac:dyDescent="0.25">
      <c r="A856" t="s">
        <v>180</v>
      </c>
      <c r="B856" t="s">
        <v>415</v>
      </c>
      <c r="C856" t="s">
        <v>179</v>
      </c>
      <c r="D856" s="34"/>
      <c r="E856" s="35">
        <v>45808</v>
      </c>
      <c r="F856" s="12"/>
      <c r="G856" t="str">
        <f>Table1[[#This Row],[Efficiency Group Reference]]&amp;Table1[[#This Row],[Solution Reference]]</f>
        <v>TIHL Efficiency 108TIHL-NE1</v>
      </c>
    </row>
    <row r="857" spans="1:7" x14ac:dyDescent="0.25">
      <c r="A857" t="s">
        <v>180</v>
      </c>
      <c r="B857" t="s">
        <v>415</v>
      </c>
      <c r="C857" t="s">
        <v>187</v>
      </c>
      <c r="D857" s="34"/>
      <c r="E857" s="35">
        <v>45961</v>
      </c>
      <c r="F857" s="12"/>
      <c r="G857" t="str">
        <f>Table1[[#This Row],[Efficiency Group Reference]]&amp;Table1[[#This Row],[Solution Reference]]</f>
        <v>TIHL Efficiency 108TIHL-NE5</v>
      </c>
    </row>
    <row r="858" spans="1:7" x14ac:dyDescent="0.25">
      <c r="A858" t="s">
        <v>180</v>
      </c>
      <c r="B858" t="s">
        <v>415</v>
      </c>
      <c r="C858" t="s">
        <v>195</v>
      </c>
      <c r="D858" s="34"/>
      <c r="E858" s="35">
        <v>45748</v>
      </c>
      <c r="F858" s="12"/>
      <c r="G858" t="str">
        <f>Table1[[#This Row],[Efficiency Group Reference]]&amp;Table1[[#This Row],[Solution Reference]]</f>
        <v>TIHL Efficiency 108TIHL-SWE1</v>
      </c>
    </row>
    <row r="859" spans="1:7" x14ac:dyDescent="0.25">
      <c r="A859" t="s">
        <v>180</v>
      </c>
      <c r="B859" t="s">
        <v>416</v>
      </c>
      <c r="C859" t="s">
        <v>190</v>
      </c>
      <c r="D859" s="34"/>
      <c r="E859" s="35">
        <v>45807</v>
      </c>
      <c r="F859" s="12"/>
      <c r="G859" t="str">
        <f>Table1[[#This Row],[Efficiency Group Reference]]&amp;Table1[[#This Row],[Solution Reference]]</f>
        <v>TIHL Efficiency 109TIHL-SCE1</v>
      </c>
    </row>
    <row r="860" spans="1:7" x14ac:dyDescent="0.25">
      <c r="A860" t="s">
        <v>180</v>
      </c>
      <c r="B860" t="s">
        <v>416</v>
      </c>
      <c r="C860" t="s">
        <v>191</v>
      </c>
      <c r="D860" s="34"/>
      <c r="E860" s="35">
        <v>45807</v>
      </c>
      <c r="F860" s="12"/>
      <c r="G860" t="str">
        <f>Table1[[#This Row],[Efficiency Group Reference]]&amp;Table1[[#This Row],[Solution Reference]]</f>
        <v>TIHL Efficiency 109TIHL-SCE2</v>
      </c>
    </row>
    <row r="861" spans="1:7" x14ac:dyDescent="0.25">
      <c r="A861" t="s">
        <v>180</v>
      </c>
      <c r="B861" t="s">
        <v>416</v>
      </c>
      <c r="C861" t="s">
        <v>192</v>
      </c>
      <c r="D861" s="34"/>
      <c r="E861" s="35">
        <v>45807</v>
      </c>
      <c r="F861" s="12"/>
      <c r="G861" t="str">
        <f>Table1[[#This Row],[Efficiency Group Reference]]&amp;Table1[[#This Row],[Solution Reference]]</f>
        <v>TIHL Efficiency 109TIHL-SCE3</v>
      </c>
    </row>
    <row r="862" spans="1:7" x14ac:dyDescent="0.25">
      <c r="A862" t="s">
        <v>180</v>
      </c>
      <c r="B862" t="s">
        <v>416</v>
      </c>
      <c r="C862" t="s">
        <v>194</v>
      </c>
      <c r="D862" s="34"/>
      <c r="E862" s="35">
        <v>45961</v>
      </c>
      <c r="F862" s="12"/>
      <c r="G862" t="str">
        <f>Table1[[#This Row],[Efficiency Group Reference]]&amp;Table1[[#This Row],[Solution Reference]]</f>
        <v>TIHL Efficiency 109TIHL-SCE6</v>
      </c>
    </row>
    <row r="863" spans="1:7" x14ac:dyDescent="0.25">
      <c r="A863" t="s">
        <v>180</v>
      </c>
      <c r="B863" t="s">
        <v>416</v>
      </c>
      <c r="C863" t="s">
        <v>179</v>
      </c>
      <c r="D863" s="34"/>
      <c r="E863" s="35">
        <v>45808</v>
      </c>
      <c r="F863" s="12"/>
      <c r="G863" t="str">
        <f>Table1[[#This Row],[Efficiency Group Reference]]&amp;Table1[[#This Row],[Solution Reference]]</f>
        <v>TIHL Efficiency 109TIHL-NE1</v>
      </c>
    </row>
    <row r="864" spans="1:7" x14ac:dyDescent="0.25">
      <c r="A864" t="s">
        <v>180</v>
      </c>
      <c r="B864" t="s">
        <v>416</v>
      </c>
      <c r="C864" t="s">
        <v>187</v>
      </c>
      <c r="D864" s="34"/>
      <c r="E864" s="35">
        <v>45961</v>
      </c>
      <c r="F864" s="12"/>
      <c r="G864" t="str">
        <f>Table1[[#This Row],[Efficiency Group Reference]]&amp;Table1[[#This Row],[Solution Reference]]</f>
        <v>TIHL Efficiency 109TIHL-NE5</v>
      </c>
    </row>
    <row r="865" spans="1:7" x14ac:dyDescent="0.25">
      <c r="A865" t="s">
        <v>180</v>
      </c>
      <c r="B865" t="s">
        <v>416</v>
      </c>
      <c r="C865" t="s">
        <v>195</v>
      </c>
      <c r="D865" s="34"/>
      <c r="E865" s="35">
        <v>45748</v>
      </c>
      <c r="F865" s="12"/>
      <c r="G865" t="str">
        <f>Table1[[#This Row],[Efficiency Group Reference]]&amp;Table1[[#This Row],[Solution Reference]]</f>
        <v>TIHL Efficiency 109TIHL-SWE1</v>
      </c>
    </row>
    <row r="866" spans="1:7" x14ac:dyDescent="0.25">
      <c r="A866" t="s">
        <v>180</v>
      </c>
      <c r="B866" t="s">
        <v>416</v>
      </c>
      <c r="C866" t="s">
        <v>201</v>
      </c>
      <c r="D866" s="34"/>
      <c r="E866" s="35">
        <v>45961</v>
      </c>
      <c r="F866" s="12"/>
      <c r="G866" t="str">
        <f>Table1[[#This Row],[Efficiency Group Reference]]&amp;Table1[[#This Row],[Solution Reference]]</f>
        <v>TIHL Efficiency 109TIHL-SWE5</v>
      </c>
    </row>
    <row r="867" spans="1:7" x14ac:dyDescent="0.25">
      <c r="A867" t="s">
        <v>180</v>
      </c>
      <c r="B867" t="s">
        <v>417</v>
      </c>
      <c r="C867" t="s">
        <v>190</v>
      </c>
      <c r="D867" s="34"/>
      <c r="E867" s="35">
        <v>45807</v>
      </c>
      <c r="F867" s="12"/>
      <c r="G867" t="str">
        <f>Table1[[#This Row],[Efficiency Group Reference]]&amp;Table1[[#This Row],[Solution Reference]]</f>
        <v>TIHL Efficiency 110TIHL-SCE1</v>
      </c>
    </row>
    <row r="868" spans="1:7" x14ac:dyDescent="0.25">
      <c r="A868" t="s">
        <v>180</v>
      </c>
      <c r="B868" t="s">
        <v>417</v>
      </c>
      <c r="C868" t="s">
        <v>191</v>
      </c>
      <c r="D868" s="34"/>
      <c r="E868" s="35">
        <v>45807</v>
      </c>
      <c r="F868" s="12"/>
      <c r="G868" t="str">
        <f>Table1[[#This Row],[Efficiency Group Reference]]&amp;Table1[[#This Row],[Solution Reference]]</f>
        <v>TIHL Efficiency 110TIHL-SCE2</v>
      </c>
    </row>
    <row r="869" spans="1:7" x14ac:dyDescent="0.25">
      <c r="A869" t="s">
        <v>180</v>
      </c>
      <c r="B869" t="s">
        <v>417</v>
      </c>
      <c r="C869" t="s">
        <v>192</v>
      </c>
      <c r="D869" s="34"/>
      <c r="E869" s="35">
        <v>45807</v>
      </c>
      <c r="F869" s="12"/>
      <c r="G869" t="str">
        <f>Table1[[#This Row],[Efficiency Group Reference]]&amp;Table1[[#This Row],[Solution Reference]]</f>
        <v>TIHL Efficiency 110TIHL-SCE3</v>
      </c>
    </row>
    <row r="870" spans="1:7" x14ac:dyDescent="0.25">
      <c r="A870" t="s">
        <v>180</v>
      </c>
      <c r="B870" t="s">
        <v>417</v>
      </c>
      <c r="C870" t="s">
        <v>194</v>
      </c>
      <c r="D870" s="34"/>
      <c r="E870" s="35">
        <v>45961</v>
      </c>
      <c r="F870" s="12"/>
      <c r="G870" t="str">
        <f>Table1[[#This Row],[Efficiency Group Reference]]&amp;Table1[[#This Row],[Solution Reference]]</f>
        <v>TIHL Efficiency 110TIHL-SCE6</v>
      </c>
    </row>
    <row r="871" spans="1:7" x14ac:dyDescent="0.25">
      <c r="A871" t="s">
        <v>180</v>
      </c>
      <c r="B871" t="s">
        <v>417</v>
      </c>
      <c r="C871" t="s">
        <v>179</v>
      </c>
      <c r="D871" s="34"/>
      <c r="E871" s="35">
        <v>45808</v>
      </c>
      <c r="F871" s="12"/>
      <c r="G871" t="str">
        <f>Table1[[#This Row],[Efficiency Group Reference]]&amp;Table1[[#This Row],[Solution Reference]]</f>
        <v>TIHL Efficiency 110TIHL-NE1</v>
      </c>
    </row>
    <row r="872" spans="1:7" x14ac:dyDescent="0.25">
      <c r="A872" t="s">
        <v>180</v>
      </c>
      <c r="B872" t="s">
        <v>417</v>
      </c>
      <c r="C872" t="s">
        <v>187</v>
      </c>
      <c r="D872" s="34"/>
      <c r="E872" s="35">
        <v>45961</v>
      </c>
      <c r="F872" s="12"/>
      <c r="G872" t="str">
        <f>Table1[[#This Row],[Efficiency Group Reference]]&amp;Table1[[#This Row],[Solution Reference]]</f>
        <v>TIHL Efficiency 110TIHL-NE5</v>
      </c>
    </row>
    <row r="873" spans="1:7" x14ac:dyDescent="0.25">
      <c r="A873" t="s">
        <v>180</v>
      </c>
      <c r="B873" t="s">
        <v>417</v>
      </c>
      <c r="C873" t="s">
        <v>195</v>
      </c>
      <c r="D873" s="34"/>
      <c r="E873" s="35">
        <v>45748</v>
      </c>
      <c r="F873" s="12"/>
      <c r="G873" t="str">
        <f>Table1[[#This Row],[Efficiency Group Reference]]&amp;Table1[[#This Row],[Solution Reference]]</f>
        <v>TIHL Efficiency 110TIHL-SWE1</v>
      </c>
    </row>
    <row r="874" spans="1:7" x14ac:dyDescent="0.25">
      <c r="A874" t="s">
        <v>180</v>
      </c>
      <c r="B874" t="s">
        <v>417</v>
      </c>
      <c r="C874" t="s">
        <v>197</v>
      </c>
      <c r="D874" s="34"/>
      <c r="E874" s="35">
        <v>45748</v>
      </c>
      <c r="F874" s="12"/>
      <c r="G874" t="str">
        <f>Table1[[#This Row],[Efficiency Group Reference]]&amp;Table1[[#This Row],[Solution Reference]]</f>
        <v>TIHL Efficiency 110TIHL-SWE2</v>
      </c>
    </row>
    <row r="875" spans="1:7" x14ac:dyDescent="0.25">
      <c r="A875" t="s">
        <v>180</v>
      </c>
      <c r="B875" t="s">
        <v>417</v>
      </c>
      <c r="C875" t="s">
        <v>201</v>
      </c>
      <c r="D875" s="34"/>
      <c r="E875" s="35">
        <v>45961</v>
      </c>
      <c r="F875" s="12"/>
      <c r="G875" t="str">
        <f>Table1[[#This Row],[Efficiency Group Reference]]&amp;Table1[[#This Row],[Solution Reference]]</f>
        <v>TIHL Efficiency 110TIHL-SWE5</v>
      </c>
    </row>
    <row r="876" spans="1:7" x14ac:dyDescent="0.25">
      <c r="A876" t="s">
        <v>180</v>
      </c>
      <c r="B876" t="s">
        <v>418</v>
      </c>
      <c r="C876" t="s">
        <v>190</v>
      </c>
      <c r="D876" s="34"/>
      <c r="E876" s="35">
        <v>45807</v>
      </c>
      <c r="F876" s="12"/>
      <c r="G876" t="str">
        <f>Table1[[#This Row],[Efficiency Group Reference]]&amp;Table1[[#This Row],[Solution Reference]]</f>
        <v>TIHL Efficiency 111TIHL-SCE1</v>
      </c>
    </row>
    <row r="877" spans="1:7" x14ac:dyDescent="0.25">
      <c r="A877" t="s">
        <v>180</v>
      </c>
      <c r="B877" t="s">
        <v>418</v>
      </c>
      <c r="C877" t="s">
        <v>191</v>
      </c>
      <c r="D877" s="34"/>
      <c r="E877" s="35">
        <v>45807</v>
      </c>
      <c r="F877" s="12"/>
      <c r="G877" t="str">
        <f>Table1[[#This Row],[Efficiency Group Reference]]&amp;Table1[[#This Row],[Solution Reference]]</f>
        <v>TIHL Efficiency 111TIHL-SCE2</v>
      </c>
    </row>
    <row r="878" spans="1:7" x14ac:dyDescent="0.25">
      <c r="A878" t="s">
        <v>180</v>
      </c>
      <c r="B878" t="s">
        <v>418</v>
      </c>
      <c r="C878" t="s">
        <v>192</v>
      </c>
      <c r="D878" s="34"/>
      <c r="E878" s="35">
        <v>45807</v>
      </c>
      <c r="F878" s="12"/>
      <c r="G878" t="str">
        <f>Table1[[#This Row],[Efficiency Group Reference]]&amp;Table1[[#This Row],[Solution Reference]]</f>
        <v>TIHL Efficiency 111TIHL-SCE3</v>
      </c>
    </row>
    <row r="879" spans="1:7" x14ac:dyDescent="0.25">
      <c r="A879" t="s">
        <v>180</v>
      </c>
      <c r="B879" t="s">
        <v>418</v>
      </c>
      <c r="C879" t="s">
        <v>194</v>
      </c>
      <c r="D879" s="34"/>
      <c r="E879" s="35">
        <v>45961</v>
      </c>
      <c r="F879" s="12"/>
      <c r="G879" t="str">
        <f>Table1[[#This Row],[Efficiency Group Reference]]&amp;Table1[[#This Row],[Solution Reference]]</f>
        <v>TIHL Efficiency 111TIHL-SCE6</v>
      </c>
    </row>
    <row r="880" spans="1:7" x14ac:dyDescent="0.25">
      <c r="A880" t="s">
        <v>180</v>
      </c>
      <c r="B880" t="s">
        <v>418</v>
      </c>
      <c r="C880" t="s">
        <v>179</v>
      </c>
      <c r="D880" s="34"/>
      <c r="E880" s="35">
        <v>45808</v>
      </c>
      <c r="F880" s="12"/>
      <c r="G880" t="str">
        <f>Table1[[#This Row],[Efficiency Group Reference]]&amp;Table1[[#This Row],[Solution Reference]]</f>
        <v>TIHL Efficiency 111TIHL-NE1</v>
      </c>
    </row>
    <row r="881" spans="1:7" x14ac:dyDescent="0.25">
      <c r="A881" t="s">
        <v>180</v>
      </c>
      <c r="B881" t="s">
        <v>418</v>
      </c>
      <c r="C881" t="s">
        <v>187</v>
      </c>
      <c r="D881" s="34"/>
      <c r="E881" s="35">
        <v>45961</v>
      </c>
      <c r="F881" s="12"/>
      <c r="G881" t="str">
        <f>Table1[[#This Row],[Efficiency Group Reference]]&amp;Table1[[#This Row],[Solution Reference]]</f>
        <v>TIHL Efficiency 111TIHL-NE5</v>
      </c>
    </row>
    <row r="882" spans="1:7" x14ac:dyDescent="0.25">
      <c r="A882" t="s">
        <v>180</v>
      </c>
      <c r="B882" t="s">
        <v>418</v>
      </c>
      <c r="C882" t="s">
        <v>195</v>
      </c>
      <c r="D882" s="34"/>
      <c r="E882" s="35">
        <v>45748</v>
      </c>
      <c r="F882" s="12"/>
      <c r="G882" t="str">
        <f>Table1[[#This Row],[Efficiency Group Reference]]&amp;Table1[[#This Row],[Solution Reference]]</f>
        <v>TIHL Efficiency 111TIHL-SWE1</v>
      </c>
    </row>
    <row r="883" spans="1:7" x14ac:dyDescent="0.25">
      <c r="A883" t="s">
        <v>180</v>
      </c>
      <c r="B883" t="s">
        <v>418</v>
      </c>
      <c r="C883" t="s">
        <v>197</v>
      </c>
      <c r="D883" s="34"/>
      <c r="E883" s="35">
        <v>45748</v>
      </c>
      <c r="F883" s="12"/>
      <c r="G883" t="str">
        <f>Table1[[#This Row],[Efficiency Group Reference]]&amp;Table1[[#This Row],[Solution Reference]]</f>
        <v>TIHL Efficiency 111TIHL-SWE2</v>
      </c>
    </row>
    <row r="884" spans="1:7" x14ac:dyDescent="0.25">
      <c r="A884" t="s">
        <v>180</v>
      </c>
      <c r="B884" t="s">
        <v>418</v>
      </c>
      <c r="C884" t="s">
        <v>199</v>
      </c>
      <c r="D884" s="34"/>
      <c r="E884" s="35">
        <v>45748</v>
      </c>
      <c r="F884" s="12"/>
      <c r="G884" t="str">
        <f>Table1[[#This Row],[Efficiency Group Reference]]&amp;Table1[[#This Row],[Solution Reference]]</f>
        <v>TIHL Efficiency 111TIHL-SWE3</v>
      </c>
    </row>
    <row r="885" spans="1:7" x14ac:dyDescent="0.25">
      <c r="A885" t="s">
        <v>180</v>
      </c>
      <c r="B885" t="s">
        <v>418</v>
      </c>
      <c r="C885" t="s">
        <v>201</v>
      </c>
      <c r="D885" s="34"/>
      <c r="E885" s="35">
        <v>45961</v>
      </c>
      <c r="F885" s="12"/>
      <c r="G885" t="str">
        <f>Table1[[#This Row],[Efficiency Group Reference]]&amp;Table1[[#This Row],[Solution Reference]]</f>
        <v>TIHL Efficiency 111TIHL-SWE5</v>
      </c>
    </row>
    <row r="886" spans="1:7" x14ac:dyDescent="0.25">
      <c r="A886" t="s">
        <v>180</v>
      </c>
      <c r="B886" t="s">
        <v>419</v>
      </c>
      <c r="C886" t="s">
        <v>190</v>
      </c>
      <c r="D886" s="34"/>
      <c r="E886" s="35">
        <v>45807</v>
      </c>
      <c r="F886" s="12"/>
      <c r="G886" t="str">
        <f>Table1[[#This Row],[Efficiency Group Reference]]&amp;Table1[[#This Row],[Solution Reference]]</f>
        <v>TIHL Efficiency 112TIHL-SCE1</v>
      </c>
    </row>
    <row r="887" spans="1:7" x14ac:dyDescent="0.25">
      <c r="A887" t="s">
        <v>180</v>
      </c>
      <c r="B887" t="s">
        <v>419</v>
      </c>
      <c r="C887" t="s">
        <v>191</v>
      </c>
      <c r="D887" s="34"/>
      <c r="E887" s="35">
        <v>45807</v>
      </c>
      <c r="F887" s="12"/>
      <c r="G887" t="str">
        <f>Table1[[#This Row],[Efficiency Group Reference]]&amp;Table1[[#This Row],[Solution Reference]]</f>
        <v>TIHL Efficiency 112TIHL-SCE2</v>
      </c>
    </row>
    <row r="888" spans="1:7" x14ac:dyDescent="0.25">
      <c r="A888" t="s">
        <v>180</v>
      </c>
      <c r="B888" t="s">
        <v>419</v>
      </c>
      <c r="C888" t="s">
        <v>192</v>
      </c>
      <c r="D888" s="34"/>
      <c r="E888" s="35">
        <v>45807</v>
      </c>
      <c r="F888" s="12"/>
      <c r="G888" t="str">
        <f>Table1[[#This Row],[Efficiency Group Reference]]&amp;Table1[[#This Row],[Solution Reference]]</f>
        <v>TIHL Efficiency 112TIHL-SCE3</v>
      </c>
    </row>
    <row r="889" spans="1:7" x14ac:dyDescent="0.25">
      <c r="A889" t="s">
        <v>180</v>
      </c>
      <c r="B889" t="s">
        <v>419</v>
      </c>
      <c r="C889" t="s">
        <v>194</v>
      </c>
      <c r="D889" s="34"/>
      <c r="E889" s="35">
        <v>45961</v>
      </c>
      <c r="F889" s="12"/>
      <c r="G889" t="str">
        <f>Table1[[#This Row],[Efficiency Group Reference]]&amp;Table1[[#This Row],[Solution Reference]]</f>
        <v>TIHL Efficiency 112TIHL-SCE6</v>
      </c>
    </row>
    <row r="890" spans="1:7" x14ac:dyDescent="0.25">
      <c r="A890" t="s">
        <v>180</v>
      </c>
      <c r="B890" t="s">
        <v>419</v>
      </c>
      <c r="C890" t="s">
        <v>179</v>
      </c>
      <c r="D890" s="34"/>
      <c r="E890" s="35">
        <v>45808</v>
      </c>
      <c r="F890" s="12"/>
      <c r="G890" t="str">
        <f>Table1[[#This Row],[Efficiency Group Reference]]&amp;Table1[[#This Row],[Solution Reference]]</f>
        <v>TIHL Efficiency 112TIHL-NE1</v>
      </c>
    </row>
    <row r="891" spans="1:7" x14ac:dyDescent="0.25">
      <c r="A891" t="s">
        <v>180</v>
      </c>
      <c r="B891" t="s">
        <v>419</v>
      </c>
      <c r="C891" t="s">
        <v>183</v>
      </c>
      <c r="D891" s="34"/>
      <c r="E891" s="35">
        <v>45808</v>
      </c>
      <c r="F891" s="12"/>
      <c r="G891" t="str">
        <f>Table1[[#This Row],[Efficiency Group Reference]]&amp;Table1[[#This Row],[Solution Reference]]</f>
        <v>TIHL Efficiency 112TIHL-NE2</v>
      </c>
    </row>
    <row r="892" spans="1:7" x14ac:dyDescent="0.25">
      <c r="A892" t="s">
        <v>180</v>
      </c>
      <c r="B892" t="s">
        <v>419</v>
      </c>
      <c r="C892" t="s">
        <v>187</v>
      </c>
      <c r="D892" s="34"/>
      <c r="E892" s="35">
        <v>45961</v>
      </c>
      <c r="F892" s="12"/>
      <c r="G892" t="str">
        <f>Table1[[#This Row],[Efficiency Group Reference]]&amp;Table1[[#This Row],[Solution Reference]]</f>
        <v>TIHL Efficiency 112TIHL-NE5</v>
      </c>
    </row>
    <row r="893" spans="1:7" x14ac:dyDescent="0.25">
      <c r="A893" t="s">
        <v>180</v>
      </c>
      <c r="B893" t="s">
        <v>420</v>
      </c>
      <c r="C893" t="s">
        <v>190</v>
      </c>
      <c r="D893" s="34"/>
      <c r="E893" s="35">
        <v>45807</v>
      </c>
      <c r="F893" s="12"/>
      <c r="G893" t="str">
        <f>Table1[[#This Row],[Efficiency Group Reference]]&amp;Table1[[#This Row],[Solution Reference]]</f>
        <v>TIHL Efficiency 113TIHL-SCE1</v>
      </c>
    </row>
    <row r="894" spans="1:7" x14ac:dyDescent="0.25">
      <c r="A894" t="s">
        <v>180</v>
      </c>
      <c r="B894" t="s">
        <v>420</v>
      </c>
      <c r="C894" t="s">
        <v>191</v>
      </c>
      <c r="D894" s="34"/>
      <c r="E894" s="35">
        <v>45807</v>
      </c>
      <c r="F894" s="12"/>
      <c r="G894" t="str">
        <f>Table1[[#This Row],[Efficiency Group Reference]]&amp;Table1[[#This Row],[Solution Reference]]</f>
        <v>TIHL Efficiency 113TIHL-SCE2</v>
      </c>
    </row>
    <row r="895" spans="1:7" x14ac:dyDescent="0.25">
      <c r="A895" t="s">
        <v>180</v>
      </c>
      <c r="B895" t="s">
        <v>420</v>
      </c>
      <c r="C895" t="s">
        <v>192</v>
      </c>
      <c r="D895" s="34"/>
      <c r="E895" s="35">
        <v>45807</v>
      </c>
      <c r="F895" s="12"/>
      <c r="G895" t="str">
        <f>Table1[[#This Row],[Efficiency Group Reference]]&amp;Table1[[#This Row],[Solution Reference]]</f>
        <v>TIHL Efficiency 113TIHL-SCE3</v>
      </c>
    </row>
    <row r="896" spans="1:7" x14ac:dyDescent="0.25">
      <c r="A896" t="s">
        <v>180</v>
      </c>
      <c r="B896" t="s">
        <v>420</v>
      </c>
      <c r="C896" t="s">
        <v>194</v>
      </c>
      <c r="D896" s="34"/>
      <c r="E896" s="35">
        <v>45961</v>
      </c>
      <c r="F896" s="12"/>
      <c r="G896" t="str">
        <f>Table1[[#This Row],[Efficiency Group Reference]]&amp;Table1[[#This Row],[Solution Reference]]</f>
        <v>TIHL Efficiency 113TIHL-SCE6</v>
      </c>
    </row>
    <row r="897" spans="1:7" x14ac:dyDescent="0.25">
      <c r="A897" t="s">
        <v>180</v>
      </c>
      <c r="B897" t="s">
        <v>420</v>
      </c>
      <c r="C897" t="s">
        <v>179</v>
      </c>
      <c r="D897" s="34"/>
      <c r="E897" s="35">
        <v>45808</v>
      </c>
      <c r="F897" s="12"/>
      <c r="G897" t="str">
        <f>Table1[[#This Row],[Efficiency Group Reference]]&amp;Table1[[#This Row],[Solution Reference]]</f>
        <v>TIHL Efficiency 113TIHL-NE1</v>
      </c>
    </row>
    <row r="898" spans="1:7" x14ac:dyDescent="0.25">
      <c r="A898" t="s">
        <v>180</v>
      </c>
      <c r="B898" t="s">
        <v>420</v>
      </c>
      <c r="C898" t="s">
        <v>183</v>
      </c>
      <c r="D898" s="34"/>
      <c r="E898" s="35">
        <v>45808</v>
      </c>
      <c r="F898" s="12"/>
      <c r="G898" t="str">
        <f>Table1[[#This Row],[Efficiency Group Reference]]&amp;Table1[[#This Row],[Solution Reference]]</f>
        <v>TIHL Efficiency 113TIHL-NE2</v>
      </c>
    </row>
    <row r="899" spans="1:7" x14ac:dyDescent="0.25">
      <c r="A899" t="s">
        <v>180</v>
      </c>
      <c r="B899" t="s">
        <v>420</v>
      </c>
      <c r="C899" t="s">
        <v>187</v>
      </c>
      <c r="D899" s="34"/>
      <c r="E899" s="35">
        <v>45961</v>
      </c>
      <c r="F899" s="12"/>
      <c r="G899" t="str">
        <f>Table1[[#This Row],[Efficiency Group Reference]]&amp;Table1[[#This Row],[Solution Reference]]</f>
        <v>TIHL Efficiency 113TIHL-NE5</v>
      </c>
    </row>
    <row r="900" spans="1:7" x14ac:dyDescent="0.25">
      <c r="A900" t="s">
        <v>180</v>
      </c>
      <c r="B900" t="s">
        <v>420</v>
      </c>
      <c r="C900" t="s">
        <v>195</v>
      </c>
      <c r="D900" s="34"/>
      <c r="E900" s="35">
        <v>45748</v>
      </c>
      <c r="F900" s="12"/>
      <c r="G900" t="str">
        <f>Table1[[#This Row],[Efficiency Group Reference]]&amp;Table1[[#This Row],[Solution Reference]]</f>
        <v>TIHL Efficiency 113TIHL-SWE1</v>
      </c>
    </row>
    <row r="901" spans="1:7" x14ac:dyDescent="0.25">
      <c r="A901" t="s">
        <v>180</v>
      </c>
      <c r="B901" t="s">
        <v>421</v>
      </c>
      <c r="C901" t="s">
        <v>190</v>
      </c>
      <c r="D901" s="34"/>
      <c r="E901" s="35">
        <v>45807</v>
      </c>
      <c r="F901" s="12"/>
      <c r="G901" t="str">
        <f>Table1[[#This Row],[Efficiency Group Reference]]&amp;Table1[[#This Row],[Solution Reference]]</f>
        <v>TIHL Efficiency 114TIHL-SCE1</v>
      </c>
    </row>
    <row r="902" spans="1:7" x14ac:dyDescent="0.25">
      <c r="A902" t="s">
        <v>180</v>
      </c>
      <c r="B902" t="s">
        <v>421</v>
      </c>
      <c r="C902" t="s">
        <v>191</v>
      </c>
      <c r="D902" s="34"/>
      <c r="E902" s="35">
        <v>45807</v>
      </c>
      <c r="F902" s="12"/>
      <c r="G902" t="str">
        <f>Table1[[#This Row],[Efficiency Group Reference]]&amp;Table1[[#This Row],[Solution Reference]]</f>
        <v>TIHL Efficiency 114TIHL-SCE2</v>
      </c>
    </row>
    <row r="903" spans="1:7" x14ac:dyDescent="0.25">
      <c r="A903" t="s">
        <v>180</v>
      </c>
      <c r="B903" t="s">
        <v>421</v>
      </c>
      <c r="C903" t="s">
        <v>192</v>
      </c>
      <c r="D903" s="34"/>
      <c r="E903" s="35">
        <v>45807</v>
      </c>
      <c r="F903" s="12"/>
      <c r="G903" t="str">
        <f>Table1[[#This Row],[Efficiency Group Reference]]&amp;Table1[[#This Row],[Solution Reference]]</f>
        <v>TIHL Efficiency 114TIHL-SCE3</v>
      </c>
    </row>
    <row r="904" spans="1:7" x14ac:dyDescent="0.25">
      <c r="A904" t="s">
        <v>180</v>
      </c>
      <c r="B904" t="s">
        <v>421</v>
      </c>
      <c r="C904" t="s">
        <v>194</v>
      </c>
      <c r="D904" s="34"/>
      <c r="E904" s="35">
        <v>45961</v>
      </c>
      <c r="F904" s="12"/>
      <c r="G904" t="str">
        <f>Table1[[#This Row],[Efficiency Group Reference]]&amp;Table1[[#This Row],[Solution Reference]]</f>
        <v>TIHL Efficiency 114TIHL-SCE6</v>
      </c>
    </row>
    <row r="905" spans="1:7" x14ac:dyDescent="0.25">
      <c r="A905" t="s">
        <v>180</v>
      </c>
      <c r="B905" t="s">
        <v>421</v>
      </c>
      <c r="C905" t="s">
        <v>179</v>
      </c>
      <c r="D905" s="34"/>
      <c r="E905" s="35">
        <v>45808</v>
      </c>
      <c r="F905" s="12"/>
      <c r="G905" t="str">
        <f>Table1[[#This Row],[Efficiency Group Reference]]&amp;Table1[[#This Row],[Solution Reference]]</f>
        <v>TIHL Efficiency 114TIHL-NE1</v>
      </c>
    </row>
    <row r="906" spans="1:7" x14ac:dyDescent="0.25">
      <c r="A906" t="s">
        <v>180</v>
      </c>
      <c r="B906" t="s">
        <v>421</v>
      </c>
      <c r="C906" t="s">
        <v>183</v>
      </c>
      <c r="D906" s="34"/>
      <c r="E906" s="35">
        <v>45808</v>
      </c>
      <c r="F906" s="12"/>
      <c r="G906" t="str">
        <f>Table1[[#This Row],[Efficiency Group Reference]]&amp;Table1[[#This Row],[Solution Reference]]</f>
        <v>TIHL Efficiency 114TIHL-NE2</v>
      </c>
    </row>
    <row r="907" spans="1:7" x14ac:dyDescent="0.25">
      <c r="A907" t="s">
        <v>180</v>
      </c>
      <c r="B907" t="s">
        <v>421</v>
      </c>
      <c r="C907" t="s">
        <v>187</v>
      </c>
      <c r="D907" s="34"/>
      <c r="E907" s="35">
        <v>45961</v>
      </c>
      <c r="F907" s="12"/>
      <c r="G907" t="str">
        <f>Table1[[#This Row],[Efficiency Group Reference]]&amp;Table1[[#This Row],[Solution Reference]]</f>
        <v>TIHL Efficiency 114TIHL-NE5</v>
      </c>
    </row>
    <row r="908" spans="1:7" x14ac:dyDescent="0.25">
      <c r="A908" t="s">
        <v>180</v>
      </c>
      <c r="B908" t="s">
        <v>421</v>
      </c>
      <c r="C908" t="s">
        <v>195</v>
      </c>
      <c r="D908" s="34"/>
      <c r="E908" s="35">
        <v>45748</v>
      </c>
      <c r="F908" s="12"/>
      <c r="G908" t="str">
        <f>Table1[[#This Row],[Efficiency Group Reference]]&amp;Table1[[#This Row],[Solution Reference]]</f>
        <v>TIHL Efficiency 114TIHL-SWE1</v>
      </c>
    </row>
    <row r="909" spans="1:7" x14ac:dyDescent="0.25">
      <c r="A909" t="s">
        <v>180</v>
      </c>
      <c r="B909" t="s">
        <v>421</v>
      </c>
      <c r="C909" t="s">
        <v>201</v>
      </c>
      <c r="D909" s="34"/>
      <c r="E909" s="35">
        <v>45961</v>
      </c>
      <c r="F909" s="12"/>
      <c r="G909" t="str">
        <f>Table1[[#This Row],[Efficiency Group Reference]]&amp;Table1[[#This Row],[Solution Reference]]</f>
        <v>TIHL Efficiency 114TIHL-SWE5</v>
      </c>
    </row>
    <row r="910" spans="1:7" x14ac:dyDescent="0.25">
      <c r="A910" t="s">
        <v>180</v>
      </c>
      <c r="B910" t="s">
        <v>422</v>
      </c>
      <c r="C910" t="s">
        <v>190</v>
      </c>
      <c r="D910" s="34"/>
      <c r="E910" s="35">
        <v>45807</v>
      </c>
      <c r="F910" s="12"/>
      <c r="G910" t="str">
        <f>Table1[[#This Row],[Efficiency Group Reference]]&amp;Table1[[#This Row],[Solution Reference]]</f>
        <v>TIHL Efficiency 115TIHL-SCE1</v>
      </c>
    </row>
    <row r="911" spans="1:7" x14ac:dyDescent="0.25">
      <c r="A911" t="s">
        <v>180</v>
      </c>
      <c r="B911" t="s">
        <v>422</v>
      </c>
      <c r="C911" t="s">
        <v>191</v>
      </c>
      <c r="D911" s="34"/>
      <c r="E911" s="35">
        <v>45807</v>
      </c>
      <c r="F911" s="12"/>
      <c r="G911" t="str">
        <f>Table1[[#This Row],[Efficiency Group Reference]]&amp;Table1[[#This Row],[Solution Reference]]</f>
        <v>TIHL Efficiency 115TIHL-SCE2</v>
      </c>
    </row>
    <row r="912" spans="1:7" x14ac:dyDescent="0.25">
      <c r="A912" t="s">
        <v>180</v>
      </c>
      <c r="B912" t="s">
        <v>422</v>
      </c>
      <c r="C912" t="s">
        <v>192</v>
      </c>
      <c r="D912" s="34"/>
      <c r="E912" s="35">
        <v>45807</v>
      </c>
      <c r="F912" s="12"/>
      <c r="G912" t="str">
        <f>Table1[[#This Row],[Efficiency Group Reference]]&amp;Table1[[#This Row],[Solution Reference]]</f>
        <v>TIHL Efficiency 115TIHL-SCE3</v>
      </c>
    </row>
    <row r="913" spans="1:7" x14ac:dyDescent="0.25">
      <c r="A913" t="s">
        <v>180</v>
      </c>
      <c r="B913" t="s">
        <v>422</v>
      </c>
      <c r="C913" t="s">
        <v>194</v>
      </c>
      <c r="D913" s="34"/>
      <c r="E913" s="35">
        <v>45961</v>
      </c>
      <c r="F913" s="12"/>
      <c r="G913" t="str">
        <f>Table1[[#This Row],[Efficiency Group Reference]]&amp;Table1[[#This Row],[Solution Reference]]</f>
        <v>TIHL Efficiency 115TIHL-SCE6</v>
      </c>
    </row>
    <row r="914" spans="1:7" x14ac:dyDescent="0.25">
      <c r="A914" t="s">
        <v>180</v>
      </c>
      <c r="B914" t="s">
        <v>422</v>
      </c>
      <c r="C914" t="s">
        <v>179</v>
      </c>
      <c r="D914" s="34"/>
      <c r="E914" s="35">
        <v>45808</v>
      </c>
      <c r="F914" s="12"/>
      <c r="G914" t="str">
        <f>Table1[[#This Row],[Efficiency Group Reference]]&amp;Table1[[#This Row],[Solution Reference]]</f>
        <v>TIHL Efficiency 115TIHL-NE1</v>
      </c>
    </row>
    <row r="915" spans="1:7" x14ac:dyDescent="0.25">
      <c r="A915" t="s">
        <v>180</v>
      </c>
      <c r="B915" t="s">
        <v>422</v>
      </c>
      <c r="C915" t="s">
        <v>183</v>
      </c>
      <c r="D915" s="34"/>
      <c r="E915" s="35">
        <v>45808</v>
      </c>
      <c r="F915" s="12"/>
      <c r="G915" t="str">
        <f>Table1[[#This Row],[Efficiency Group Reference]]&amp;Table1[[#This Row],[Solution Reference]]</f>
        <v>TIHL Efficiency 115TIHL-NE2</v>
      </c>
    </row>
    <row r="916" spans="1:7" x14ac:dyDescent="0.25">
      <c r="A916" t="s">
        <v>180</v>
      </c>
      <c r="B916" t="s">
        <v>422</v>
      </c>
      <c r="C916" t="s">
        <v>187</v>
      </c>
      <c r="D916" s="34"/>
      <c r="E916" s="35">
        <v>45961</v>
      </c>
      <c r="F916" s="12"/>
      <c r="G916" t="str">
        <f>Table1[[#This Row],[Efficiency Group Reference]]&amp;Table1[[#This Row],[Solution Reference]]</f>
        <v>TIHL Efficiency 115TIHL-NE5</v>
      </c>
    </row>
    <row r="917" spans="1:7" x14ac:dyDescent="0.25">
      <c r="A917" t="s">
        <v>180</v>
      </c>
      <c r="B917" t="s">
        <v>422</v>
      </c>
      <c r="C917" t="s">
        <v>195</v>
      </c>
      <c r="D917" s="34"/>
      <c r="E917" s="35">
        <v>45748</v>
      </c>
      <c r="F917" s="12"/>
      <c r="G917" t="str">
        <f>Table1[[#This Row],[Efficiency Group Reference]]&amp;Table1[[#This Row],[Solution Reference]]</f>
        <v>TIHL Efficiency 115TIHL-SWE1</v>
      </c>
    </row>
    <row r="918" spans="1:7" x14ac:dyDescent="0.25">
      <c r="A918" t="s">
        <v>180</v>
      </c>
      <c r="B918" t="s">
        <v>422</v>
      </c>
      <c r="C918" t="s">
        <v>197</v>
      </c>
      <c r="D918" s="34"/>
      <c r="E918" s="35">
        <v>45748</v>
      </c>
      <c r="F918" s="12"/>
      <c r="G918" t="str">
        <f>Table1[[#This Row],[Efficiency Group Reference]]&amp;Table1[[#This Row],[Solution Reference]]</f>
        <v>TIHL Efficiency 115TIHL-SWE2</v>
      </c>
    </row>
    <row r="919" spans="1:7" x14ac:dyDescent="0.25">
      <c r="A919" t="s">
        <v>180</v>
      </c>
      <c r="B919" t="s">
        <v>422</v>
      </c>
      <c r="C919" t="s">
        <v>201</v>
      </c>
      <c r="D919" s="34"/>
      <c r="E919" s="35">
        <v>45961</v>
      </c>
      <c r="F919" s="12"/>
      <c r="G919" t="str">
        <f>Table1[[#This Row],[Efficiency Group Reference]]&amp;Table1[[#This Row],[Solution Reference]]</f>
        <v>TIHL Efficiency 115TIHL-SWE5</v>
      </c>
    </row>
    <row r="920" spans="1:7" x14ac:dyDescent="0.25">
      <c r="A920" t="s">
        <v>180</v>
      </c>
      <c r="B920" t="s">
        <v>423</v>
      </c>
      <c r="C920" t="s">
        <v>190</v>
      </c>
      <c r="D920" s="34"/>
      <c r="E920" s="35">
        <v>45807</v>
      </c>
      <c r="F920" s="12"/>
      <c r="G920" t="str">
        <f>Table1[[#This Row],[Efficiency Group Reference]]&amp;Table1[[#This Row],[Solution Reference]]</f>
        <v>TIHL Efficiency 116TIHL-SCE1</v>
      </c>
    </row>
    <row r="921" spans="1:7" x14ac:dyDescent="0.25">
      <c r="A921" t="s">
        <v>180</v>
      </c>
      <c r="B921" t="s">
        <v>423</v>
      </c>
      <c r="C921" t="s">
        <v>191</v>
      </c>
      <c r="D921" s="34"/>
      <c r="E921" s="35">
        <v>45807</v>
      </c>
      <c r="F921" s="12"/>
      <c r="G921" t="str">
        <f>Table1[[#This Row],[Efficiency Group Reference]]&amp;Table1[[#This Row],[Solution Reference]]</f>
        <v>TIHL Efficiency 116TIHL-SCE2</v>
      </c>
    </row>
    <row r="922" spans="1:7" x14ac:dyDescent="0.25">
      <c r="A922" t="s">
        <v>180</v>
      </c>
      <c r="B922" t="s">
        <v>423</v>
      </c>
      <c r="C922" t="s">
        <v>192</v>
      </c>
      <c r="D922" s="34"/>
      <c r="E922" s="35">
        <v>45807</v>
      </c>
      <c r="F922" s="12"/>
      <c r="G922" t="str">
        <f>Table1[[#This Row],[Efficiency Group Reference]]&amp;Table1[[#This Row],[Solution Reference]]</f>
        <v>TIHL Efficiency 116TIHL-SCE3</v>
      </c>
    </row>
    <row r="923" spans="1:7" x14ac:dyDescent="0.25">
      <c r="A923" t="s">
        <v>180</v>
      </c>
      <c r="B923" t="s">
        <v>423</v>
      </c>
      <c r="C923" t="s">
        <v>194</v>
      </c>
      <c r="D923" s="34"/>
      <c r="E923" s="35">
        <v>45961</v>
      </c>
      <c r="F923" s="12"/>
      <c r="G923" t="str">
        <f>Table1[[#This Row],[Efficiency Group Reference]]&amp;Table1[[#This Row],[Solution Reference]]</f>
        <v>TIHL Efficiency 116TIHL-SCE6</v>
      </c>
    </row>
    <row r="924" spans="1:7" x14ac:dyDescent="0.25">
      <c r="A924" t="s">
        <v>180</v>
      </c>
      <c r="B924" t="s">
        <v>423</v>
      </c>
      <c r="C924" t="s">
        <v>179</v>
      </c>
      <c r="D924" s="34"/>
      <c r="E924" s="35">
        <v>45808</v>
      </c>
      <c r="F924" s="12"/>
      <c r="G924" t="str">
        <f>Table1[[#This Row],[Efficiency Group Reference]]&amp;Table1[[#This Row],[Solution Reference]]</f>
        <v>TIHL Efficiency 116TIHL-NE1</v>
      </c>
    </row>
    <row r="925" spans="1:7" x14ac:dyDescent="0.25">
      <c r="A925" t="s">
        <v>180</v>
      </c>
      <c r="B925" t="s">
        <v>423</v>
      </c>
      <c r="C925" t="s">
        <v>183</v>
      </c>
      <c r="D925" s="34"/>
      <c r="E925" s="35">
        <v>45808</v>
      </c>
      <c r="F925" s="12"/>
      <c r="G925" t="str">
        <f>Table1[[#This Row],[Efficiency Group Reference]]&amp;Table1[[#This Row],[Solution Reference]]</f>
        <v>TIHL Efficiency 116TIHL-NE2</v>
      </c>
    </row>
    <row r="926" spans="1:7" x14ac:dyDescent="0.25">
      <c r="A926" t="s">
        <v>180</v>
      </c>
      <c r="B926" t="s">
        <v>423</v>
      </c>
      <c r="C926" t="s">
        <v>187</v>
      </c>
      <c r="D926" s="34"/>
      <c r="E926" s="35">
        <v>45961</v>
      </c>
      <c r="F926" s="12"/>
      <c r="G926" t="str">
        <f>Table1[[#This Row],[Efficiency Group Reference]]&amp;Table1[[#This Row],[Solution Reference]]</f>
        <v>TIHL Efficiency 116TIHL-NE5</v>
      </c>
    </row>
    <row r="927" spans="1:7" x14ac:dyDescent="0.25">
      <c r="A927" t="s">
        <v>180</v>
      </c>
      <c r="B927" t="s">
        <v>423</v>
      </c>
      <c r="C927" t="s">
        <v>195</v>
      </c>
      <c r="D927" s="34"/>
      <c r="E927" s="35">
        <v>45748</v>
      </c>
      <c r="F927" s="12"/>
      <c r="G927" t="str">
        <f>Table1[[#This Row],[Efficiency Group Reference]]&amp;Table1[[#This Row],[Solution Reference]]</f>
        <v>TIHL Efficiency 116TIHL-SWE1</v>
      </c>
    </row>
    <row r="928" spans="1:7" x14ac:dyDescent="0.25">
      <c r="A928" t="s">
        <v>180</v>
      </c>
      <c r="B928" t="s">
        <v>423</v>
      </c>
      <c r="C928" t="s">
        <v>197</v>
      </c>
      <c r="D928" s="34"/>
      <c r="E928" s="35">
        <v>45748</v>
      </c>
      <c r="F928" s="12"/>
      <c r="G928" t="str">
        <f>Table1[[#This Row],[Efficiency Group Reference]]&amp;Table1[[#This Row],[Solution Reference]]</f>
        <v>TIHL Efficiency 116TIHL-SWE2</v>
      </c>
    </row>
    <row r="929" spans="1:7" x14ac:dyDescent="0.25">
      <c r="A929" t="s">
        <v>180</v>
      </c>
      <c r="B929" t="s">
        <v>423</v>
      </c>
      <c r="C929" t="s">
        <v>199</v>
      </c>
      <c r="D929" s="34"/>
      <c r="E929" s="35">
        <v>45748</v>
      </c>
      <c r="F929" s="12"/>
      <c r="G929" t="str">
        <f>Table1[[#This Row],[Efficiency Group Reference]]&amp;Table1[[#This Row],[Solution Reference]]</f>
        <v>TIHL Efficiency 116TIHL-SWE3</v>
      </c>
    </row>
    <row r="930" spans="1:7" x14ac:dyDescent="0.25">
      <c r="A930" t="s">
        <v>180</v>
      </c>
      <c r="B930" t="s">
        <v>423</v>
      </c>
      <c r="C930" t="s">
        <v>201</v>
      </c>
      <c r="D930" s="34"/>
      <c r="E930" s="35">
        <v>45961</v>
      </c>
      <c r="F930" s="12"/>
      <c r="G930" t="str">
        <f>Table1[[#This Row],[Efficiency Group Reference]]&amp;Table1[[#This Row],[Solution Reference]]</f>
        <v>TIHL Efficiency 116TIHL-SWE5</v>
      </c>
    </row>
    <row r="931" spans="1:7" x14ac:dyDescent="0.25">
      <c r="A931" t="s">
        <v>180</v>
      </c>
      <c r="B931" t="s">
        <v>424</v>
      </c>
      <c r="C931" t="s">
        <v>190</v>
      </c>
      <c r="D931" s="34"/>
      <c r="E931" s="35">
        <v>45807</v>
      </c>
      <c r="F931" s="12"/>
      <c r="G931" t="str">
        <f>Table1[[#This Row],[Efficiency Group Reference]]&amp;Table1[[#This Row],[Solution Reference]]</f>
        <v>TIHL Efficiency 117TIHL-SCE1</v>
      </c>
    </row>
    <row r="932" spans="1:7" x14ac:dyDescent="0.25">
      <c r="A932" t="s">
        <v>180</v>
      </c>
      <c r="B932" t="s">
        <v>424</v>
      </c>
      <c r="C932" t="s">
        <v>191</v>
      </c>
      <c r="D932" s="34"/>
      <c r="E932" s="35">
        <v>45807</v>
      </c>
      <c r="F932" s="12"/>
      <c r="G932" t="str">
        <f>Table1[[#This Row],[Efficiency Group Reference]]&amp;Table1[[#This Row],[Solution Reference]]</f>
        <v>TIHL Efficiency 117TIHL-SCE2</v>
      </c>
    </row>
    <row r="933" spans="1:7" x14ac:dyDescent="0.25">
      <c r="A933" t="s">
        <v>180</v>
      </c>
      <c r="B933" t="s">
        <v>424</v>
      </c>
      <c r="C933" t="s">
        <v>192</v>
      </c>
      <c r="D933" s="34"/>
      <c r="E933" s="35">
        <v>45807</v>
      </c>
      <c r="F933" s="12"/>
      <c r="G933" t="str">
        <f>Table1[[#This Row],[Efficiency Group Reference]]&amp;Table1[[#This Row],[Solution Reference]]</f>
        <v>TIHL Efficiency 117TIHL-SCE3</v>
      </c>
    </row>
    <row r="934" spans="1:7" x14ac:dyDescent="0.25">
      <c r="A934" t="s">
        <v>180</v>
      </c>
      <c r="B934" t="s">
        <v>424</v>
      </c>
      <c r="C934" t="s">
        <v>194</v>
      </c>
      <c r="D934" s="34"/>
      <c r="E934" s="35">
        <v>45961</v>
      </c>
      <c r="F934" s="12"/>
      <c r="G934" t="str">
        <f>Table1[[#This Row],[Efficiency Group Reference]]&amp;Table1[[#This Row],[Solution Reference]]</f>
        <v>TIHL Efficiency 117TIHL-SCE6</v>
      </c>
    </row>
    <row r="935" spans="1:7" x14ac:dyDescent="0.25">
      <c r="A935" t="s">
        <v>180</v>
      </c>
      <c r="B935" t="s">
        <v>424</v>
      </c>
      <c r="C935" t="s">
        <v>179</v>
      </c>
      <c r="D935" s="34"/>
      <c r="E935" s="35">
        <v>45808</v>
      </c>
      <c r="F935" s="12"/>
      <c r="G935" t="str">
        <f>Table1[[#This Row],[Efficiency Group Reference]]&amp;Table1[[#This Row],[Solution Reference]]</f>
        <v>TIHL Efficiency 117TIHL-NE1</v>
      </c>
    </row>
    <row r="936" spans="1:7" x14ac:dyDescent="0.25">
      <c r="A936" t="s">
        <v>180</v>
      </c>
      <c r="B936" t="s">
        <v>424</v>
      </c>
      <c r="C936" t="s">
        <v>183</v>
      </c>
      <c r="D936" s="34"/>
      <c r="E936" s="35">
        <v>45808</v>
      </c>
      <c r="F936" s="12"/>
      <c r="G936" t="str">
        <f>Table1[[#This Row],[Efficiency Group Reference]]&amp;Table1[[#This Row],[Solution Reference]]</f>
        <v>TIHL Efficiency 117TIHL-NE2</v>
      </c>
    </row>
    <row r="937" spans="1:7" x14ac:dyDescent="0.25">
      <c r="A937" t="s">
        <v>180</v>
      </c>
      <c r="B937" t="s">
        <v>424</v>
      </c>
      <c r="C937" t="s">
        <v>185</v>
      </c>
      <c r="D937" s="34"/>
      <c r="E937" s="35">
        <v>45808</v>
      </c>
      <c r="F937" s="12"/>
      <c r="G937" t="str">
        <f>Table1[[#This Row],[Efficiency Group Reference]]&amp;Table1[[#This Row],[Solution Reference]]</f>
        <v>TIHL Efficiency 117TIHL-NE3</v>
      </c>
    </row>
    <row r="938" spans="1:7" x14ac:dyDescent="0.25">
      <c r="A938" t="s">
        <v>180</v>
      </c>
      <c r="B938" t="s">
        <v>424</v>
      </c>
      <c r="C938" t="s">
        <v>187</v>
      </c>
      <c r="D938" s="34"/>
      <c r="E938" s="35">
        <v>45961</v>
      </c>
      <c r="F938" s="12"/>
      <c r="G938" t="str">
        <f>Table1[[#This Row],[Efficiency Group Reference]]&amp;Table1[[#This Row],[Solution Reference]]</f>
        <v>TIHL Efficiency 117TIHL-NE5</v>
      </c>
    </row>
    <row r="939" spans="1:7" x14ac:dyDescent="0.25">
      <c r="A939" t="s">
        <v>180</v>
      </c>
      <c r="B939" t="s">
        <v>425</v>
      </c>
      <c r="C939" t="s">
        <v>190</v>
      </c>
      <c r="D939" s="34"/>
      <c r="E939" s="35">
        <v>45807</v>
      </c>
      <c r="F939" s="12"/>
      <c r="G939" t="str">
        <f>Table1[[#This Row],[Efficiency Group Reference]]&amp;Table1[[#This Row],[Solution Reference]]</f>
        <v>TIHL Efficiency 118TIHL-SCE1</v>
      </c>
    </row>
    <row r="940" spans="1:7" x14ac:dyDescent="0.25">
      <c r="A940" t="s">
        <v>180</v>
      </c>
      <c r="B940" t="s">
        <v>425</v>
      </c>
      <c r="C940" t="s">
        <v>191</v>
      </c>
      <c r="D940" s="34"/>
      <c r="E940" s="35">
        <v>45807</v>
      </c>
      <c r="F940" s="12"/>
      <c r="G940" t="str">
        <f>Table1[[#This Row],[Efficiency Group Reference]]&amp;Table1[[#This Row],[Solution Reference]]</f>
        <v>TIHL Efficiency 118TIHL-SCE2</v>
      </c>
    </row>
    <row r="941" spans="1:7" x14ac:dyDescent="0.25">
      <c r="A941" t="s">
        <v>180</v>
      </c>
      <c r="B941" t="s">
        <v>425</v>
      </c>
      <c r="C941" t="s">
        <v>192</v>
      </c>
      <c r="D941" s="34"/>
      <c r="E941" s="35">
        <v>45807</v>
      </c>
      <c r="F941" s="12"/>
      <c r="G941" t="str">
        <f>Table1[[#This Row],[Efficiency Group Reference]]&amp;Table1[[#This Row],[Solution Reference]]</f>
        <v>TIHL Efficiency 118TIHL-SCE3</v>
      </c>
    </row>
    <row r="942" spans="1:7" x14ac:dyDescent="0.25">
      <c r="A942" t="s">
        <v>180</v>
      </c>
      <c r="B942" t="s">
        <v>425</v>
      </c>
      <c r="C942" t="s">
        <v>194</v>
      </c>
      <c r="D942" s="34"/>
      <c r="E942" s="35">
        <v>45961</v>
      </c>
      <c r="F942" s="12"/>
      <c r="G942" t="str">
        <f>Table1[[#This Row],[Efficiency Group Reference]]&amp;Table1[[#This Row],[Solution Reference]]</f>
        <v>TIHL Efficiency 118TIHL-SCE6</v>
      </c>
    </row>
    <row r="943" spans="1:7" x14ac:dyDescent="0.25">
      <c r="A943" t="s">
        <v>180</v>
      </c>
      <c r="B943" t="s">
        <v>425</v>
      </c>
      <c r="C943" t="s">
        <v>179</v>
      </c>
      <c r="D943" s="34"/>
      <c r="E943" s="35">
        <v>45808</v>
      </c>
      <c r="F943" s="12"/>
      <c r="G943" t="str">
        <f>Table1[[#This Row],[Efficiency Group Reference]]&amp;Table1[[#This Row],[Solution Reference]]</f>
        <v>TIHL Efficiency 118TIHL-NE1</v>
      </c>
    </row>
    <row r="944" spans="1:7" x14ac:dyDescent="0.25">
      <c r="A944" t="s">
        <v>180</v>
      </c>
      <c r="B944" t="s">
        <v>425</v>
      </c>
      <c r="C944" t="s">
        <v>183</v>
      </c>
      <c r="D944" s="34"/>
      <c r="E944" s="35">
        <v>45808</v>
      </c>
      <c r="F944" s="12"/>
      <c r="G944" t="str">
        <f>Table1[[#This Row],[Efficiency Group Reference]]&amp;Table1[[#This Row],[Solution Reference]]</f>
        <v>TIHL Efficiency 118TIHL-NE2</v>
      </c>
    </row>
    <row r="945" spans="1:7" x14ac:dyDescent="0.25">
      <c r="A945" t="s">
        <v>180</v>
      </c>
      <c r="B945" t="s">
        <v>425</v>
      </c>
      <c r="C945" t="s">
        <v>185</v>
      </c>
      <c r="D945" s="34"/>
      <c r="E945" s="35">
        <v>45808</v>
      </c>
      <c r="F945" s="12"/>
      <c r="G945" t="str">
        <f>Table1[[#This Row],[Efficiency Group Reference]]&amp;Table1[[#This Row],[Solution Reference]]</f>
        <v>TIHL Efficiency 118TIHL-NE3</v>
      </c>
    </row>
    <row r="946" spans="1:7" x14ac:dyDescent="0.25">
      <c r="A946" t="s">
        <v>180</v>
      </c>
      <c r="B946" t="s">
        <v>425</v>
      </c>
      <c r="C946" t="s">
        <v>187</v>
      </c>
      <c r="D946" s="34"/>
      <c r="E946" s="35">
        <v>45961</v>
      </c>
      <c r="F946" s="12"/>
      <c r="G946" t="str">
        <f>Table1[[#This Row],[Efficiency Group Reference]]&amp;Table1[[#This Row],[Solution Reference]]</f>
        <v>TIHL Efficiency 118TIHL-NE5</v>
      </c>
    </row>
    <row r="947" spans="1:7" x14ac:dyDescent="0.25">
      <c r="A947" t="s">
        <v>180</v>
      </c>
      <c r="B947" t="s">
        <v>425</v>
      </c>
      <c r="C947" t="s">
        <v>195</v>
      </c>
      <c r="D947" s="34"/>
      <c r="E947" s="35">
        <v>45748</v>
      </c>
      <c r="F947" s="12"/>
      <c r="G947" t="str">
        <f>Table1[[#This Row],[Efficiency Group Reference]]&amp;Table1[[#This Row],[Solution Reference]]</f>
        <v>TIHL Efficiency 118TIHL-SWE1</v>
      </c>
    </row>
    <row r="948" spans="1:7" x14ac:dyDescent="0.25">
      <c r="A948" t="s">
        <v>180</v>
      </c>
      <c r="B948" t="s">
        <v>426</v>
      </c>
      <c r="C948" t="s">
        <v>190</v>
      </c>
      <c r="D948" s="34"/>
      <c r="E948" s="35">
        <v>45807</v>
      </c>
      <c r="F948" s="12"/>
      <c r="G948" t="str">
        <f>Table1[[#This Row],[Efficiency Group Reference]]&amp;Table1[[#This Row],[Solution Reference]]</f>
        <v>TIHL Efficiency 119TIHL-SCE1</v>
      </c>
    </row>
    <row r="949" spans="1:7" x14ac:dyDescent="0.25">
      <c r="A949" t="s">
        <v>180</v>
      </c>
      <c r="B949" t="s">
        <v>426</v>
      </c>
      <c r="C949" t="s">
        <v>191</v>
      </c>
      <c r="D949" s="34"/>
      <c r="E949" s="35">
        <v>45807</v>
      </c>
      <c r="F949" s="12"/>
      <c r="G949" t="str">
        <f>Table1[[#This Row],[Efficiency Group Reference]]&amp;Table1[[#This Row],[Solution Reference]]</f>
        <v>TIHL Efficiency 119TIHL-SCE2</v>
      </c>
    </row>
    <row r="950" spans="1:7" x14ac:dyDescent="0.25">
      <c r="A950" t="s">
        <v>180</v>
      </c>
      <c r="B950" t="s">
        <v>426</v>
      </c>
      <c r="C950" t="s">
        <v>192</v>
      </c>
      <c r="D950" s="34"/>
      <c r="E950" s="35">
        <v>45807</v>
      </c>
      <c r="F950" s="12"/>
      <c r="G950" t="str">
        <f>Table1[[#This Row],[Efficiency Group Reference]]&amp;Table1[[#This Row],[Solution Reference]]</f>
        <v>TIHL Efficiency 119TIHL-SCE3</v>
      </c>
    </row>
    <row r="951" spans="1:7" x14ac:dyDescent="0.25">
      <c r="A951" t="s">
        <v>180</v>
      </c>
      <c r="B951" t="s">
        <v>426</v>
      </c>
      <c r="C951" t="s">
        <v>194</v>
      </c>
      <c r="D951" s="34"/>
      <c r="E951" s="35">
        <v>45961</v>
      </c>
      <c r="F951" s="12"/>
      <c r="G951" t="str">
        <f>Table1[[#This Row],[Efficiency Group Reference]]&amp;Table1[[#This Row],[Solution Reference]]</f>
        <v>TIHL Efficiency 119TIHL-SCE6</v>
      </c>
    </row>
    <row r="952" spans="1:7" x14ac:dyDescent="0.25">
      <c r="A952" t="s">
        <v>180</v>
      </c>
      <c r="B952" t="s">
        <v>426</v>
      </c>
      <c r="C952" t="s">
        <v>179</v>
      </c>
      <c r="D952" s="34"/>
      <c r="E952" s="35">
        <v>45808</v>
      </c>
      <c r="F952" s="12"/>
      <c r="G952" t="str">
        <f>Table1[[#This Row],[Efficiency Group Reference]]&amp;Table1[[#This Row],[Solution Reference]]</f>
        <v>TIHL Efficiency 119TIHL-NE1</v>
      </c>
    </row>
    <row r="953" spans="1:7" x14ac:dyDescent="0.25">
      <c r="A953" t="s">
        <v>180</v>
      </c>
      <c r="B953" t="s">
        <v>426</v>
      </c>
      <c r="C953" t="s">
        <v>183</v>
      </c>
      <c r="D953" s="34"/>
      <c r="E953" s="35">
        <v>45808</v>
      </c>
      <c r="F953" s="12"/>
      <c r="G953" t="str">
        <f>Table1[[#This Row],[Efficiency Group Reference]]&amp;Table1[[#This Row],[Solution Reference]]</f>
        <v>TIHL Efficiency 119TIHL-NE2</v>
      </c>
    </row>
    <row r="954" spans="1:7" x14ac:dyDescent="0.25">
      <c r="A954" t="s">
        <v>180</v>
      </c>
      <c r="B954" t="s">
        <v>426</v>
      </c>
      <c r="C954" t="s">
        <v>185</v>
      </c>
      <c r="D954" s="34"/>
      <c r="E954" s="35">
        <v>45808</v>
      </c>
      <c r="F954" s="12"/>
      <c r="G954" t="str">
        <f>Table1[[#This Row],[Efficiency Group Reference]]&amp;Table1[[#This Row],[Solution Reference]]</f>
        <v>TIHL Efficiency 119TIHL-NE3</v>
      </c>
    </row>
    <row r="955" spans="1:7" x14ac:dyDescent="0.25">
      <c r="A955" t="s">
        <v>180</v>
      </c>
      <c r="B955" t="s">
        <v>426</v>
      </c>
      <c r="C955" t="s">
        <v>187</v>
      </c>
      <c r="D955" s="34"/>
      <c r="E955" s="35">
        <v>45961</v>
      </c>
      <c r="F955" s="12"/>
      <c r="G955" t="str">
        <f>Table1[[#This Row],[Efficiency Group Reference]]&amp;Table1[[#This Row],[Solution Reference]]</f>
        <v>TIHL Efficiency 119TIHL-NE5</v>
      </c>
    </row>
    <row r="956" spans="1:7" x14ac:dyDescent="0.25">
      <c r="A956" t="s">
        <v>180</v>
      </c>
      <c r="B956" t="s">
        <v>426</v>
      </c>
      <c r="C956" t="s">
        <v>195</v>
      </c>
      <c r="D956" s="34"/>
      <c r="E956" s="35">
        <v>45748</v>
      </c>
      <c r="F956" s="12"/>
      <c r="G956" t="str">
        <f>Table1[[#This Row],[Efficiency Group Reference]]&amp;Table1[[#This Row],[Solution Reference]]</f>
        <v>TIHL Efficiency 119TIHL-SWE1</v>
      </c>
    </row>
    <row r="957" spans="1:7" x14ac:dyDescent="0.25">
      <c r="A957" t="s">
        <v>180</v>
      </c>
      <c r="B957" t="s">
        <v>426</v>
      </c>
      <c r="C957" t="s">
        <v>201</v>
      </c>
      <c r="D957" s="34"/>
      <c r="E957" s="35">
        <v>45961</v>
      </c>
      <c r="F957" s="12"/>
      <c r="G957" t="str">
        <f>Table1[[#This Row],[Efficiency Group Reference]]&amp;Table1[[#This Row],[Solution Reference]]</f>
        <v>TIHL Efficiency 119TIHL-SWE5</v>
      </c>
    </row>
    <row r="958" spans="1:7" x14ac:dyDescent="0.25">
      <c r="A958" t="s">
        <v>180</v>
      </c>
      <c r="B958" t="s">
        <v>427</v>
      </c>
      <c r="C958" t="s">
        <v>190</v>
      </c>
      <c r="D958" s="34"/>
      <c r="E958" s="35">
        <v>45807</v>
      </c>
      <c r="F958" s="12"/>
      <c r="G958" t="str">
        <f>Table1[[#This Row],[Efficiency Group Reference]]&amp;Table1[[#This Row],[Solution Reference]]</f>
        <v>TIHL Efficiency 120TIHL-SCE1</v>
      </c>
    </row>
    <row r="959" spans="1:7" x14ac:dyDescent="0.25">
      <c r="A959" t="s">
        <v>180</v>
      </c>
      <c r="B959" t="s">
        <v>427</v>
      </c>
      <c r="C959" t="s">
        <v>191</v>
      </c>
      <c r="D959" s="34"/>
      <c r="E959" s="35">
        <v>45807</v>
      </c>
      <c r="F959" s="12"/>
      <c r="G959" t="str">
        <f>Table1[[#This Row],[Efficiency Group Reference]]&amp;Table1[[#This Row],[Solution Reference]]</f>
        <v>TIHL Efficiency 120TIHL-SCE2</v>
      </c>
    </row>
    <row r="960" spans="1:7" x14ac:dyDescent="0.25">
      <c r="A960" t="s">
        <v>180</v>
      </c>
      <c r="B960" t="s">
        <v>427</v>
      </c>
      <c r="C960" t="s">
        <v>192</v>
      </c>
      <c r="D960" s="34"/>
      <c r="E960" s="35">
        <v>45807</v>
      </c>
      <c r="F960" s="12"/>
      <c r="G960" t="str">
        <f>Table1[[#This Row],[Efficiency Group Reference]]&amp;Table1[[#This Row],[Solution Reference]]</f>
        <v>TIHL Efficiency 120TIHL-SCE3</v>
      </c>
    </row>
    <row r="961" spans="1:7" x14ac:dyDescent="0.25">
      <c r="A961" t="s">
        <v>180</v>
      </c>
      <c r="B961" t="s">
        <v>427</v>
      </c>
      <c r="C961" t="s">
        <v>194</v>
      </c>
      <c r="D961" s="34"/>
      <c r="E961" s="35">
        <v>45961</v>
      </c>
      <c r="F961" s="12"/>
      <c r="G961" t="str">
        <f>Table1[[#This Row],[Efficiency Group Reference]]&amp;Table1[[#This Row],[Solution Reference]]</f>
        <v>TIHL Efficiency 120TIHL-SCE6</v>
      </c>
    </row>
    <row r="962" spans="1:7" x14ac:dyDescent="0.25">
      <c r="A962" t="s">
        <v>180</v>
      </c>
      <c r="B962" t="s">
        <v>427</v>
      </c>
      <c r="C962" t="s">
        <v>179</v>
      </c>
      <c r="D962" s="34"/>
      <c r="E962" s="35">
        <v>45808</v>
      </c>
      <c r="F962" s="12"/>
      <c r="G962" t="str">
        <f>Table1[[#This Row],[Efficiency Group Reference]]&amp;Table1[[#This Row],[Solution Reference]]</f>
        <v>TIHL Efficiency 120TIHL-NE1</v>
      </c>
    </row>
    <row r="963" spans="1:7" x14ac:dyDescent="0.25">
      <c r="A963" t="s">
        <v>180</v>
      </c>
      <c r="B963" t="s">
        <v>427</v>
      </c>
      <c r="C963" t="s">
        <v>183</v>
      </c>
      <c r="D963" s="34"/>
      <c r="E963" s="35">
        <v>45808</v>
      </c>
      <c r="F963" s="12"/>
      <c r="G963" t="str">
        <f>Table1[[#This Row],[Efficiency Group Reference]]&amp;Table1[[#This Row],[Solution Reference]]</f>
        <v>TIHL Efficiency 120TIHL-NE2</v>
      </c>
    </row>
    <row r="964" spans="1:7" x14ac:dyDescent="0.25">
      <c r="A964" t="s">
        <v>180</v>
      </c>
      <c r="B964" t="s">
        <v>427</v>
      </c>
      <c r="C964" t="s">
        <v>185</v>
      </c>
      <c r="D964" s="34"/>
      <c r="E964" s="35">
        <v>45808</v>
      </c>
      <c r="F964" s="12"/>
      <c r="G964" t="str">
        <f>Table1[[#This Row],[Efficiency Group Reference]]&amp;Table1[[#This Row],[Solution Reference]]</f>
        <v>TIHL Efficiency 120TIHL-NE3</v>
      </c>
    </row>
    <row r="965" spans="1:7" x14ac:dyDescent="0.25">
      <c r="A965" t="s">
        <v>180</v>
      </c>
      <c r="B965" t="s">
        <v>427</v>
      </c>
      <c r="C965" t="s">
        <v>187</v>
      </c>
      <c r="D965" s="34"/>
      <c r="E965" s="35">
        <v>45961</v>
      </c>
      <c r="F965" s="12"/>
      <c r="G965" t="str">
        <f>Table1[[#This Row],[Efficiency Group Reference]]&amp;Table1[[#This Row],[Solution Reference]]</f>
        <v>TIHL Efficiency 120TIHL-NE5</v>
      </c>
    </row>
    <row r="966" spans="1:7" x14ac:dyDescent="0.25">
      <c r="A966" t="s">
        <v>180</v>
      </c>
      <c r="B966" t="s">
        <v>427</v>
      </c>
      <c r="C966" t="s">
        <v>195</v>
      </c>
      <c r="D966" s="34"/>
      <c r="E966" s="35">
        <v>45748</v>
      </c>
      <c r="F966" s="12"/>
      <c r="G966" t="str">
        <f>Table1[[#This Row],[Efficiency Group Reference]]&amp;Table1[[#This Row],[Solution Reference]]</f>
        <v>TIHL Efficiency 120TIHL-SWE1</v>
      </c>
    </row>
    <row r="967" spans="1:7" x14ac:dyDescent="0.25">
      <c r="A967" t="s">
        <v>180</v>
      </c>
      <c r="B967" t="s">
        <v>427</v>
      </c>
      <c r="C967" t="s">
        <v>197</v>
      </c>
      <c r="D967" s="34"/>
      <c r="E967" s="35">
        <v>45748</v>
      </c>
      <c r="F967" s="12"/>
      <c r="G967" t="str">
        <f>Table1[[#This Row],[Efficiency Group Reference]]&amp;Table1[[#This Row],[Solution Reference]]</f>
        <v>TIHL Efficiency 120TIHL-SWE2</v>
      </c>
    </row>
    <row r="968" spans="1:7" x14ac:dyDescent="0.25">
      <c r="A968" t="s">
        <v>180</v>
      </c>
      <c r="B968" t="s">
        <v>427</v>
      </c>
      <c r="C968" t="s">
        <v>201</v>
      </c>
      <c r="D968" s="34"/>
      <c r="E968" s="35">
        <v>45961</v>
      </c>
      <c r="F968" s="12"/>
      <c r="G968" t="str">
        <f>Table1[[#This Row],[Efficiency Group Reference]]&amp;Table1[[#This Row],[Solution Reference]]</f>
        <v>TIHL Efficiency 120TIHL-SWE5</v>
      </c>
    </row>
    <row r="969" spans="1:7" x14ac:dyDescent="0.25">
      <c r="A969" t="s">
        <v>180</v>
      </c>
      <c r="B969" t="s">
        <v>428</v>
      </c>
      <c r="C969" t="s">
        <v>190</v>
      </c>
      <c r="D969" s="34"/>
      <c r="E969" s="35">
        <v>45807</v>
      </c>
      <c r="F969" s="12"/>
      <c r="G969" t="str">
        <f>Table1[[#This Row],[Efficiency Group Reference]]&amp;Table1[[#This Row],[Solution Reference]]</f>
        <v>TIHL Efficiency 121TIHL-SCE1</v>
      </c>
    </row>
    <row r="970" spans="1:7" x14ac:dyDescent="0.25">
      <c r="A970" t="s">
        <v>180</v>
      </c>
      <c r="B970" t="s">
        <v>428</v>
      </c>
      <c r="C970" t="s">
        <v>191</v>
      </c>
      <c r="D970" s="34"/>
      <c r="E970" s="35">
        <v>45807</v>
      </c>
      <c r="F970" s="12"/>
      <c r="G970" t="str">
        <f>Table1[[#This Row],[Efficiency Group Reference]]&amp;Table1[[#This Row],[Solution Reference]]</f>
        <v>TIHL Efficiency 121TIHL-SCE2</v>
      </c>
    </row>
    <row r="971" spans="1:7" x14ac:dyDescent="0.25">
      <c r="A971" t="s">
        <v>180</v>
      </c>
      <c r="B971" t="s">
        <v>428</v>
      </c>
      <c r="C971" t="s">
        <v>192</v>
      </c>
      <c r="D971" s="34"/>
      <c r="E971" s="35">
        <v>45807</v>
      </c>
      <c r="F971" s="12"/>
      <c r="G971" t="str">
        <f>Table1[[#This Row],[Efficiency Group Reference]]&amp;Table1[[#This Row],[Solution Reference]]</f>
        <v>TIHL Efficiency 121TIHL-SCE3</v>
      </c>
    </row>
    <row r="972" spans="1:7" x14ac:dyDescent="0.25">
      <c r="A972" t="s">
        <v>180</v>
      </c>
      <c r="B972" t="s">
        <v>428</v>
      </c>
      <c r="C972" t="s">
        <v>194</v>
      </c>
      <c r="D972" s="34"/>
      <c r="E972" s="35">
        <v>45961</v>
      </c>
      <c r="F972" s="12"/>
      <c r="G972" t="str">
        <f>Table1[[#This Row],[Efficiency Group Reference]]&amp;Table1[[#This Row],[Solution Reference]]</f>
        <v>TIHL Efficiency 121TIHL-SCE6</v>
      </c>
    </row>
    <row r="973" spans="1:7" x14ac:dyDescent="0.25">
      <c r="A973" t="s">
        <v>180</v>
      </c>
      <c r="B973" t="s">
        <v>428</v>
      </c>
      <c r="C973" t="s">
        <v>179</v>
      </c>
      <c r="D973" s="34"/>
      <c r="E973" s="35">
        <v>45808</v>
      </c>
      <c r="F973" s="12"/>
      <c r="G973" t="str">
        <f>Table1[[#This Row],[Efficiency Group Reference]]&amp;Table1[[#This Row],[Solution Reference]]</f>
        <v>TIHL Efficiency 121TIHL-NE1</v>
      </c>
    </row>
    <row r="974" spans="1:7" x14ac:dyDescent="0.25">
      <c r="A974" t="s">
        <v>180</v>
      </c>
      <c r="B974" t="s">
        <v>428</v>
      </c>
      <c r="C974" t="s">
        <v>183</v>
      </c>
      <c r="D974" s="34"/>
      <c r="E974" s="35">
        <v>45808</v>
      </c>
      <c r="F974" s="12"/>
      <c r="G974" t="str">
        <f>Table1[[#This Row],[Efficiency Group Reference]]&amp;Table1[[#This Row],[Solution Reference]]</f>
        <v>TIHL Efficiency 121TIHL-NE2</v>
      </c>
    </row>
    <row r="975" spans="1:7" x14ac:dyDescent="0.25">
      <c r="A975" t="s">
        <v>180</v>
      </c>
      <c r="B975" t="s">
        <v>428</v>
      </c>
      <c r="C975" t="s">
        <v>185</v>
      </c>
      <c r="D975" s="34"/>
      <c r="E975" s="35">
        <v>45808</v>
      </c>
      <c r="F975" s="12"/>
      <c r="G975" t="str">
        <f>Table1[[#This Row],[Efficiency Group Reference]]&amp;Table1[[#This Row],[Solution Reference]]</f>
        <v>TIHL Efficiency 121TIHL-NE3</v>
      </c>
    </row>
    <row r="976" spans="1:7" x14ac:dyDescent="0.25">
      <c r="A976" t="s">
        <v>180</v>
      </c>
      <c r="B976" t="s">
        <v>428</v>
      </c>
      <c r="C976" t="s">
        <v>187</v>
      </c>
      <c r="D976" s="34"/>
      <c r="E976" s="35">
        <v>45961</v>
      </c>
      <c r="F976" s="12"/>
      <c r="G976" t="str">
        <f>Table1[[#This Row],[Efficiency Group Reference]]&amp;Table1[[#This Row],[Solution Reference]]</f>
        <v>TIHL Efficiency 121TIHL-NE5</v>
      </c>
    </row>
    <row r="977" spans="1:7" x14ac:dyDescent="0.25">
      <c r="A977" t="s">
        <v>180</v>
      </c>
      <c r="B977" t="s">
        <v>428</v>
      </c>
      <c r="C977" t="s">
        <v>195</v>
      </c>
      <c r="D977" s="34"/>
      <c r="E977" s="35">
        <v>45748</v>
      </c>
      <c r="F977" s="12"/>
      <c r="G977" t="str">
        <f>Table1[[#This Row],[Efficiency Group Reference]]&amp;Table1[[#This Row],[Solution Reference]]</f>
        <v>TIHL Efficiency 121TIHL-SWE1</v>
      </c>
    </row>
    <row r="978" spans="1:7" x14ac:dyDescent="0.25">
      <c r="A978" t="s">
        <v>180</v>
      </c>
      <c r="B978" t="s">
        <v>428</v>
      </c>
      <c r="C978" t="s">
        <v>197</v>
      </c>
      <c r="D978" s="34"/>
      <c r="E978" s="35">
        <v>45748</v>
      </c>
      <c r="F978" s="12"/>
      <c r="G978" t="str">
        <f>Table1[[#This Row],[Efficiency Group Reference]]&amp;Table1[[#This Row],[Solution Reference]]</f>
        <v>TIHL Efficiency 121TIHL-SWE2</v>
      </c>
    </row>
    <row r="979" spans="1:7" x14ac:dyDescent="0.25">
      <c r="A979" t="s">
        <v>180</v>
      </c>
      <c r="B979" t="s">
        <v>428</v>
      </c>
      <c r="C979" t="s">
        <v>199</v>
      </c>
      <c r="D979" s="34"/>
      <c r="E979" s="35">
        <v>45748</v>
      </c>
      <c r="F979" s="12"/>
      <c r="G979" t="str">
        <f>Table1[[#This Row],[Efficiency Group Reference]]&amp;Table1[[#This Row],[Solution Reference]]</f>
        <v>TIHL Efficiency 121TIHL-SWE3</v>
      </c>
    </row>
    <row r="980" spans="1:7" x14ac:dyDescent="0.25">
      <c r="A980" t="s">
        <v>180</v>
      </c>
      <c r="B980" t="s">
        <v>428</v>
      </c>
      <c r="C980" t="s">
        <v>201</v>
      </c>
      <c r="D980" s="34"/>
      <c r="E980" s="35">
        <v>45961</v>
      </c>
      <c r="F980" s="12"/>
      <c r="G980" t="str">
        <f>Table1[[#This Row],[Efficiency Group Reference]]&amp;Table1[[#This Row],[Solution Reference]]</f>
        <v>TIHL Efficiency 121TIHL-SWE5</v>
      </c>
    </row>
    <row r="981" spans="1:7" x14ac:dyDescent="0.25">
      <c r="A981" t="s">
        <v>180</v>
      </c>
      <c r="B981" t="s">
        <v>429</v>
      </c>
      <c r="C981" t="s">
        <v>190</v>
      </c>
      <c r="D981" s="34"/>
      <c r="E981" s="35">
        <v>45807</v>
      </c>
      <c r="F981" s="12"/>
      <c r="G981" t="str">
        <f>Table1[[#This Row],[Efficiency Group Reference]]&amp;Table1[[#This Row],[Solution Reference]]</f>
        <v>TIHL Efficiency 122TIHL-SCE1</v>
      </c>
    </row>
    <row r="982" spans="1:7" x14ac:dyDescent="0.25">
      <c r="A982" t="s">
        <v>180</v>
      </c>
      <c r="B982" t="s">
        <v>429</v>
      </c>
      <c r="C982" t="s">
        <v>191</v>
      </c>
      <c r="D982" s="34"/>
      <c r="E982" s="35">
        <v>45807</v>
      </c>
      <c r="F982" s="12"/>
      <c r="G982" t="str">
        <f>Table1[[#This Row],[Efficiency Group Reference]]&amp;Table1[[#This Row],[Solution Reference]]</f>
        <v>TIHL Efficiency 122TIHL-SCE2</v>
      </c>
    </row>
    <row r="983" spans="1:7" x14ac:dyDescent="0.25">
      <c r="A983" t="s">
        <v>180</v>
      </c>
      <c r="B983" t="s">
        <v>429</v>
      </c>
      <c r="C983" t="s">
        <v>192</v>
      </c>
      <c r="D983" s="34"/>
      <c r="E983" s="35">
        <v>45807</v>
      </c>
      <c r="F983" s="12"/>
      <c r="G983" t="str">
        <f>Table1[[#This Row],[Efficiency Group Reference]]&amp;Table1[[#This Row],[Solution Reference]]</f>
        <v>TIHL Efficiency 122TIHL-SCE3</v>
      </c>
    </row>
    <row r="984" spans="1:7" x14ac:dyDescent="0.25">
      <c r="A984" t="s">
        <v>180</v>
      </c>
      <c r="B984" t="s">
        <v>429</v>
      </c>
      <c r="C984" t="s">
        <v>193</v>
      </c>
      <c r="D984" s="34"/>
      <c r="E984" s="35">
        <v>45807</v>
      </c>
      <c r="F984" s="12"/>
      <c r="G984" t="str">
        <f>Table1[[#This Row],[Efficiency Group Reference]]&amp;Table1[[#This Row],[Solution Reference]]</f>
        <v>TIHL Efficiency 122TIHL-SCE4</v>
      </c>
    </row>
    <row r="985" spans="1:7" x14ac:dyDescent="0.25">
      <c r="A985" t="s">
        <v>180</v>
      </c>
      <c r="B985" t="s">
        <v>429</v>
      </c>
      <c r="C985" t="s">
        <v>194</v>
      </c>
      <c r="D985" s="34"/>
      <c r="E985" s="35">
        <v>45961</v>
      </c>
      <c r="F985" s="12"/>
      <c r="G985" t="str">
        <f>Table1[[#This Row],[Efficiency Group Reference]]&amp;Table1[[#This Row],[Solution Reference]]</f>
        <v>TIHL Efficiency 122TIHL-SCE6</v>
      </c>
    </row>
    <row r="986" spans="1:7" x14ac:dyDescent="0.25">
      <c r="A986" t="s">
        <v>180</v>
      </c>
      <c r="B986" t="s">
        <v>430</v>
      </c>
      <c r="C986" t="s">
        <v>190</v>
      </c>
      <c r="D986" s="34"/>
      <c r="E986" s="35">
        <v>45807</v>
      </c>
      <c r="F986" s="12"/>
      <c r="G986" t="str">
        <f>Table1[[#This Row],[Efficiency Group Reference]]&amp;Table1[[#This Row],[Solution Reference]]</f>
        <v>TIHL Efficiency 123TIHL-SCE1</v>
      </c>
    </row>
    <row r="987" spans="1:7" x14ac:dyDescent="0.25">
      <c r="A987" t="s">
        <v>180</v>
      </c>
      <c r="B987" t="s">
        <v>430</v>
      </c>
      <c r="C987" t="s">
        <v>191</v>
      </c>
      <c r="D987" s="34"/>
      <c r="E987" s="35">
        <v>45807</v>
      </c>
      <c r="F987" s="12"/>
      <c r="G987" t="str">
        <f>Table1[[#This Row],[Efficiency Group Reference]]&amp;Table1[[#This Row],[Solution Reference]]</f>
        <v>TIHL Efficiency 123TIHL-SCE2</v>
      </c>
    </row>
    <row r="988" spans="1:7" x14ac:dyDescent="0.25">
      <c r="A988" t="s">
        <v>180</v>
      </c>
      <c r="B988" t="s">
        <v>430</v>
      </c>
      <c r="C988" t="s">
        <v>192</v>
      </c>
      <c r="D988" s="34"/>
      <c r="E988" s="35">
        <v>45807</v>
      </c>
      <c r="F988" s="12"/>
      <c r="G988" t="str">
        <f>Table1[[#This Row],[Efficiency Group Reference]]&amp;Table1[[#This Row],[Solution Reference]]</f>
        <v>TIHL Efficiency 123TIHL-SCE3</v>
      </c>
    </row>
    <row r="989" spans="1:7" x14ac:dyDescent="0.25">
      <c r="A989" t="s">
        <v>180</v>
      </c>
      <c r="B989" t="s">
        <v>430</v>
      </c>
      <c r="C989" t="s">
        <v>193</v>
      </c>
      <c r="D989" s="34"/>
      <c r="E989" s="35">
        <v>45807</v>
      </c>
      <c r="F989" s="12"/>
      <c r="G989" t="str">
        <f>Table1[[#This Row],[Efficiency Group Reference]]&amp;Table1[[#This Row],[Solution Reference]]</f>
        <v>TIHL Efficiency 123TIHL-SCE4</v>
      </c>
    </row>
    <row r="990" spans="1:7" x14ac:dyDescent="0.25">
      <c r="A990" t="s">
        <v>180</v>
      </c>
      <c r="B990" t="s">
        <v>430</v>
      </c>
      <c r="C990" t="s">
        <v>194</v>
      </c>
      <c r="D990" s="34"/>
      <c r="E990" s="35">
        <v>45961</v>
      </c>
      <c r="F990" s="12"/>
      <c r="G990" t="str">
        <f>Table1[[#This Row],[Efficiency Group Reference]]&amp;Table1[[#This Row],[Solution Reference]]</f>
        <v>TIHL Efficiency 123TIHL-SCE6</v>
      </c>
    </row>
    <row r="991" spans="1:7" x14ac:dyDescent="0.25">
      <c r="A991" t="s">
        <v>180</v>
      </c>
      <c r="B991" t="s">
        <v>430</v>
      </c>
      <c r="C991" t="s">
        <v>195</v>
      </c>
      <c r="D991" s="34"/>
      <c r="E991" s="35">
        <v>45748</v>
      </c>
      <c r="F991" s="12"/>
      <c r="G991" t="str">
        <f>Table1[[#This Row],[Efficiency Group Reference]]&amp;Table1[[#This Row],[Solution Reference]]</f>
        <v>TIHL Efficiency 123TIHL-SWE1</v>
      </c>
    </row>
    <row r="992" spans="1:7" x14ac:dyDescent="0.25">
      <c r="A992" t="s">
        <v>180</v>
      </c>
      <c r="B992" t="s">
        <v>431</v>
      </c>
      <c r="C992" t="s">
        <v>190</v>
      </c>
      <c r="D992" s="34"/>
      <c r="E992" s="35">
        <v>45807</v>
      </c>
      <c r="F992" s="12"/>
      <c r="G992" t="str">
        <f>Table1[[#This Row],[Efficiency Group Reference]]&amp;Table1[[#This Row],[Solution Reference]]</f>
        <v>TIHL Efficiency 124TIHL-SCE1</v>
      </c>
    </row>
    <row r="993" spans="1:7" x14ac:dyDescent="0.25">
      <c r="A993" t="s">
        <v>180</v>
      </c>
      <c r="B993" t="s">
        <v>431</v>
      </c>
      <c r="C993" t="s">
        <v>191</v>
      </c>
      <c r="D993" s="34"/>
      <c r="E993" s="35">
        <v>45807</v>
      </c>
      <c r="F993" s="12"/>
      <c r="G993" t="str">
        <f>Table1[[#This Row],[Efficiency Group Reference]]&amp;Table1[[#This Row],[Solution Reference]]</f>
        <v>TIHL Efficiency 124TIHL-SCE2</v>
      </c>
    </row>
    <row r="994" spans="1:7" x14ac:dyDescent="0.25">
      <c r="A994" t="s">
        <v>180</v>
      </c>
      <c r="B994" t="s">
        <v>431</v>
      </c>
      <c r="C994" t="s">
        <v>192</v>
      </c>
      <c r="D994" s="34"/>
      <c r="E994" s="35">
        <v>45807</v>
      </c>
      <c r="F994" s="12"/>
      <c r="G994" t="str">
        <f>Table1[[#This Row],[Efficiency Group Reference]]&amp;Table1[[#This Row],[Solution Reference]]</f>
        <v>TIHL Efficiency 124TIHL-SCE3</v>
      </c>
    </row>
    <row r="995" spans="1:7" x14ac:dyDescent="0.25">
      <c r="A995" t="s">
        <v>180</v>
      </c>
      <c r="B995" t="s">
        <v>431</v>
      </c>
      <c r="C995" t="s">
        <v>193</v>
      </c>
      <c r="D995" s="34"/>
      <c r="E995" s="35">
        <v>45807</v>
      </c>
      <c r="F995" s="12"/>
      <c r="G995" t="str">
        <f>Table1[[#This Row],[Efficiency Group Reference]]&amp;Table1[[#This Row],[Solution Reference]]</f>
        <v>TIHL Efficiency 124TIHL-SCE4</v>
      </c>
    </row>
    <row r="996" spans="1:7" x14ac:dyDescent="0.25">
      <c r="A996" t="s">
        <v>180</v>
      </c>
      <c r="B996" t="s">
        <v>431</v>
      </c>
      <c r="C996" t="s">
        <v>194</v>
      </c>
      <c r="D996" s="34"/>
      <c r="E996" s="35">
        <v>45961</v>
      </c>
      <c r="F996" s="12"/>
      <c r="G996" t="str">
        <f>Table1[[#This Row],[Efficiency Group Reference]]&amp;Table1[[#This Row],[Solution Reference]]</f>
        <v>TIHL Efficiency 124TIHL-SCE6</v>
      </c>
    </row>
    <row r="997" spans="1:7" x14ac:dyDescent="0.25">
      <c r="A997" t="s">
        <v>180</v>
      </c>
      <c r="B997" t="s">
        <v>431</v>
      </c>
      <c r="C997" t="s">
        <v>195</v>
      </c>
      <c r="D997" s="34"/>
      <c r="E997" s="35">
        <v>45748</v>
      </c>
      <c r="F997" s="12"/>
      <c r="G997" t="str">
        <f>Table1[[#This Row],[Efficiency Group Reference]]&amp;Table1[[#This Row],[Solution Reference]]</f>
        <v>TIHL Efficiency 124TIHL-SWE1</v>
      </c>
    </row>
    <row r="998" spans="1:7" x14ac:dyDescent="0.25">
      <c r="A998" t="s">
        <v>180</v>
      </c>
      <c r="B998" t="s">
        <v>431</v>
      </c>
      <c r="C998" t="s">
        <v>201</v>
      </c>
      <c r="D998" s="34"/>
      <c r="E998" s="35">
        <v>45961</v>
      </c>
      <c r="F998" s="12"/>
      <c r="G998" t="str">
        <f>Table1[[#This Row],[Efficiency Group Reference]]&amp;Table1[[#This Row],[Solution Reference]]</f>
        <v>TIHL Efficiency 124TIHL-SWE5</v>
      </c>
    </row>
    <row r="999" spans="1:7" x14ac:dyDescent="0.25">
      <c r="A999" t="s">
        <v>180</v>
      </c>
      <c r="B999" t="s">
        <v>432</v>
      </c>
      <c r="C999" t="s">
        <v>190</v>
      </c>
      <c r="D999" s="34"/>
      <c r="E999" s="35">
        <v>45807</v>
      </c>
      <c r="F999" s="12"/>
      <c r="G999" t="str">
        <f>Table1[[#This Row],[Efficiency Group Reference]]&amp;Table1[[#This Row],[Solution Reference]]</f>
        <v>TIHL Efficiency 125TIHL-SCE1</v>
      </c>
    </row>
    <row r="1000" spans="1:7" x14ac:dyDescent="0.25">
      <c r="A1000" t="s">
        <v>180</v>
      </c>
      <c r="B1000" t="s">
        <v>432</v>
      </c>
      <c r="C1000" t="s">
        <v>191</v>
      </c>
      <c r="D1000" s="34"/>
      <c r="E1000" s="35">
        <v>45807</v>
      </c>
      <c r="F1000" s="12"/>
      <c r="G1000" t="str">
        <f>Table1[[#This Row],[Efficiency Group Reference]]&amp;Table1[[#This Row],[Solution Reference]]</f>
        <v>TIHL Efficiency 125TIHL-SCE2</v>
      </c>
    </row>
    <row r="1001" spans="1:7" x14ac:dyDescent="0.25">
      <c r="A1001" t="s">
        <v>180</v>
      </c>
      <c r="B1001" t="s">
        <v>432</v>
      </c>
      <c r="C1001" t="s">
        <v>192</v>
      </c>
      <c r="D1001" s="34"/>
      <c r="E1001" s="35">
        <v>45807</v>
      </c>
      <c r="F1001" s="12"/>
      <c r="G1001" t="str">
        <f>Table1[[#This Row],[Efficiency Group Reference]]&amp;Table1[[#This Row],[Solution Reference]]</f>
        <v>TIHL Efficiency 125TIHL-SCE3</v>
      </c>
    </row>
    <row r="1002" spans="1:7" x14ac:dyDescent="0.25">
      <c r="A1002" t="s">
        <v>180</v>
      </c>
      <c r="B1002" t="s">
        <v>432</v>
      </c>
      <c r="C1002" t="s">
        <v>193</v>
      </c>
      <c r="D1002" s="34"/>
      <c r="E1002" s="35">
        <v>45807</v>
      </c>
      <c r="F1002" s="12"/>
      <c r="G1002" t="str">
        <f>Table1[[#This Row],[Efficiency Group Reference]]&amp;Table1[[#This Row],[Solution Reference]]</f>
        <v>TIHL Efficiency 125TIHL-SCE4</v>
      </c>
    </row>
    <row r="1003" spans="1:7" x14ac:dyDescent="0.25">
      <c r="A1003" t="s">
        <v>180</v>
      </c>
      <c r="B1003" t="s">
        <v>432</v>
      </c>
      <c r="C1003" t="s">
        <v>194</v>
      </c>
      <c r="D1003" s="34"/>
      <c r="E1003" s="35">
        <v>45961</v>
      </c>
      <c r="F1003" s="12"/>
      <c r="G1003" t="str">
        <f>Table1[[#This Row],[Efficiency Group Reference]]&amp;Table1[[#This Row],[Solution Reference]]</f>
        <v>TIHL Efficiency 125TIHL-SCE6</v>
      </c>
    </row>
    <row r="1004" spans="1:7" x14ac:dyDescent="0.25">
      <c r="A1004" t="s">
        <v>180</v>
      </c>
      <c r="B1004" t="s">
        <v>432</v>
      </c>
      <c r="C1004" t="s">
        <v>195</v>
      </c>
      <c r="D1004" s="34"/>
      <c r="E1004" s="35">
        <v>45748</v>
      </c>
      <c r="F1004" s="12"/>
      <c r="G1004" t="str">
        <f>Table1[[#This Row],[Efficiency Group Reference]]&amp;Table1[[#This Row],[Solution Reference]]</f>
        <v>TIHL Efficiency 125TIHL-SWE1</v>
      </c>
    </row>
    <row r="1005" spans="1:7" x14ac:dyDescent="0.25">
      <c r="A1005" t="s">
        <v>180</v>
      </c>
      <c r="B1005" t="s">
        <v>432</v>
      </c>
      <c r="C1005" t="s">
        <v>197</v>
      </c>
      <c r="D1005" s="34"/>
      <c r="E1005" s="35">
        <v>45748</v>
      </c>
      <c r="F1005" s="12"/>
      <c r="G1005" t="str">
        <f>Table1[[#This Row],[Efficiency Group Reference]]&amp;Table1[[#This Row],[Solution Reference]]</f>
        <v>TIHL Efficiency 125TIHL-SWE2</v>
      </c>
    </row>
    <row r="1006" spans="1:7" x14ac:dyDescent="0.25">
      <c r="A1006" t="s">
        <v>180</v>
      </c>
      <c r="B1006" t="s">
        <v>432</v>
      </c>
      <c r="C1006" t="s">
        <v>201</v>
      </c>
      <c r="D1006" s="34"/>
      <c r="E1006" s="35">
        <v>45961</v>
      </c>
      <c r="F1006" s="12"/>
      <c r="G1006" t="str">
        <f>Table1[[#This Row],[Efficiency Group Reference]]&amp;Table1[[#This Row],[Solution Reference]]</f>
        <v>TIHL Efficiency 125TIHL-SWE5</v>
      </c>
    </row>
    <row r="1007" spans="1:7" x14ac:dyDescent="0.25">
      <c r="A1007" t="s">
        <v>180</v>
      </c>
      <c r="B1007" t="s">
        <v>433</v>
      </c>
      <c r="C1007" t="s">
        <v>190</v>
      </c>
      <c r="D1007" s="34"/>
      <c r="E1007" s="35">
        <v>45807</v>
      </c>
      <c r="F1007" s="12"/>
      <c r="G1007" t="str">
        <f>Table1[[#This Row],[Efficiency Group Reference]]&amp;Table1[[#This Row],[Solution Reference]]</f>
        <v>TIHL Efficiency 126TIHL-SCE1</v>
      </c>
    </row>
    <row r="1008" spans="1:7" x14ac:dyDescent="0.25">
      <c r="A1008" t="s">
        <v>180</v>
      </c>
      <c r="B1008" t="s">
        <v>433</v>
      </c>
      <c r="C1008" t="s">
        <v>191</v>
      </c>
      <c r="D1008" s="34"/>
      <c r="E1008" s="35">
        <v>45807</v>
      </c>
      <c r="F1008" s="12"/>
      <c r="G1008" t="str">
        <f>Table1[[#This Row],[Efficiency Group Reference]]&amp;Table1[[#This Row],[Solution Reference]]</f>
        <v>TIHL Efficiency 126TIHL-SCE2</v>
      </c>
    </row>
    <row r="1009" spans="1:7" x14ac:dyDescent="0.25">
      <c r="A1009" t="s">
        <v>180</v>
      </c>
      <c r="B1009" t="s">
        <v>433</v>
      </c>
      <c r="C1009" t="s">
        <v>192</v>
      </c>
      <c r="D1009" s="34"/>
      <c r="E1009" s="35">
        <v>45807</v>
      </c>
      <c r="F1009" s="12"/>
      <c r="G1009" t="str">
        <f>Table1[[#This Row],[Efficiency Group Reference]]&amp;Table1[[#This Row],[Solution Reference]]</f>
        <v>TIHL Efficiency 126TIHL-SCE3</v>
      </c>
    </row>
    <row r="1010" spans="1:7" x14ac:dyDescent="0.25">
      <c r="A1010" t="s">
        <v>180</v>
      </c>
      <c r="B1010" t="s">
        <v>433</v>
      </c>
      <c r="C1010" t="s">
        <v>193</v>
      </c>
      <c r="D1010" s="34"/>
      <c r="E1010" s="35">
        <v>45807</v>
      </c>
      <c r="F1010" s="12"/>
      <c r="G1010" t="str">
        <f>Table1[[#This Row],[Efficiency Group Reference]]&amp;Table1[[#This Row],[Solution Reference]]</f>
        <v>TIHL Efficiency 126TIHL-SCE4</v>
      </c>
    </row>
    <row r="1011" spans="1:7" x14ac:dyDescent="0.25">
      <c r="A1011" t="s">
        <v>180</v>
      </c>
      <c r="B1011" t="s">
        <v>433</v>
      </c>
      <c r="C1011" t="s">
        <v>194</v>
      </c>
      <c r="D1011" s="34"/>
      <c r="E1011" s="35">
        <v>45961</v>
      </c>
      <c r="F1011" s="12"/>
      <c r="G1011" t="str">
        <f>Table1[[#This Row],[Efficiency Group Reference]]&amp;Table1[[#This Row],[Solution Reference]]</f>
        <v>TIHL Efficiency 126TIHL-SCE6</v>
      </c>
    </row>
    <row r="1012" spans="1:7" x14ac:dyDescent="0.25">
      <c r="A1012" t="s">
        <v>180</v>
      </c>
      <c r="B1012" t="s">
        <v>433</v>
      </c>
      <c r="C1012" t="s">
        <v>195</v>
      </c>
      <c r="D1012" s="34"/>
      <c r="E1012" s="35">
        <v>45748</v>
      </c>
      <c r="F1012" s="12"/>
      <c r="G1012" t="str">
        <f>Table1[[#This Row],[Efficiency Group Reference]]&amp;Table1[[#This Row],[Solution Reference]]</f>
        <v>TIHL Efficiency 126TIHL-SWE1</v>
      </c>
    </row>
    <row r="1013" spans="1:7" x14ac:dyDescent="0.25">
      <c r="A1013" t="s">
        <v>180</v>
      </c>
      <c r="B1013" t="s">
        <v>433</v>
      </c>
      <c r="C1013" t="s">
        <v>197</v>
      </c>
      <c r="D1013" s="34"/>
      <c r="E1013" s="35">
        <v>45748</v>
      </c>
      <c r="F1013" s="12"/>
      <c r="G1013" t="str">
        <f>Table1[[#This Row],[Efficiency Group Reference]]&amp;Table1[[#This Row],[Solution Reference]]</f>
        <v>TIHL Efficiency 126TIHL-SWE2</v>
      </c>
    </row>
    <row r="1014" spans="1:7" x14ac:dyDescent="0.25">
      <c r="A1014" t="s">
        <v>180</v>
      </c>
      <c r="B1014" t="s">
        <v>433</v>
      </c>
      <c r="C1014" t="s">
        <v>199</v>
      </c>
      <c r="D1014" s="34"/>
      <c r="E1014" s="35">
        <v>45748</v>
      </c>
      <c r="F1014" s="12"/>
      <c r="G1014" t="str">
        <f>Table1[[#This Row],[Efficiency Group Reference]]&amp;Table1[[#This Row],[Solution Reference]]</f>
        <v>TIHL Efficiency 126TIHL-SWE3</v>
      </c>
    </row>
    <row r="1015" spans="1:7" x14ac:dyDescent="0.25">
      <c r="A1015" t="s">
        <v>180</v>
      </c>
      <c r="B1015" t="s">
        <v>433</v>
      </c>
      <c r="C1015" t="s">
        <v>201</v>
      </c>
      <c r="D1015" s="34"/>
      <c r="E1015" s="35">
        <v>45961</v>
      </c>
      <c r="F1015" s="12"/>
      <c r="G1015" t="str">
        <f>Table1[[#This Row],[Efficiency Group Reference]]&amp;Table1[[#This Row],[Solution Reference]]</f>
        <v>TIHL Efficiency 126TIHL-SWE5</v>
      </c>
    </row>
    <row r="1016" spans="1:7" x14ac:dyDescent="0.25">
      <c r="A1016" t="s">
        <v>180</v>
      </c>
      <c r="B1016" t="s">
        <v>434</v>
      </c>
      <c r="C1016" t="s">
        <v>190</v>
      </c>
      <c r="D1016" s="34"/>
      <c r="E1016" s="35">
        <v>45807</v>
      </c>
      <c r="F1016" s="12"/>
      <c r="G1016" t="str">
        <f>Table1[[#This Row],[Efficiency Group Reference]]&amp;Table1[[#This Row],[Solution Reference]]</f>
        <v>TIHL Efficiency 127TIHL-SCE1</v>
      </c>
    </row>
    <row r="1017" spans="1:7" x14ac:dyDescent="0.25">
      <c r="A1017" t="s">
        <v>180</v>
      </c>
      <c r="B1017" t="s">
        <v>434</v>
      </c>
      <c r="C1017" t="s">
        <v>191</v>
      </c>
      <c r="D1017" s="34"/>
      <c r="E1017" s="35">
        <v>45807</v>
      </c>
      <c r="F1017" s="12"/>
      <c r="G1017" t="str">
        <f>Table1[[#This Row],[Efficiency Group Reference]]&amp;Table1[[#This Row],[Solution Reference]]</f>
        <v>TIHL Efficiency 127TIHL-SCE2</v>
      </c>
    </row>
    <row r="1018" spans="1:7" x14ac:dyDescent="0.25">
      <c r="A1018" t="s">
        <v>180</v>
      </c>
      <c r="B1018" t="s">
        <v>434</v>
      </c>
      <c r="C1018" t="s">
        <v>192</v>
      </c>
      <c r="D1018" s="34"/>
      <c r="E1018" s="35">
        <v>45807</v>
      </c>
      <c r="F1018" s="12"/>
      <c r="G1018" t="str">
        <f>Table1[[#This Row],[Efficiency Group Reference]]&amp;Table1[[#This Row],[Solution Reference]]</f>
        <v>TIHL Efficiency 127TIHL-SCE3</v>
      </c>
    </row>
    <row r="1019" spans="1:7" x14ac:dyDescent="0.25">
      <c r="A1019" t="s">
        <v>180</v>
      </c>
      <c r="B1019" t="s">
        <v>434</v>
      </c>
      <c r="C1019" t="s">
        <v>193</v>
      </c>
      <c r="D1019" s="34"/>
      <c r="E1019" s="35">
        <v>45807</v>
      </c>
      <c r="F1019" s="12"/>
      <c r="G1019" t="str">
        <f>Table1[[#This Row],[Efficiency Group Reference]]&amp;Table1[[#This Row],[Solution Reference]]</f>
        <v>TIHL Efficiency 127TIHL-SCE4</v>
      </c>
    </row>
    <row r="1020" spans="1:7" x14ac:dyDescent="0.25">
      <c r="A1020" t="s">
        <v>180</v>
      </c>
      <c r="B1020" t="s">
        <v>434</v>
      </c>
      <c r="C1020" t="s">
        <v>194</v>
      </c>
      <c r="D1020" s="34"/>
      <c r="E1020" s="35">
        <v>45961</v>
      </c>
      <c r="F1020" s="12"/>
      <c r="G1020" t="str">
        <f>Table1[[#This Row],[Efficiency Group Reference]]&amp;Table1[[#This Row],[Solution Reference]]</f>
        <v>TIHL Efficiency 127TIHL-SCE6</v>
      </c>
    </row>
    <row r="1021" spans="1:7" x14ac:dyDescent="0.25">
      <c r="A1021" t="s">
        <v>180</v>
      </c>
      <c r="B1021" t="s">
        <v>434</v>
      </c>
      <c r="C1021" t="s">
        <v>179</v>
      </c>
      <c r="D1021" s="34"/>
      <c r="E1021" s="35">
        <v>45808</v>
      </c>
      <c r="F1021" s="12"/>
      <c r="G1021" t="str">
        <f>Table1[[#This Row],[Efficiency Group Reference]]&amp;Table1[[#This Row],[Solution Reference]]</f>
        <v>TIHL Efficiency 127TIHL-NE1</v>
      </c>
    </row>
    <row r="1022" spans="1:7" x14ac:dyDescent="0.25">
      <c r="A1022" t="s">
        <v>180</v>
      </c>
      <c r="B1022" t="s">
        <v>435</v>
      </c>
      <c r="C1022" t="s">
        <v>190</v>
      </c>
      <c r="D1022" s="34"/>
      <c r="E1022" s="35">
        <v>45807</v>
      </c>
      <c r="F1022" s="12"/>
      <c r="G1022" t="str">
        <f>Table1[[#This Row],[Efficiency Group Reference]]&amp;Table1[[#This Row],[Solution Reference]]</f>
        <v>TIHL Efficiency 128TIHL-SCE1</v>
      </c>
    </row>
    <row r="1023" spans="1:7" x14ac:dyDescent="0.25">
      <c r="A1023" t="s">
        <v>180</v>
      </c>
      <c r="B1023" t="s">
        <v>435</v>
      </c>
      <c r="C1023" t="s">
        <v>191</v>
      </c>
      <c r="D1023" s="34"/>
      <c r="E1023" s="35">
        <v>45807</v>
      </c>
      <c r="F1023" s="12"/>
      <c r="G1023" t="str">
        <f>Table1[[#This Row],[Efficiency Group Reference]]&amp;Table1[[#This Row],[Solution Reference]]</f>
        <v>TIHL Efficiency 128TIHL-SCE2</v>
      </c>
    </row>
    <row r="1024" spans="1:7" x14ac:dyDescent="0.25">
      <c r="A1024" t="s">
        <v>180</v>
      </c>
      <c r="B1024" t="s">
        <v>435</v>
      </c>
      <c r="C1024" t="s">
        <v>192</v>
      </c>
      <c r="D1024" s="34"/>
      <c r="E1024" s="35">
        <v>45807</v>
      </c>
      <c r="F1024" s="12"/>
      <c r="G1024" t="str">
        <f>Table1[[#This Row],[Efficiency Group Reference]]&amp;Table1[[#This Row],[Solution Reference]]</f>
        <v>TIHL Efficiency 128TIHL-SCE3</v>
      </c>
    </row>
    <row r="1025" spans="1:7" x14ac:dyDescent="0.25">
      <c r="A1025" t="s">
        <v>180</v>
      </c>
      <c r="B1025" t="s">
        <v>435</v>
      </c>
      <c r="C1025" t="s">
        <v>193</v>
      </c>
      <c r="D1025" s="34"/>
      <c r="E1025" s="35">
        <v>45807</v>
      </c>
      <c r="F1025" s="12"/>
      <c r="G1025" t="str">
        <f>Table1[[#This Row],[Efficiency Group Reference]]&amp;Table1[[#This Row],[Solution Reference]]</f>
        <v>TIHL Efficiency 128TIHL-SCE4</v>
      </c>
    </row>
    <row r="1026" spans="1:7" x14ac:dyDescent="0.25">
      <c r="A1026" t="s">
        <v>180</v>
      </c>
      <c r="B1026" t="s">
        <v>435</v>
      </c>
      <c r="C1026" t="s">
        <v>194</v>
      </c>
      <c r="D1026" s="34"/>
      <c r="E1026" s="35">
        <v>45961</v>
      </c>
      <c r="F1026" s="12"/>
      <c r="G1026" t="str">
        <f>Table1[[#This Row],[Efficiency Group Reference]]&amp;Table1[[#This Row],[Solution Reference]]</f>
        <v>TIHL Efficiency 128TIHL-SCE6</v>
      </c>
    </row>
    <row r="1027" spans="1:7" x14ac:dyDescent="0.25">
      <c r="A1027" t="s">
        <v>180</v>
      </c>
      <c r="B1027" t="s">
        <v>435</v>
      </c>
      <c r="C1027" t="s">
        <v>179</v>
      </c>
      <c r="D1027" s="34"/>
      <c r="E1027" s="35">
        <v>45808</v>
      </c>
      <c r="F1027" s="12"/>
      <c r="G1027" t="str">
        <f>Table1[[#This Row],[Efficiency Group Reference]]&amp;Table1[[#This Row],[Solution Reference]]</f>
        <v>TIHL Efficiency 128TIHL-NE1</v>
      </c>
    </row>
    <row r="1028" spans="1:7" x14ac:dyDescent="0.25">
      <c r="A1028" t="s">
        <v>180</v>
      </c>
      <c r="B1028" t="s">
        <v>435</v>
      </c>
      <c r="C1028" t="s">
        <v>195</v>
      </c>
      <c r="D1028" s="34"/>
      <c r="E1028" s="35">
        <v>45748</v>
      </c>
      <c r="F1028" s="12"/>
      <c r="G1028" t="str">
        <f>Table1[[#This Row],[Efficiency Group Reference]]&amp;Table1[[#This Row],[Solution Reference]]</f>
        <v>TIHL Efficiency 128TIHL-SWE1</v>
      </c>
    </row>
    <row r="1029" spans="1:7" x14ac:dyDescent="0.25">
      <c r="A1029" t="s">
        <v>180</v>
      </c>
      <c r="B1029" t="s">
        <v>436</v>
      </c>
      <c r="C1029" t="s">
        <v>190</v>
      </c>
      <c r="D1029" s="34"/>
      <c r="E1029" s="35">
        <v>45807</v>
      </c>
      <c r="F1029" s="12"/>
      <c r="G1029" t="str">
        <f>Table1[[#This Row],[Efficiency Group Reference]]&amp;Table1[[#This Row],[Solution Reference]]</f>
        <v>TIHL Efficiency 129TIHL-SCE1</v>
      </c>
    </row>
    <row r="1030" spans="1:7" x14ac:dyDescent="0.25">
      <c r="A1030" t="s">
        <v>180</v>
      </c>
      <c r="B1030" t="s">
        <v>436</v>
      </c>
      <c r="C1030" t="s">
        <v>191</v>
      </c>
      <c r="D1030" s="34"/>
      <c r="E1030" s="35">
        <v>45807</v>
      </c>
      <c r="F1030" s="12"/>
      <c r="G1030" t="str">
        <f>Table1[[#This Row],[Efficiency Group Reference]]&amp;Table1[[#This Row],[Solution Reference]]</f>
        <v>TIHL Efficiency 129TIHL-SCE2</v>
      </c>
    </row>
    <row r="1031" spans="1:7" x14ac:dyDescent="0.25">
      <c r="A1031" t="s">
        <v>180</v>
      </c>
      <c r="B1031" t="s">
        <v>436</v>
      </c>
      <c r="C1031" t="s">
        <v>192</v>
      </c>
      <c r="D1031" s="34"/>
      <c r="E1031" s="35">
        <v>45807</v>
      </c>
      <c r="F1031" s="12"/>
      <c r="G1031" t="str">
        <f>Table1[[#This Row],[Efficiency Group Reference]]&amp;Table1[[#This Row],[Solution Reference]]</f>
        <v>TIHL Efficiency 129TIHL-SCE3</v>
      </c>
    </row>
    <row r="1032" spans="1:7" x14ac:dyDescent="0.25">
      <c r="A1032" t="s">
        <v>180</v>
      </c>
      <c r="B1032" t="s">
        <v>436</v>
      </c>
      <c r="C1032" t="s">
        <v>193</v>
      </c>
      <c r="D1032" s="34"/>
      <c r="E1032" s="35">
        <v>45807</v>
      </c>
      <c r="F1032" s="12"/>
      <c r="G1032" t="str">
        <f>Table1[[#This Row],[Efficiency Group Reference]]&amp;Table1[[#This Row],[Solution Reference]]</f>
        <v>TIHL Efficiency 129TIHL-SCE4</v>
      </c>
    </row>
    <row r="1033" spans="1:7" x14ac:dyDescent="0.25">
      <c r="A1033" t="s">
        <v>180</v>
      </c>
      <c r="B1033" t="s">
        <v>436</v>
      </c>
      <c r="C1033" t="s">
        <v>194</v>
      </c>
      <c r="D1033" s="34"/>
      <c r="E1033" s="35">
        <v>45961</v>
      </c>
      <c r="F1033" s="12"/>
      <c r="G1033" t="str">
        <f>Table1[[#This Row],[Efficiency Group Reference]]&amp;Table1[[#This Row],[Solution Reference]]</f>
        <v>TIHL Efficiency 129TIHL-SCE6</v>
      </c>
    </row>
    <row r="1034" spans="1:7" x14ac:dyDescent="0.25">
      <c r="A1034" t="s">
        <v>180</v>
      </c>
      <c r="B1034" t="s">
        <v>436</v>
      </c>
      <c r="C1034" t="s">
        <v>179</v>
      </c>
      <c r="D1034" s="34"/>
      <c r="E1034" s="35">
        <v>45808</v>
      </c>
      <c r="F1034" s="12"/>
      <c r="G1034" t="str">
        <f>Table1[[#This Row],[Efficiency Group Reference]]&amp;Table1[[#This Row],[Solution Reference]]</f>
        <v>TIHL Efficiency 129TIHL-NE1</v>
      </c>
    </row>
    <row r="1035" spans="1:7" x14ac:dyDescent="0.25">
      <c r="A1035" t="s">
        <v>180</v>
      </c>
      <c r="B1035" t="s">
        <v>436</v>
      </c>
      <c r="C1035" t="s">
        <v>195</v>
      </c>
      <c r="D1035" s="34"/>
      <c r="E1035" s="35">
        <v>45748</v>
      </c>
      <c r="F1035" s="12"/>
      <c r="G1035" t="str">
        <f>Table1[[#This Row],[Efficiency Group Reference]]&amp;Table1[[#This Row],[Solution Reference]]</f>
        <v>TIHL Efficiency 129TIHL-SWE1</v>
      </c>
    </row>
    <row r="1036" spans="1:7" x14ac:dyDescent="0.25">
      <c r="A1036" t="s">
        <v>180</v>
      </c>
      <c r="B1036" t="s">
        <v>436</v>
      </c>
      <c r="C1036" t="s">
        <v>201</v>
      </c>
      <c r="D1036" s="34"/>
      <c r="E1036" s="35">
        <v>45961</v>
      </c>
      <c r="F1036" s="12"/>
      <c r="G1036" t="str">
        <f>Table1[[#This Row],[Efficiency Group Reference]]&amp;Table1[[#This Row],[Solution Reference]]</f>
        <v>TIHL Efficiency 129TIHL-SWE5</v>
      </c>
    </row>
    <row r="1037" spans="1:7" x14ac:dyDescent="0.25">
      <c r="A1037" t="s">
        <v>180</v>
      </c>
      <c r="B1037" t="s">
        <v>437</v>
      </c>
      <c r="C1037" t="s">
        <v>190</v>
      </c>
      <c r="D1037" s="34"/>
      <c r="E1037" s="35">
        <v>45807</v>
      </c>
      <c r="F1037" s="12"/>
      <c r="G1037" t="str">
        <f>Table1[[#This Row],[Efficiency Group Reference]]&amp;Table1[[#This Row],[Solution Reference]]</f>
        <v>TIHL Efficiency 130TIHL-SCE1</v>
      </c>
    </row>
    <row r="1038" spans="1:7" x14ac:dyDescent="0.25">
      <c r="A1038" t="s">
        <v>180</v>
      </c>
      <c r="B1038" t="s">
        <v>437</v>
      </c>
      <c r="C1038" t="s">
        <v>191</v>
      </c>
      <c r="D1038" s="34"/>
      <c r="E1038" s="35">
        <v>45807</v>
      </c>
      <c r="F1038" s="12"/>
      <c r="G1038" t="str">
        <f>Table1[[#This Row],[Efficiency Group Reference]]&amp;Table1[[#This Row],[Solution Reference]]</f>
        <v>TIHL Efficiency 130TIHL-SCE2</v>
      </c>
    </row>
    <row r="1039" spans="1:7" x14ac:dyDescent="0.25">
      <c r="A1039" t="s">
        <v>180</v>
      </c>
      <c r="B1039" t="s">
        <v>437</v>
      </c>
      <c r="C1039" t="s">
        <v>192</v>
      </c>
      <c r="D1039" s="34"/>
      <c r="E1039" s="35">
        <v>45807</v>
      </c>
      <c r="F1039" s="12"/>
      <c r="G1039" t="str">
        <f>Table1[[#This Row],[Efficiency Group Reference]]&amp;Table1[[#This Row],[Solution Reference]]</f>
        <v>TIHL Efficiency 130TIHL-SCE3</v>
      </c>
    </row>
    <row r="1040" spans="1:7" x14ac:dyDescent="0.25">
      <c r="A1040" t="s">
        <v>180</v>
      </c>
      <c r="B1040" t="s">
        <v>437</v>
      </c>
      <c r="C1040" t="s">
        <v>193</v>
      </c>
      <c r="D1040" s="34"/>
      <c r="E1040" s="35">
        <v>45807</v>
      </c>
      <c r="F1040" s="12"/>
      <c r="G1040" t="str">
        <f>Table1[[#This Row],[Efficiency Group Reference]]&amp;Table1[[#This Row],[Solution Reference]]</f>
        <v>TIHL Efficiency 130TIHL-SCE4</v>
      </c>
    </row>
    <row r="1041" spans="1:7" x14ac:dyDescent="0.25">
      <c r="A1041" t="s">
        <v>180</v>
      </c>
      <c r="B1041" t="s">
        <v>437</v>
      </c>
      <c r="C1041" t="s">
        <v>194</v>
      </c>
      <c r="D1041" s="34"/>
      <c r="E1041" s="35">
        <v>45961</v>
      </c>
      <c r="F1041" s="12"/>
      <c r="G1041" t="str">
        <f>Table1[[#This Row],[Efficiency Group Reference]]&amp;Table1[[#This Row],[Solution Reference]]</f>
        <v>TIHL Efficiency 130TIHL-SCE6</v>
      </c>
    </row>
    <row r="1042" spans="1:7" x14ac:dyDescent="0.25">
      <c r="A1042" t="s">
        <v>180</v>
      </c>
      <c r="B1042" t="s">
        <v>437</v>
      </c>
      <c r="C1042" t="s">
        <v>179</v>
      </c>
      <c r="D1042" s="34"/>
      <c r="E1042" s="35">
        <v>45808</v>
      </c>
      <c r="F1042" s="12"/>
      <c r="G1042" t="str">
        <f>Table1[[#This Row],[Efficiency Group Reference]]&amp;Table1[[#This Row],[Solution Reference]]</f>
        <v>TIHL Efficiency 130TIHL-NE1</v>
      </c>
    </row>
    <row r="1043" spans="1:7" x14ac:dyDescent="0.25">
      <c r="A1043" t="s">
        <v>180</v>
      </c>
      <c r="B1043" t="s">
        <v>437</v>
      </c>
      <c r="C1043" t="s">
        <v>195</v>
      </c>
      <c r="D1043" s="34"/>
      <c r="E1043" s="35">
        <v>45748</v>
      </c>
      <c r="F1043" s="12"/>
      <c r="G1043" t="str">
        <f>Table1[[#This Row],[Efficiency Group Reference]]&amp;Table1[[#This Row],[Solution Reference]]</f>
        <v>TIHL Efficiency 130TIHL-SWE1</v>
      </c>
    </row>
    <row r="1044" spans="1:7" x14ac:dyDescent="0.25">
      <c r="A1044" t="s">
        <v>180</v>
      </c>
      <c r="B1044" t="s">
        <v>437</v>
      </c>
      <c r="C1044" t="s">
        <v>197</v>
      </c>
      <c r="D1044" s="34"/>
      <c r="E1044" s="35">
        <v>45748</v>
      </c>
      <c r="F1044" s="12"/>
      <c r="G1044" t="str">
        <f>Table1[[#This Row],[Efficiency Group Reference]]&amp;Table1[[#This Row],[Solution Reference]]</f>
        <v>TIHL Efficiency 130TIHL-SWE2</v>
      </c>
    </row>
    <row r="1045" spans="1:7" x14ac:dyDescent="0.25">
      <c r="A1045" t="s">
        <v>180</v>
      </c>
      <c r="B1045" t="s">
        <v>437</v>
      </c>
      <c r="C1045" t="s">
        <v>201</v>
      </c>
      <c r="D1045" s="34"/>
      <c r="E1045" s="35">
        <v>45961</v>
      </c>
      <c r="F1045" s="12"/>
      <c r="G1045" t="str">
        <f>Table1[[#This Row],[Efficiency Group Reference]]&amp;Table1[[#This Row],[Solution Reference]]</f>
        <v>TIHL Efficiency 130TIHL-SWE5</v>
      </c>
    </row>
    <row r="1046" spans="1:7" x14ac:dyDescent="0.25">
      <c r="A1046" t="s">
        <v>180</v>
      </c>
      <c r="B1046" t="s">
        <v>438</v>
      </c>
      <c r="C1046" t="s">
        <v>190</v>
      </c>
      <c r="D1046" s="34"/>
      <c r="E1046" s="35">
        <v>45807</v>
      </c>
      <c r="F1046" s="12"/>
      <c r="G1046" t="str">
        <f>Table1[[#This Row],[Efficiency Group Reference]]&amp;Table1[[#This Row],[Solution Reference]]</f>
        <v>TIHL Efficiency 131TIHL-SCE1</v>
      </c>
    </row>
    <row r="1047" spans="1:7" x14ac:dyDescent="0.25">
      <c r="A1047" t="s">
        <v>180</v>
      </c>
      <c r="B1047" t="s">
        <v>438</v>
      </c>
      <c r="C1047" t="s">
        <v>191</v>
      </c>
      <c r="D1047" s="34"/>
      <c r="E1047" s="35">
        <v>45807</v>
      </c>
      <c r="F1047" s="12"/>
      <c r="G1047" t="str">
        <f>Table1[[#This Row],[Efficiency Group Reference]]&amp;Table1[[#This Row],[Solution Reference]]</f>
        <v>TIHL Efficiency 131TIHL-SCE2</v>
      </c>
    </row>
    <row r="1048" spans="1:7" x14ac:dyDescent="0.25">
      <c r="A1048" t="s">
        <v>180</v>
      </c>
      <c r="B1048" t="s">
        <v>438</v>
      </c>
      <c r="C1048" t="s">
        <v>192</v>
      </c>
      <c r="D1048" s="34"/>
      <c r="E1048" s="35">
        <v>45807</v>
      </c>
      <c r="F1048" s="12"/>
      <c r="G1048" t="str">
        <f>Table1[[#This Row],[Efficiency Group Reference]]&amp;Table1[[#This Row],[Solution Reference]]</f>
        <v>TIHL Efficiency 131TIHL-SCE3</v>
      </c>
    </row>
    <row r="1049" spans="1:7" x14ac:dyDescent="0.25">
      <c r="A1049" t="s">
        <v>180</v>
      </c>
      <c r="B1049" t="s">
        <v>438</v>
      </c>
      <c r="C1049" t="s">
        <v>193</v>
      </c>
      <c r="D1049" s="34"/>
      <c r="E1049" s="35">
        <v>45807</v>
      </c>
      <c r="F1049" s="12"/>
      <c r="G1049" t="str">
        <f>Table1[[#This Row],[Efficiency Group Reference]]&amp;Table1[[#This Row],[Solution Reference]]</f>
        <v>TIHL Efficiency 131TIHL-SCE4</v>
      </c>
    </row>
    <row r="1050" spans="1:7" x14ac:dyDescent="0.25">
      <c r="A1050" t="s">
        <v>180</v>
      </c>
      <c r="B1050" t="s">
        <v>438</v>
      </c>
      <c r="C1050" t="s">
        <v>194</v>
      </c>
      <c r="D1050" s="34"/>
      <c r="E1050" s="35">
        <v>45961</v>
      </c>
      <c r="F1050" s="12"/>
      <c r="G1050" t="str">
        <f>Table1[[#This Row],[Efficiency Group Reference]]&amp;Table1[[#This Row],[Solution Reference]]</f>
        <v>TIHL Efficiency 131TIHL-SCE6</v>
      </c>
    </row>
    <row r="1051" spans="1:7" x14ac:dyDescent="0.25">
      <c r="A1051" t="s">
        <v>180</v>
      </c>
      <c r="B1051" t="s">
        <v>438</v>
      </c>
      <c r="C1051" t="s">
        <v>179</v>
      </c>
      <c r="D1051" s="34"/>
      <c r="E1051" s="35">
        <v>45808</v>
      </c>
      <c r="F1051" s="12"/>
      <c r="G1051" t="str">
        <f>Table1[[#This Row],[Efficiency Group Reference]]&amp;Table1[[#This Row],[Solution Reference]]</f>
        <v>TIHL Efficiency 131TIHL-NE1</v>
      </c>
    </row>
    <row r="1052" spans="1:7" x14ac:dyDescent="0.25">
      <c r="A1052" t="s">
        <v>180</v>
      </c>
      <c r="B1052" t="s">
        <v>438</v>
      </c>
      <c r="C1052" t="s">
        <v>195</v>
      </c>
      <c r="D1052" s="34"/>
      <c r="E1052" s="35">
        <v>45748</v>
      </c>
      <c r="F1052" s="12"/>
      <c r="G1052" t="str">
        <f>Table1[[#This Row],[Efficiency Group Reference]]&amp;Table1[[#This Row],[Solution Reference]]</f>
        <v>TIHL Efficiency 131TIHL-SWE1</v>
      </c>
    </row>
    <row r="1053" spans="1:7" x14ac:dyDescent="0.25">
      <c r="A1053" t="s">
        <v>180</v>
      </c>
      <c r="B1053" t="s">
        <v>438</v>
      </c>
      <c r="C1053" t="s">
        <v>197</v>
      </c>
      <c r="D1053" s="34"/>
      <c r="E1053" s="35">
        <v>45748</v>
      </c>
      <c r="F1053" s="12"/>
      <c r="G1053" t="str">
        <f>Table1[[#This Row],[Efficiency Group Reference]]&amp;Table1[[#This Row],[Solution Reference]]</f>
        <v>TIHL Efficiency 131TIHL-SWE2</v>
      </c>
    </row>
    <row r="1054" spans="1:7" x14ac:dyDescent="0.25">
      <c r="A1054" t="s">
        <v>180</v>
      </c>
      <c r="B1054" t="s">
        <v>438</v>
      </c>
      <c r="C1054" t="s">
        <v>199</v>
      </c>
      <c r="D1054" s="34"/>
      <c r="E1054" s="35">
        <v>45748</v>
      </c>
      <c r="F1054" s="12"/>
      <c r="G1054" t="str">
        <f>Table1[[#This Row],[Efficiency Group Reference]]&amp;Table1[[#This Row],[Solution Reference]]</f>
        <v>TIHL Efficiency 131TIHL-SWE3</v>
      </c>
    </row>
    <row r="1055" spans="1:7" x14ac:dyDescent="0.25">
      <c r="A1055" t="s">
        <v>180</v>
      </c>
      <c r="B1055" t="s">
        <v>438</v>
      </c>
      <c r="C1055" t="s">
        <v>201</v>
      </c>
      <c r="D1055" s="34"/>
      <c r="E1055" s="35">
        <v>45961</v>
      </c>
      <c r="F1055" s="12"/>
      <c r="G1055" t="str">
        <f>Table1[[#This Row],[Efficiency Group Reference]]&amp;Table1[[#This Row],[Solution Reference]]</f>
        <v>TIHL Efficiency 131TIHL-SWE5</v>
      </c>
    </row>
    <row r="1056" spans="1:7" x14ac:dyDescent="0.25">
      <c r="A1056" t="s">
        <v>180</v>
      </c>
      <c r="B1056" t="s">
        <v>439</v>
      </c>
      <c r="C1056" t="s">
        <v>190</v>
      </c>
      <c r="D1056" s="34"/>
      <c r="E1056" s="35">
        <v>45807</v>
      </c>
      <c r="F1056" s="12"/>
      <c r="G1056" t="str">
        <f>Table1[[#This Row],[Efficiency Group Reference]]&amp;Table1[[#This Row],[Solution Reference]]</f>
        <v>TIHL Efficiency 132TIHL-SCE1</v>
      </c>
    </row>
    <row r="1057" spans="1:7" x14ac:dyDescent="0.25">
      <c r="A1057" t="s">
        <v>180</v>
      </c>
      <c r="B1057" t="s">
        <v>439</v>
      </c>
      <c r="C1057" t="s">
        <v>191</v>
      </c>
      <c r="D1057" s="34"/>
      <c r="E1057" s="35">
        <v>45807</v>
      </c>
      <c r="F1057" s="12"/>
      <c r="G1057" t="str">
        <f>Table1[[#This Row],[Efficiency Group Reference]]&amp;Table1[[#This Row],[Solution Reference]]</f>
        <v>TIHL Efficiency 132TIHL-SCE2</v>
      </c>
    </row>
    <row r="1058" spans="1:7" x14ac:dyDescent="0.25">
      <c r="A1058" t="s">
        <v>180</v>
      </c>
      <c r="B1058" t="s">
        <v>439</v>
      </c>
      <c r="C1058" t="s">
        <v>192</v>
      </c>
      <c r="D1058" s="34"/>
      <c r="E1058" s="35">
        <v>45807</v>
      </c>
      <c r="F1058" s="12"/>
      <c r="G1058" t="str">
        <f>Table1[[#This Row],[Efficiency Group Reference]]&amp;Table1[[#This Row],[Solution Reference]]</f>
        <v>TIHL Efficiency 132TIHL-SCE3</v>
      </c>
    </row>
    <row r="1059" spans="1:7" x14ac:dyDescent="0.25">
      <c r="A1059" t="s">
        <v>180</v>
      </c>
      <c r="B1059" t="s">
        <v>439</v>
      </c>
      <c r="C1059" t="s">
        <v>193</v>
      </c>
      <c r="D1059" s="34"/>
      <c r="E1059" s="35">
        <v>45807</v>
      </c>
      <c r="F1059" s="12"/>
      <c r="G1059" t="str">
        <f>Table1[[#This Row],[Efficiency Group Reference]]&amp;Table1[[#This Row],[Solution Reference]]</f>
        <v>TIHL Efficiency 132TIHL-SCE4</v>
      </c>
    </row>
    <row r="1060" spans="1:7" x14ac:dyDescent="0.25">
      <c r="A1060" t="s">
        <v>180</v>
      </c>
      <c r="B1060" t="s">
        <v>439</v>
      </c>
      <c r="C1060" t="s">
        <v>194</v>
      </c>
      <c r="D1060" s="34"/>
      <c r="E1060" s="35">
        <v>45961</v>
      </c>
      <c r="F1060" s="12"/>
      <c r="G1060" t="str">
        <f>Table1[[#This Row],[Efficiency Group Reference]]&amp;Table1[[#This Row],[Solution Reference]]</f>
        <v>TIHL Efficiency 132TIHL-SCE6</v>
      </c>
    </row>
    <row r="1061" spans="1:7" x14ac:dyDescent="0.25">
      <c r="A1061" t="s">
        <v>180</v>
      </c>
      <c r="B1061" t="s">
        <v>439</v>
      </c>
      <c r="C1061" t="s">
        <v>179</v>
      </c>
      <c r="D1061" s="34"/>
      <c r="E1061" s="35">
        <v>45808</v>
      </c>
      <c r="F1061" s="12"/>
      <c r="G1061" t="str">
        <f>Table1[[#This Row],[Efficiency Group Reference]]&amp;Table1[[#This Row],[Solution Reference]]</f>
        <v>TIHL Efficiency 132TIHL-NE1</v>
      </c>
    </row>
    <row r="1062" spans="1:7" x14ac:dyDescent="0.25">
      <c r="A1062" t="s">
        <v>180</v>
      </c>
      <c r="B1062" t="s">
        <v>439</v>
      </c>
      <c r="C1062" t="s">
        <v>187</v>
      </c>
      <c r="D1062" s="34"/>
      <c r="E1062" s="35">
        <v>45961</v>
      </c>
      <c r="F1062" s="12"/>
      <c r="G1062" t="str">
        <f>Table1[[#This Row],[Efficiency Group Reference]]&amp;Table1[[#This Row],[Solution Reference]]</f>
        <v>TIHL Efficiency 132TIHL-NE5</v>
      </c>
    </row>
    <row r="1063" spans="1:7" x14ac:dyDescent="0.25">
      <c r="A1063" t="s">
        <v>180</v>
      </c>
      <c r="B1063" t="s">
        <v>440</v>
      </c>
      <c r="C1063" t="s">
        <v>190</v>
      </c>
      <c r="D1063" s="34"/>
      <c r="E1063" s="35">
        <v>45807</v>
      </c>
      <c r="F1063" s="12"/>
      <c r="G1063" t="str">
        <f>Table1[[#This Row],[Efficiency Group Reference]]&amp;Table1[[#This Row],[Solution Reference]]</f>
        <v>TIHL Efficiency 133TIHL-SCE1</v>
      </c>
    </row>
    <row r="1064" spans="1:7" x14ac:dyDescent="0.25">
      <c r="A1064" t="s">
        <v>180</v>
      </c>
      <c r="B1064" t="s">
        <v>440</v>
      </c>
      <c r="C1064" t="s">
        <v>191</v>
      </c>
      <c r="D1064" s="34"/>
      <c r="E1064" s="35">
        <v>45807</v>
      </c>
      <c r="F1064" s="12"/>
      <c r="G1064" t="str">
        <f>Table1[[#This Row],[Efficiency Group Reference]]&amp;Table1[[#This Row],[Solution Reference]]</f>
        <v>TIHL Efficiency 133TIHL-SCE2</v>
      </c>
    </row>
    <row r="1065" spans="1:7" x14ac:dyDescent="0.25">
      <c r="A1065" t="s">
        <v>180</v>
      </c>
      <c r="B1065" t="s">
        <v>440</v>
      </c>
      <c r="C1065" t="s">
        <v>192</v>
      </c>
      <c r="D1065" s="34"/>
      <c r="E1065" s="35">
        <v>45807</v>
      </c>
      <c r="F1065" s="12"/>
      <c r="G1065" t="str">
        <f>Table1[[#This Row],[Efficiency Group Reference]]&amp;Table1[[#This Row],[Solution Reference]]</f>
        <v>TIHL Efficiency 133TIHL-SCE3</v>
      </c>
    </row>
    <row r="1066" spans="1:7" x14ac:dyDescent="0.25">
      <c r="A1066" t="s">
        <v>180</v>
      </c>
      <c r="B1066" t="s">
        <v>440</v>
      </c>
      <c r="C1066" t="s">
        <v>193</v>
      </c>
      <c r="D1066" s="34"/>
      <c r="E1066" s="35">
        <v>45807</v>
      </c>
      <c r="F1066" s="12"/>
      <c r="G1066" t="str">
        <f>Table1[[#This Row],[Efficiency Group Reference]]&amp;Table1[[#This Row],[Solution Reference]]</f>
        <v>TIHL Efficiency 133TIHL-SCE4</v>
      </c>
    </row>
    <row r="1067" spans="1:7" x14ac:dyDescent="0.25">
      <c r="A1067" t="s">
        <v>180</v>
      </c>
      <c r="B1067" t="s">
        <v>440</v>
      </c>
      <c r="C1067" t="s">
        <v>194</v>
      </c>
      <c r="D1067" s="34"/>
      <c r="E1067" s="35">
        <v>45961</v>
      </c>
      <c r="F1067" s="12"/>
      <c r="G1067" t="str">
        <f>Table1[[#This Row],[Efficiency Group Reference]]&amp;Table1[[#This Row],[Solution Reference]]</f>
        <v>TIHL Efficiency 133TIHL-SCE6</v>
      </c>
    </row>
    <row r="1068" spans="1:7" x14ac:dyDescent="0.25">
      <c r="A1068" t="s">
        <v>180</v>
      </c>
      <c r="B1068" t="s">
        <v>440</v>
      </c>
      <c r="C1068" t="s">
        <v>179</v>
      </c>
      <c r="D1068" s="34"/>
      <c r="E1068" s="35">
        <v>45808</v>
      </c>
      <c r="F1068" s="12"/>
      <c r="G1068" t="str">
        <f>Table1[[#This Row],[Efficiency Group Reference]]&amp;Table1[[#This Row],[Solution Reference]]</f>
        <v>TIHL Efficiency 133TIHL-NE1</v>
      </c>
    </row>
    <row r="1069" spans="1:7" x14ac:dyDescent="0.25">
      <c r="A1069" t="s">
        <v>180</v>
      </c>
      <c r="B1069" t="s">
        <v>440</v>
      </c>
      <c r="C1069" t="s">
        <v>187</v>
      </c>
      <c r="D1069" s="34"/>
      <c r="E1069" s="35">
        <v>45961</v>
      </c>
      <c r="F1069" s="12"/>
      <c r="G1069" t="str">
        <f>Table1[[#This Row],[Efficiency Group Reference]]&amp;Table1[[#This Row],[Solution Reference]]</f>
        <v>TIHL Efficiency 133TIHL-NE5</v>
      </c>
    </row>
    <row r="1070" spans="1:7" x14ac:dyDescent="0.25">
      <c r="A1070" t="s">
        <v>180</v>
      </c>
      <c r="B1070" t="s">
        <v>440</v>
      </c>
      <c r="C1070" t="s">
        <v>195</v>
      </c>
      <c r="D1070" s="34"/>
      <c r="E1070" s="35">
        <v>45748</v>
      </c>
      <c r="F1070" s="12"/>
      <c r="G1070" t="str">
        <f>Table1[[#This Row],[Efficiency Group Reference]]&amp;Table1[[#This Row],[Solution Reference]]</f>
        <v>TIHL Efficiency 133TIHL-SWE1</v>
      </c>
    </row>
    <row r="1071" spans="1:7" x14ac:dyDescent="0.25">
      <c r="A1071" t="s">
        <v>180</v>
      </c>
      <c r="B1071" t="s">
        <v>441</v>
      </c>
      <c r="C1071" t="s">
        <v>190</v>
      </c>
      <c r="D1071" s="34"/>
      <c r="E1071" s="35">
        <v>45807</v>
      </c>
      <c r="F1071" s="12"/>
      <c r="G1071" t="str">
        <f>Table1[[#This Row],[Efficiency Group Reference]]&amp;Table1[[#This Row],[Solution Reference]]</f>
        <v>TIHL Efficiency 134TIHL-SCE1</v>
      </c>
    </row>
    <row r="1072" spans="1:7" x14ac:dyDescent="0.25">
      <c r="A1072" t="s">
        <v>180</v>
      </c>
      <c r="B1072" t="s">
        <v>441</v>
      </c>
      <c r="C1072" t="s">
        <v>191</v>
      </c>
      <c r="D1072" s="34"/>
      <c r="E1072" s="35">
        <v>45807</v>
      </c>
      <c r="F1072" s="12"/>
      <c r="G1072" t="str">
        <f>Table1[[#This Row],[Efficiency Group Reference]]&amp;Table1[[#This Row],[Solution Reference]]</f>
        <v>TIHL Efficiency 134TIHL-SCE2</v>
      </c>
    </row>
    <row r="1073" spans="1:7" x14ac:dyDescent="0.25">
      <c r="A1073" t="s">
        <v>180</v>
      </c>
      <c r="B1073" t="s">
        <v>441</v>
      </c>
      <c r="C1073" t="s">
        <v>192</v>
      </c>
      <c r="D1073" s="34"/>
      <c r="E1073" s="35">
        <v>45807</v>
      </c>
      <c r="F1073" s="12"/>
      <c r="G1073" t="str">
        <f>Table1[[#This Row],[Efficiency Group Reference]]&amp;Table1[[#This Row],[Solution Reference]]</f>
        <v>TIHL Efficiency 134TIHL-SCE3</v>
      </c>
    </row>
    <row r="1074" spans="1:7" x14ac:dyDescent="0.25">
      <c r="A1074" t="s">
        <v>180</v>
      </c>
      <c r="B1074" t="s">
        <v>441</v>
      </c>
      <c r="C1074" t="s">
        <v>193</v>
      </c>
      <c r="D1074" s="34"/>
      <c r="E1074" s="35">
        <v>45807</v>
      </c>
      <c r="F1074" s="12"/>
      <c r="G1074" t="str">
        <f>Table1[[#This Row],[Efficiency Group Reference]]&amp;Table1[[#This Row],[Solution Reference]]</f>
        <v>TIHL Efficiency 134TIHL-SCE4</v>
      </c>
    </row>
    <row r="1075" spans="1:7" x14ac:dyDescent="0.25">
      <c r="A1075" t="s">
        <v>180</v>
      </c>
      <c r="B1075" t="s">
        <v>441</v>
      </c>
      <c r="C1075" t="s">
        <v>194</v>
      </c>
      <c r="D1075" s="34"/>
      <c r="E1075" s="35">
        <v>45961</v>
      </c>
      <c r="F1075" s="12"/>
      <c r="G1075" t="str">
        <f>Table1[[#This Row],[Efficiency Group Reference]]&amp;Table1[[#This Row],[Solution Reference]]</f>
        <v>TIHL Efficiency 134TIHL-SCE6</v>
      </c>
    </row>
    <row r="1076" spans="1:7" x14ac:dyDescent="0.25">
      <c r="A1076" t="s">
        <v>180</v>
      </c>
      <c r="B1076" t="s">
        <v>441</v>
      </c>
      <c r="C1076" t="s">
        <v>179</v>
      </c>
      <c r="D1076" s="34"/>
      <c r="E1076" s="35">
        <v>45808</v>
      </c>
      <c r="F1076" s="12"/>
      <c r="G1076" t="str">
        <f>Table1[[#This Row],[Efficiency Group Reference]]&amp;Table1[[#This Row],[Solution Reference]]</f>
        <v>TIHL Efficiency 134TIHL-NE1</v>
      </c>
    </row>
    <row r="1077" spans="1:7" x14ac:dyDescent="0.25">
      <c r="A1077" t="s">
        <v>180</v>
      </c>
      <c r="B1077" t="s">
        <v>441</v>
      </c>
      <c r="C1077" t="s">
        <v>187</v>
      </c>
      <c r="D1077" s="34"/>
      <c r="E1077" s="35">
        <v>45961</v>
      </c>
      <c r="F1077" s="12"/>
      <c r="G1077" t="str">
        <f>Table1[[#This Row],[Efficiency Group Reference]]&amp;Table1[[#This Row],[Solution Reference]]</f>
        <v>TIHL Efficiency 134TIHL-NE5</v>
      </c>
    </row>
    <row r="1078" spans="1:7" x14ac:dyDescent="0.25">
      <c r="A1078" t="s">
        <v>180</v>
      </c>
      <c r="B1078" t="s">
        <v>441</v>
      </c>
      <c r="C1078" t="s">
        <v>195</v>
      </c>
      <c r="D1078" s="34"/>
      <c r="E1078" s="35">
        <v>45748</v>
      </c>
      <c r="F1078" s="12"/>
      <c r="G1078" t="str">
        <f>Table1[[#This Row],[Efficiency Group Reference]]&amp;Table1[[#This Row],[Solution Reference]]</f>
        <v>TIHL Efficiency 134TIHL-SWE1</v>
      </c>
    </row>
    <row r="1079" spans="1:7" x14ac:dyDescent="0.25">
      <c r="A1079" t="s">
        <v>180</v>
      </c>
      <c r="B1079" t="s">
        <v>441</v>
      </c>
      <c r="C1079" t="s">
        <v>201</v>
      </c>
      <c r="D1079" s="34"/>
      <c r="E1079" s="35">
        <v>45961</v>
      </c>
      <c r="F1079" s="12"/>
      <c r="G1079" t="str">
        <f>Table1[[#This Row],[Efficiency Group Reference]]&amp;Table1[[#This Row],[Solution Reference]]</f>
        <v>TIHL Efficiency 134TIHL-SWE5</v>
      </c>
    </row>
    <row r="1080" spans="1:7" x14ac:dyDescent="0.25">
      <c r="A1080" t="s">
        <v>180</v>
      </c>
      <c r="B1080" t="s">
        <v>442</v>
      </c>
      <c r="C1080" t="s">
        <v>190</v>
      </c>
      <c r="D1080" s="34"/>
      <c r="E1080" s="35">
        <v>45807</v>
      </c>
      <c r="F1080" s="12"/>
      <c r="G1080" t="str">
        <f>Table1[[#This Row],[Efficiency Group Reference]]&amp;Table1[[#This Row],[Solution Reference]]</f>
        <v>TIHL Efficiency 135TIHL-SCE1</v>
      </c>
    </row>
    <row r="1081" spans="1:7" x14ac:dyDescent="0.25">
      <c r="A1081" t="s">
        <v>180</v>
      </c>
      <c r="B1081" t="s">
        <v>442</v>
      </c>
      <c r="C1081" t="s">
        <v>191</v>
      </c>
      <c r="D1081" s="34"/>
      <c r="E1081" s="35">
        <v>45807</v>
      </c>
      <c r="F1081" s="12"/>
      <c r="G1081" t="str">
        <f>Table1[[#This Row],[Efficiency Group Reference]]&amp;Table1[[#This Row],[Solution Reference]]</f>
        <v>TIHL Efficiency 135TIHL-SCE2</v>
      </c>
    </row>
    <row r="1082" spans="1:7" x14ac:dyDescent="0.25">
      <c r="A1082" t="s">
        <v>180</v>
      </c>
      <c r="B1082" t="s">
        <v>442</v>
      </c>
      <c r="C1082" t="s">
        <v>192</v>
      </c>
      <c r="D1082" s="34"/>
      <c r="E1082" s="35">
        <v>45807</v>
      </c>
      <c r="F1082" s="12"/>
      <c r="G1082" t="str">
        <f>Table1[[#This Row],[Efficiency Group Reference]]&amp;Table1[[#This Row],[Solution Reference]]</f>
        <v>TIHL Efficiency 135TIHL-SCE3</v>
      </c>
    </row>
    <row r="1083" spans="1:7" x14ac:dyDescent="0.25">
      <c r="A1083" t="s">
        <v>180</v>
      </c>
      <c r="B1083" t="s">
        <v>442</v>
      </c>
      <c r="C1083" t="s">
        <v>193</v>
      </c>
      <c r="D1083" s="34"/>
      <c r="E1083" s="35">
        <v>45807</v>
      </c>
      <c r="F1083" s="12"/>
      <c r="G1083" t="str">
        <f>Table1[[#This Row],[Efficiency Group Reference]]&amp;Table1[[#This Row],[Solution Reference]]</f>
        <v>TIHL Efficiency 135TIHL-SCE4</v>
      </c>
    </row>
    <row r="1084" spans="1:7" x14ac:dyDescent="0.25">
      <c r="A1084" t="s">
        <v>180</v>
      </c>
      <c r="B1084" t="s">
        <v>442</v>
      </c>
      <c r="C1084" t="s">
        <v>194</v>
      </c>
      <c r="D1084" s="34"/>
      <c r="E1084" s="35">
        <v>45961</v>
      </c>
      <c r="F1084" s="12"/>
      <c r="G1084" t="str">
        <f>Table1[[#This Row],[Efficiency Group Reference]]&amp;Table1[[#This Row],[Solution Reference]]</f>
        <v>TIHL Efficiency 135TIHL-SCE6</v>
      </c>
    </row>
    <row r="1085" spans="1:7" x14ac:dyDescent="0.25">
      <c r="A1085" t="s">
        <v>180</v>
      </c>
      <c r="B1085" t="s">
        <v>442</v>
      </c>
      <c r="C1085" t="s">
        <v>179</v>
      </c>
      <c r="D1085" s="34"/>
      <c r="E1085" s="35">
        <v>45808</v>
      </c>
      <c r="F1085" s="12"/>
      <c r="G1085" t="str">
        <f>Table1[[#This Row],[Efficiency Group Reference]]&amp;Table1[[#This Row],[Solution Reference]]</f>
        <v>TIHL Efficiency 135TIHL-NE1</v>
      </c>
    </row>
    <row r="1086" spans="1:7" x14ac:dyDescent="0.25">
      <c r="A1086" t="s">
        <v>180</v>
      </c>
      <c r="B1086" t="s">
        <v>442</v>
      </c>
      <c r="C1086" t="s">
        <v>187</v>
      </c>
      <c r="D1086" s="34"/>
      <c r="E1086" s="35">
        <v>45961</v>
      </c>
      <c r="F1086" s="12"/>
      <c r="G1086" t="str">
        <f>Table1[[#This Row],[Efficiency Group Reference]]&amp;Table1[[#This Row],[Solution Reference]]</f>
        <v>TIHL Efficiency 135TIHL-NE5</v>
      </c>
    </row>
    <row r="1087" spans="1:7" x14ac:dyDescent="0.25">
      <c r="A1087" t="s">
        <v>180</v>
      </c>
      <c r="B1087" t="s">
        <v>442</v>
      </c>
      <c r="C1087" t="s">
        <v>195</v>
      </c>
      <c r="D1087" s="34"/>
      <c r="E1087" s="35">
        <v>45748</v>
      </c>
      <c r="F1087" s="12"/>
      <c r="G1087" t="str">
        <f>Table1[[#This Row],[Efficiency Group Reference]]&amp;Table1[[#This Row],[Solution Reference]]</f>
        <v>TIHL Efficiency 135TIHL-SWE1</v>
      </c>
    </row>
    <row r="1088" spans="1:7" x14ac:dyDescent="0.25">
      <c r="A1088" t="s">
        <v>180</v>
      </c>
      <c r="B1088" t="s">
        <v>442</v>
      </c>
      <c r="C1088" t="s">
        <v>197</v>
      </c>
      <c r="D1088" s="34"/>
      <c r="E1088" s="35">
        <v>45748</v>
      </c>
      <c r="F1088" s="12"/>
      <c r="G1088" t="str">
        <f>Table1[[#This Row],[Efficiency Group Reference]]&amp;Table1[[#This Row],[Solution Reference]]</f>
        <v>TIHL Efficiency 135TIHL-SWE2</v>
      </c>
    </row>
    <row r="1089" spans="1:7" x14ac:dyDescent="0.25">
      <c r="A1089" t="s">
        <v>180</v>
      </c>
      <c r="B1089" t="s">
        <v>442</v>
      </c>
      <c r="C1089" t="s">
        <v>201</v>
      </c>
      <c r="D1089" s="34"/>
      <c r="E1089" s="35">
        <v>45961</v>
      </c>
      <c r="F1089" s="12"/>
      <c r="G1089" t="str">
        <f>Table1[[#This Row],[Efficiency Group Reference]]&amp;Table1[[#This Row],[Solution Reference]]</f>
        <v>TIHL Efficiency 135TIHL-SWE5</v>
      </c>
    </row>
    <row r="1090" spans="1:7" x14ac:dyDescent="0.25">
      <c r="A1090" t="s">
        <v>180</v>
      </c>
      <c r="B1090" t="s">
        <v>443</v>
      </c>
      <c r="C1090" t="s">
        <v>190</v>
      </c>
      <c r="D1090" s="34"/>
      <c r="E1090" s="35">
        <v>45807</v>
      </c>
      <c r="F1090" s="12"/>
      <c r="G1090" t="str">
        <f>Table1[[#This Row],[Efficiency Group Reference]]&amp;Table1[[#This Row],[Solution Reference]]</f>
        <v>TIHL Efficiency 136TIHL-SCE1</v>
      </c>
    </row>
    <row r="1091" spans="1:7" x14ac:dyDescent="0.25">
      <c r="A1091" t="s">
        <v>180</v>
      </c>
      <c r="B1091" t="s">
        <v>443</v>
      </c>
      <c r="C1091" t="s">
        <v>191</v>
      </c>
      <c r="D1091" s="34"/>
      <c r="E1091" s="35">
        <v>45807</v>
      </c>
      <c r="F1091" s="12"/>
      <c r="G1091" t="str">
        <f>Table1[[#This Row],[Efficiency Group Reference]]&amp;Table1[[#This Row],[Solution Reference]]</f>
        <v>TIHL Efficiency 136TIHL-SCE2</v>
      </c>
    </row>
    <row r="1092" spans="1:7" x14ac:dyDescent="0.25">
      <c r="A1092" t="s">
        <v>180</v>
      </c>
      <c r="B1092" t="s">
        <v>443</v>
      </c>
      <c r="C1092" t="s">
        <v>192</v>
      </c>
      <c r="D1092" s="34"/>
      <c r="E1092" s="35">
        <v>45807</v>
      </c>
      <c r="F1092" s="12"/>
      <c r="G1092" t="str">
        <f>Table1[[#This Row],[Efficiency Group Reference]]&amp;Table1[[#This Row],[Solution Reference]]</f>
        <v>TIHL Efficiency 136TIHL-SCE3</v>
      </c>
    </row>
    <row r="1093" spans="1:7" x14ac:dyDescent="0.25">
      <c r="A1093" t="s">
        <v>180</v>
      </c>
      <c r="B1093" t="s">
        <v>443</v>
      </c>
      <c r="C1093" t="s">
        <v>193</v>
      </c>
      <c r="D1093" s="34"/>
      <c r="E1093" s="35">
        <v>45807</v>
      </c>
      <c r="F1093" s="12"/>
      <c r="G1093" t="str">
        <f>Table1[[#This Row],[Efficiency Group Reference]]&amp;Table1[[#This Row],[Solution Reference]]</f>
        <v>TIHL Efficiency 136TIHL-SCE4</v>
      </c>
    </row>
    <row r="1094" spans="1:7" x14ac:dyDescent="0.25">
      <c r="A1094" t="s">
        <v>180</v>
      </c>
      <c r="B1094" t="s">
        <v>443</v>
      </c>
      <c r="C1094" t="s">
        <v>194</v>
      </c>
      <c r="D1094" s="34"/>
      <c r="E1094" s="35">
        <v>45961</v>
      </c>
      <c r="F1094" s="12"/>
      <c r="G1094" t="str">
        <f>Table1[[#This Row],[Efficiency Group Reference]]&amp;Table1[[#This Row],[Solution Reference]]</f>
        <v>TIHL Efficiency 136TIHL-SCE6</v>
      </c>
    </row>
    <row r="1095" spans="1:7" x14ac:dyDescent="0.25">
      <c r="A1095" t="s">
        <v>180</v>
      </c>
      <c r="B1095" t="s">
        <v>443</v>
      </c>
      <c r="C1095" t="s">
        <v>179</v>
      </c>
      <c r="D1095" s="34"/>
      <c r="E1095" s="35">
        <v>45808</v>
      </c>
      <c r="F1095" s="12"/>
      <c r="G1095" t="str">
        <f>Table1[[#This Row],[Efficiency Group Reference]]&amp;Table1[[#This Row],[Solution Reference]]</f>
        <v>TIHL Efficiency 136TIHL-NE1</v>
      </c>
    </row>
    <row r="1096" spans="1:7" x14ac:dyDescent="0.25">
      <c r="A1096" t="s">
        <v>180</v>
      </c>
      <c r="B1096" t="s">
        <v>443</v>
      </c>
      <c r="C1096" t="s">
        <v>187</v>
      </c>
      <c r="D1096" s="34"/>
      <c r="E1096" s="35">
        <v>45961</v>
      </c>
      <c r="F1096" s="12"/>
      <c r="G1096" t="str">
        <f>Table1[[#This Row],[Efficiency Group Reference]]&amp;Table1[[#This Row],[Solution Reference]]</f>
        <v>TIHL Efficiency 136TIHL-NE5</v>
      </c>
    </row>
    <row r="1097" spans="1:7" x14ac:dyDescent="0.25">
      <c r="A1097" t="s">
        <v>180</v>
      </c>
      <c r="B1097" t="s">
        <v>443</v>
      </c>
      <c r="C1097" t="s">
        <v>195</v>
      </c>
      <c r="D1097" s="34"/>
      <c r="E1097" s="35">
        <v>45748</v>
      </c>
      <c r="F1097" s="12"/>
      <c r="G1097" t="str">
        <f>Table1[[#This Row],[Efficiency Group Reference]]&amp;Table1[[#This Row],[Solution Reference]]</f>
        <v>TIHL Efficiency 136TIHL-SWE1</v>
      </c>
    </row>
    <row r="1098" spans="1:7" x14ac:dyDescent="0.25">
      <c r="A1098" t="s">
        <v>180</v>
      </c>
      <c r="B1098" t="s">
        <v>443</v>
      </c>
      <c r="C1098" t="s">
        <v>197</v>
      </c>
      <c r="D1098" s="34"/>
      <c r="E1098" s="35">
        <v>45748</v>
      </c>
      <c r="F1098" s="12"/>
      <c r="G1098" t="str">
        <f>Table1[[#This Row],[Efficiency Group Reference]]&amp;Table1[[#This Row],[Solution Reference]]</f>
        <v>TIHL Efficiency 136TIHL-SWE2</v>
      </c>
    </row>
    <row r="1099" spans="1:7" x14ac:dyDescent="0.25">
      <c r="A1099" t="s">
        <v>180</v>
      </c>
      <c r="B1099" t="s">
        <v>443</v>
      </c>
      <c r="C1099" t="s">
        <v>199</v>
      </c>
      <c r="D1099" s="34"/>
      <c r="E1099" s="35">
        <v>45748</v>
      </c>
      <c r="F1099" s="12"/>
      <c r="G1099" t="str">
        <f>Table1[[#This Row],[Efficiency Group Reference]]&amp;Table1[[#This Row],[Solution Reference]]</f>
        <v>TIHL Efficiency 136TIHL-SWE3</v>
      </c>
    </row>
    <row r="1100" spans="1:7" x14ac:dyDescent="0.25">
      <c r="A1100" t="s">
        <v>180</v>
      </c>
      <c r="B1100" t="s">
        <v>443</v>
      </c>
      <c r="C1100" t="s">
        <v>201</v>
      </c>
      <c r="D1100" s="34"/>
      <c r="E1100" s="35">
        <v>45961</v>
      </c>
      <c r="F1100" s="12"/>
      <c r="G1100" t="str">
        <f>Table1[[#This Row],[Efficiency Group Reference]]&amp;Table1[[#This Row],[Solution Reference]]</f>
        <v>TIHL Efficiency 136TIHL-SWE5</v>
      </c>
    </row>
    <row r="1101" spans="1:7" x14ac:dyDescent="0.25">
      <c r="A1101" t="s">
        <v>180</v>
      </c>
      <c r="B1101" t="s">
        <v>444</v>
      </c>
      <c r="C1101" t="s">
        <v>190</v>
      </c>
      <c r="D1101" s="34"/>
      <c r="E1101" s="35">
        <v>45807</v>
      </c>
      <c r="F1101" s="12"/>
      <c r="G1101" t="str">
        <f>Table1[[#This Row],[Efficiency Group Reference]]&amp;Table1[[#This Row],[Solution Reference]]</f>
        <v>TIHL Efficiency 137TIHL-SCE1</v>
      </c>
    </row>
    <row r="1102" spans="1:7" x14ac:dyDescent="0.25">
      <c r="A1102" t="s">
        <v>180</v>
      </c>
      <c r="B1102" t="s">
        <v>444</v>
      </c>
      <c r="C1102" t="s">
        <v>191</v>
      </c>
      <c r="D1102" s="34"/>
      <c r="E1102" s="35">
        <v>45807</v>
      </c>
      <c r="F1102" s="12"/>
      <c r="G1102" t="str">
        <f>Table1[[#This Row],[Efficiency Group Reference]]&amp;Table1[[#This Row],[Solution Reference]]</f>
        <v>TIHL Efficiency 137TIHL-SCE2</v>
      </c>
    </row>
    <row r="1103" spans="1:7" x14ac:dyDescent="0.25">
      <c r="A1103" t="s">
        <v>180</v>
      </c>
      <c r="B1103" t="s">
        <v>444</v>
      </c>
      <c r="C1103" t="s">
        <v>192</v>
      </c>
      <c r="D1103" s="34"/>
      <c r="E1103" s="35">
        <v>45807</v>
      </c>
      <c r="F1103" s="12"/>
      <c r="G1103" t="str">
        <f>Table1[[#This Row],[Efficiency Group Reference]]&amp;Table1[[#This Row],[Solution Reference]]</f>
        <v>TIHL Efficiency 137TIHL-SCE3</v>
      </c>
    </row>
    <row r="1104" spans="1:7" x14ac:dyDescent="0.25">
      <c r="A1104" t="s">
        <v>180</v>
      </c>
      <c r="B1104" t="s">
        <v>444</v>
      </c>
      <c r="C1104" t="s">
        <v>193</v>
      </c>
      <c r="D1104" s="34"/>
      <c r="E1104" s="35">
        <v>45807</v>
      </c>
      <c r="F1104" s="12"/>
      <c r="G1104" t="str">
        <f>Table1[[#This Row],[Efficiency Group Reference]]&amp;Table1[[#This Row],[Solution Reference]]</f>
        <v>TIHL Efficiency 137TIHL-SCE4</v>
      </c>
    </row>
    <row r="1105" spans="1:7" x14ac:dyDescent="0.25">
      <c r="A1105" t="s">
        <v>180</v>
      </c>
      <c r="B1105" t="s">
        <v>444</v>
      </c>
      <c r="C1105" t="s">
        <v>194</v>
      </c>
      <c r="D1105" s="34"/>
      <c r="E1105" s="35">
        <v>45961</v>
      </c>
      <c r="F1105" s="12"/>
      <c r="G1105" t="str">
        <f>Table1[[#This Row],[Efficiency Group Reference]]&amp;Table1[[#This Row],[Solution Reference]]</f>
        <v>TIHL Efficiency 137TIHL-SCE6</v>
      </c>
    </row>
    <row r="1106" spans="1:7" x14ac:dyDescent="0.25">
      <c r="A1106" t="s">
        <v>180</v>
      </c>
      <c r="B1106" t="s">
        <v>444</v>
      </c>
      <c r="C1106" t="s">
        <v>179</v>
      </c>
      <c r="D1106" s="34"/>
      <c r="E1106" s="35">
        <v>45808</v>
      </c>
      <c r="F1106" s="12"/>
      <c r="G1106" t="str">
        <f>Table1[[#This Row],[Efficiency Group Reference]]&amp;Table1[[#This Row],[Solution Reference]]</f>
        <v>TIHL Efficiency 137TIHL-NE1</v>
      </c>
    </row>
    <row r="1107" spans="1:7" x14ac:dyDescent="0.25">
      <c r="A1107" t="s">
        <v>180</v>
      </c>
      <c r="B1107" t="s">
        <v>444</v>
      </c>
      <c r="C1107" t="s">
        <v>183</v>
      </c>
      <c r="D1107" s="34"/>
      <c r="E1107" s="35">
        <v>45808</v>
      </c>
      <c r="F1107" s="12"/>
      <c r="G1107" t="str">
        <f>Table1[[#This Row],[Efficiency Group Reference]]&amp;Table1[[#This Row],[Solution Reference]]</f>
        <v>TIHL Efficiency 137TIHL-NE2</v>
      </c>
    </row>
    <row r="1108" spans="1:7" x14ac:dyDescent="0.25">
      <c r="A1108" t="s">
        <v>180</v>
      </c>
      <c r="B1108" t="s">
        <v>444</v>
      </c>
      <c r="C1108" t="s">
        <v>187</v>
      </c>
      <c r="D1108" s="34"/>
      <c r="E1108" s="35">
        <v>45961</v>
      </c>
      <c r="F1108" s="12"/>
      <c r="G1108" t="str">
        <f>Table1[[#This Row],[Efficiency Group Reference]]&amp;Table1[[#This Row],[Solution Reference]]</f>
        <v>TIHL Efficiency 137TIHL-NE5</v>
      </c>
    </row>
    <row r="1109" spans="1:7" x14ac:dyDescent="0.25">
      <c r="A1109" t="s">
        <v>180</v>
      </c>
      <c r="B1109" t="s">
        <v>445</v>
      </c>
      <c r="C1109" t="s">
        <v>190</v>
      </c>
      <c r="D1109" s="34"/>
      <c r="E1109" s="35">
        <v>45807</v>
      </c>
      <c r="F1109" s="12"/>
      <c r="G1109" t="str">
        <f>Table1[[#This Row],[Efficiency Group Reference]]&amp;Table1[[#This Row],[Solution Reference]]</f>
        <v>TIHL Efficiency 138TIHL-SCE1</v>
      </c>
    </row>
    <row r="1110" spans="1:7" x14ac:dyDescent="0.25">
      <c r="A1110" t="s">
        <v>180</v>
      </c>
      <c r="B1110" t="s">
        <v>445</v>
      </c>
      <c r="C1110" t="s">
        <v>191</v>
      </c>
      <c r="D1110" s="34"/>
      <c r="E1110" s="35">
        <v>45807</v>
      </c>
      <c r="F1110" s="12"/>
      <c r="G1110" t="str">
        <f>Table1[[#This Row],[Efficiency Group Reference]]&amp;Table1[[#This Row],[Solution Reference]]</f>
        <v>TIHL Efficiency 138TIHL-SCE2</v>
      </c>
    </row>
    <row r="1111" spans="1:7" x14ac:dyDescent="0.25">
      <c r="A1111" t="s">
        <v>180</v>
      </c>
      <c r="B1111" t="s">
        <v>445</v>
      </c>
      <c r="C1111" t="s">
        <v>192</v>
      </c>
      <c r="D1111" s="34"/>
      <c r="E1111" s="35">
        <v>45807</v>
      </c>
      <c r="F1111" s="12"/>
      <c r="G1111" t="str">
        <f>Table1[[#This Row],[Efficiency Group Reference]]&amp;Table1[[#This Row],[Solution Reference]]</f>
        <v>TIHL Efficiency 138TIHL-SCE3</v>
      </c>
    </row>
    <row r="1112" spans="1:7" x14ac:dyDescent="0.25">
      <c r="A1112" t="s">
        <v>180</v>
      </c>
      <c r="B1112" t="s">
        <v>445</v>
      </c>
      <c r="C1112" t="s">
        <v>193</v>
      </c>
      <c r="D1112" s="34"/>
      <c r="E1112" s="35">
        <v>45807</v>
      </c>
      <c r="F1112" s="12"/>
      <c r="G1112" t="str">
        <f>Table1[[#This Row],[Efficiency Group Reference]]&amp;Table1[[#This Row],[Solution Reference]]</f>
        <v>TIHL Efficiency 138TIHL-SCE4</v>
      </c>
    </row>
    <row r="1113" spans="1:7" x14ac:dyDescent="0.25">
      <c r="A1113" t="s">
        <v>180</v>
      </c>
      <c r="B1113" t="s">
        <v>445</v>
      </c>
      <c r="C1113" t="s">
        <v>194</v>
      </c>
      <c r="D1113" s="34"/>
      <c r="E1113" s="35">
        <v>45961</v>
      </c>
      <c r="F1113" s="12"/>
      <c r="G1113" t="str">
        <f>Table1[[#This Row],[Efficiency Group Reference]]&amp;Table1[[#This Row],[Solution Reference]]</f>
        <v>TIHL Efficiency 138TIHL-SCE6</v>
      </c>
    </row>
    <row r="1114" spans="1:7" x14ac:dyDescent="0.25">
      <c r="A1114" t="s">
        <v>180</v>
      </c>
      <c r="B1114" t="s">
        <v>445</v>
      </c>
      <c r="C1114" t="s">
        <v>179</v>
      </c>
      <c r="D1114" s="34"/>
      <c r="E1114" s="35">
        <v>45808</v>
      </c>
      <c r="F1114" s="12"/>
      <c r="G1114" t="str">
        <f>Table1[[#This Row],[Efficiency Group Reference]]&amp;Table1[[#This Row],[Solution Reference]]</f>
        <v>TIHL Efficiency 138TIHL-NE1</v>
      </c>
    </row>
    <row r="1115" spans="1:7" x14ac:dyDescent="0.25">
      <c r="A1115" t="s">
        <v>180</v>
      </c>
      <c r="B1115" t="s">
        <v>445</v>
      </c>
      <c r="C1115" t="s">
        <v>183</v>
      </c>
      <c r="D1115" s="34"/>
      <c r="E1115" s="35">
        <v>45808</v>
      </c>
      <c r="F1115" s="12"/>
      <c r="G1115" t="str">
        <f>Table1[[#This Row],[Efficiency Group Reference]]&amp;Table1[[#This Row],[Solution Reference]]</f>
        <v>TIHL Efficiency 138TIHL-NE2</v>
      </c>
    </row>
    <row r="1116" spans="1:7" x14ac:dyDescent="0.25">
      <c r="A1116" t="s">
        <v>180</v>
      </c>
      <c r="B1116" t="s">
        <v>445</v>
      </c>
      <c r="C1116" t="s">
        <v>187</v>
      </c>
      <c r="D1116" s="34"/>
      <c r="E1116" s="35">
        <v>45961</v>
      </c>
      <c r="F1116" s="12"/>
      <c r="G1116" t="str">
        <f>Table1[[#This Row],[Efficiency Group Reference]]&amp;Table1[[#This Row],[Solution Reference]]</f>
        <v>TIHL Efficiency 138TIHL-NE5</v>
      </c>
    </row>
    <row r="1117" spans="1:7" x14ac:dyDescent="0.25">
      <c r="A1117" t="s">
        <v>180</v>
      </c>
      <c r="B1117" t="s">
        <v>445</v>
      </c>
      <c r="C1117" t="s">
        <v>195</v>
      </c>
      <c r="D1117" s="34"/>
      <c r="E1117" s="35">
        <v>45748</v>
      </c>
      <c r="F1117" s="12"/>
      <c r="G1117" t="str">
        <f>Table1[[#This Row],[Efficiency Group Reference]]&amp;Table1[[#This Row],[Solution Reference]]</f>
        <v>TIHL Efficiency 138TIHL-SWE1</v>
      </c>
    </row>
    <row r="1118" spans="1:7" x14ac:dyDescent="0.25">
      <c r="A1118" t="s">
        <v>180</v>
      </c>
      <c r="B1118" t="s">
        <v>446</v>
      </c>
      <c r="C1118" t="s">
        <v>190</v>
      </c>
      <c r="D1118" s="34"/>
      <c r="E1118" s="35">
        <v>45807</v>
      </c>
      <c r="F1118" s="12"/>
      <c r="G1118" t="str">
        <f>Table1[[#This Row],[Efficiency Group Reference]]&amp;Table1[[#This Row],[Solution Reference]]</f>
        <v>TIHL Efficiency 139TIHL-SCE1</v>
      </c>
    </row>
    <row r="1119" spans="1:7" x14ac:dyDescent="0.25">
      <c r="A1119" t="s">
        <v>180</v>
      </c>
      <c r="B1119" t="s">
        <v>446</v>
      </c>
      <c r="C1119" t="s">
        <v>191</v>
      </c>
      <c r="D1119" s="34"/>
      <c r="E1119" s="35">
        <v>45807</v>
      </c>
      <c r="F1119" s="12"/>
      <c r="G1119" t="str">
        <f>Table1[[#This Row],[Efficiency Group Reference]]&amp;Table1[[#This Row],[Solution Reference]]</f>
        <v>TIHL Efficiency 139TIHL-SCE2</v>
      </c>
    </row>
    <row r="1120" spans="1:7" x14ac:dyDescent="0.25">
      <c r="A1120" t="s">
        <v>180</v>
      </c>
      <c r="B1120" t="s">
        <v>446</v>
      </c>
      <c r="C1120" t="s">
        <v>192</v>
      </c>
      <c r="D1120" s="34"/>
      <c r="E1120" s="35">
        <v>45807</v>
      </c>
      <c r="F1120" s="12"/>
      <c r="G1120" t="str">
        <f>Table1[[#This Row],[Efficiency Group Reference]]&amp;Table1[[#This Row],[Solution Reference]]</f>
        <v>TIHL Efficiency 139TIHL-SCE3</v>
      </c>
    </row>
    <row r="1121" spans="1:7" x14ac:dyDescent="0.25">
      <c r="A1121" t="s">
        <v>180</v>
      </c>
      <c r="B1121" t="s">
        <v>446</v>
      </c>
      <c r="C1121" t="s">
        <v>193</v>
      </c>
      <c r="D1121" s="34"/>
      <c r="E1121" s="35">
        <v>45807</v>
      </c>
      <c r="F1121" s="12"/>
      <c r="G1121" t="str">
        <f>Table1[[#This Row],[Efficiency Group Reference]]&amp;Table1[[#This Row],[Solution Reference]]</f>
        <v>TIHL Efficiency 139TIHL-SCE4</v>
      </c>
    </row>
    <row r="1122" spans="1:7" x14ac:dyDescent="0.25">
      <c r="A1122" t="s">
        <v>180</v>
      </c>
      <c r="B1122" t="s">
        <v>446</v>
      </c>
      <c r="C1122" t="s">
        <v>194</v>
      </c>
      <c r="D1122" s="34"/>
      <c r="E1122" s="35">
        <v>45961</v>
      </c>
      <c r="F1122" s="12"/>
      <c r="G1122" t="str">
        <f>Table1[[#This Row],[Efficiency Group Reference]]&amp;Table1[[#This Row],[Solution Reference]]</f>
        <v>TIHL Efficiency 139TIHL-SCE6</v>
      </c>
    </row>
    <row r="1123" spans="1:7" x14ac:dyDescent="0.25">
      <c r="A1123" t="s">
        <v>180</v>
      </c>
      <c r="B1123" t="s">
        <v>446</v>
      </c>
      <c r="C1123" t="s">
        <v>179</v>
      </c>
      <c r="D1123" s="34"/>
      <c r="E1123" s="35">
        <v>45808</v>
      </c>
      <c r="F1123" s="12"/>
      <c r="G1123" t="str">
        <f>Table1[[#This Row],[Efficiency Group Reference]]&amp;Table1[[#This Row],[Solution Reference]]</f>
        <v>TIHL Efficiency 139TIHL-NE1</v>
      </c>
    </row>
    <row r="1124" spans="1:7" x14ac:dyDescent="0.25">
      <c r="A1124" t="s">
        <v>180</v>
      </c>
      <c r="B1124" t="s">
        <v>446</v>
      </c>
      <c r="C1124" t="s">
        <v>183</v>
      </c>
      <c r="D1124" s="34"/>
      <c r="E1124" s="35">
        <v>45808</v>
      </c>
      <c r="F1124" s="12"/>
      <c r="G1124" t="str">
        <f>Table1[[#This Row],[Efficiency Group Reference]]&amp;Table1[[#This Row],[Solution Reference]]</f>
        <v>TIHL Efficiency 139TIHL-NE2</v>
      </c>
    </row>
    <row r="1125" spans="1:7" x14ac:dyDescent="0.25">
      <c r="A1125" t="s">
        <v>180</v>
      </c>
      <c r="B1125" t="s">
        <v>446</v>
      </c>
      <c r="C1125" t="s">
        <v>187</v>
      </c>
      <c r="D1125" s="34"/>
      <c r="E1125" s="35">
        <v>45961</v>
      </c>
      <c r="F1125" s="12"/>
      <c r="G1125" t="str">
        <f>Table1[[#This Row],[Efficiency Group Reference]]&amp;Table1[[#This Row],[Solution Reference]]</f>
        <v>TIHL Efficiency 139TIHL-NE5</v>
      </c>
    </row>
    <row r="1126" spans="1:7" x14ac:dyDescent="0.25">
      <c r="A1126" t="s">
        <v>180</v>
      </c>
      <c r="B1126" t="s">
        <v>446</v>
      </c>
      <c r="C1126" t="s">
        <v>195</v>
      </c>
      <c r="D1126" s="34"/>
      <c r="E1126" s="35">
        <v>45748</v>
      </c>
      <c r="F1126" s="12"/>
      <c r="G1126" t="str">
        <f>Table1[[#This Row],[Efficiency Group Reference]]&amp;Table1[[#This Row],[Solution Reference]]</f>
        <v>TIHL Efficiency 139TIHL-SWE1</v>
      </c>
    </row>
    <row r="1127" spans="1:7" x14ac:dyDescent="0.25">
      <c r="A1127" t="s">
        <v>180</v>
      </c>
      <c r="B1127" t="s">
        <v>446</v>
      </c>
      <c r="C1127" t="s">
        <v>201</v>
      </c>
      <c r="D1127" s="34"/>
      <c r="E1127" s="35">
        <v>45961</v>
      </c>
      <c r="F1127" s="12"/>
      <c r="G1127" t="str">
        <f>Table1[[#This Row],[Efficiency Group Reference]]&amp;Table1[[#This Row],[Solution Reference]]</f>
        <v>TIHL Efficiency 139TIHL-SWE5</v>
      </c>
    </row>
    <row r="1128" spans="1:7" x14ac:dyDescent="0.25">
      <c r="A1128" t="s">
        <v>180</v>
      </c>
      <c r="B1128" t="s">
        <v>447</v>
      </c>
      <c r="C1128" t="s">
        <v>190</v>
      </c>
      <c r="D1128" s="34"/>
      <c r="E1128" s="35">
        <v>45807</v>
      </c>
      <c r="F1128" s="12"/>
      <c r="G1128" t="str">
        <f>Table1[[#This Row],[Efficiency Group Reference]]&amp;Table1[[#This Row],[Solution Reference]]</f>
        <v>TIHL Efficiency 140TIHL-SCE1</v>
      </c>
    </row>
    <row r="1129" spans="1:7" x14ac:dyDescent="0.25">
      <c r="A1129" t="s">
        <v>180</v>
      </c>
      <c r="B1129" t="s">
        <v>447</v>
      </c>
      <c r="C1129" t="s">
        <v>191</v>
      </c>
      <c r="D1129" s="34"/>
      <c r="E1129" s="35">
        <v>45807</v>
      </c>
      <c r="F1129" s="12"/>
      <c r="G1129" t="str">
        <f>Table1[[#This Row],[Efficiency Group Reference]]&amp;Table1[[#This Row],[Solution Reference]]</f>
        <v>TIHL Efficiency 140TIHL-SCE2</v>
      </c>
    </row>
    <row r="1130" spans="1:7" x14ac:dyDescent="0.25">
      <c r="A1130" t="s">
        <v>180</v>
      </c>
      <c r="B1130" t="s">
        <v>447</v>
      </c>
      <c r="C1130" t="s">
        <v>192</v>
      </c>
      <c r="D1130" s="34"/>
      <c r="E1130" s="35">
        <v>45807</v>
      </c>
      <c r="F1130" s="12"/>
      <c r="G1130" t="str">
        <f>Table1[[#This Row],[Efficiency Group Reference]]&amp;Table1[[#This Row],[Solution Reference]]</f>
        <v>TIHL Efficiency 140TIHL-SCE3</v>
      </c>
    </row>
    <row r="1131" spans="1:7" x14ac:dyDescent="0.25">
      <c r="A1131" t="s">
        <v>180</v>
      </c>
      <c r="B1131" t="s">
        <v>447</v>
      </c>
      <c r="C1131" t="s">
        <v>193</v>
      </c>
      <c r="D1131" s="34"/>
      <c r="E1131" s="35">
        <v>45807</v>
      </c>
      <c r="F1131" s="12"/>
      <c r="G1131" t="str">
        <f>Table1[[#This Row],[Efficiency Group Reference]]&amp;Table1[[#This Row],[Solution Reference]]</f>
        <v>TIHL Efficiency 140TIHL-SCE4</v>
      </c>
    </row>
    <row r="1132" spans="1:7" x14ac:dyDescent="0.25">
      <c r="A1132" t="s">
        <v>180</v>
      </c>
      <c r="B1132" t="s">
        <v>447</v>
      </c>
      <c r="C1132" t="s">
        <v>194</v>
      </c>
      <c r="D1132" s="34"/>
      <c r="E1132" s="35">
        <v>45961</v>
      </c>
      <c r="F1132" s="12"/>
      <c r="G1132" t="str">
        <f>Table1[[#This Row],[Efficiency Group Reference]]&amp;Table1[[#This Row],[Solution Reference]]</f>
        <v>TIHL Efficiency 140TIHL-SCE6</v>
      </c>
    </row>
    <row r="1133" spans="1:7" x14ac:dyDescent="0.25">
      <c r="A1133" t="s">
        <v>180</v>
      </c>
      <c r="B1133" t="s">
        <v>447</v>
      </c>
      <c r="C1133" t="s">
        <v>179</v>
      </c>
      <c r="D1133" s="34"/>
      <c r="E1133" s="35">
        <v>45808</v>
      </c>
      <c r="F1133" s="12"/>
      <c r="G1133" t="str">
        <f>Table1[[#This Row],[Efficiency Group Reference]]&amp;Table1[[#This Row],[Solution Reference]]</f>
        <v>TIHL Efficiency 140TIHL-NE1</v>
      </c>
    </row>
    <row r="1134" spans="1:7" x14ac:dyDescent="0.25">
      <c r="A1134" t="s">
        <v>180</v>
      </c>
      <c r="B1134" t="s">
        <v>447</v>
      </c>
      <c r="C1134" t="s">
        <v>183</v>
      </c>
      <c r="D1134" s="34"/>
      <c r="E1134" s="35">
        <v>45808</v>
      </c>
      <c r="F1134" s="12"/>
      <c r="G1134" t="str">
        <f>Table1[[#This Row],[Efficiency Group Reference]]&amp;Table1[[#This Row],[Solution Reference]]</f>
        <v>TIHL Efficiency 140TIHL-NE2</v>
      </c>
    </row>
    <row r="1135" spans="1:7" x14ac:dyDescent="0.25">
      <c r="A1135" t="s">
        <v>180</v>
      </c>
      <c r="B1135" t="s">
        <v>447</v>
      </c>
      <c r="C1135" t="s">
        <v>187</v>
      </c>
      <c r="D1135" s="34"/>
      <c r="E1135" s="35">
        <v>45961</v>
      </c>
      <c r="F1135" s="12"/>
      <c r="G1135" t="str">
        <f>Table1[[#This Row],[Efficiency Group Reference]]&amp;Table1[[#This Row],[Solution Reference]]</f>
        <v>TIHL Efficiency 140TIHL-NE5</v>
      </c>
    </row>
    <row r="1136" spans="1:7" x14ac:dyDescent="0.25">
      <c r="A1136" t="s">
        <v>180</v>
      </c>
      <c r="B1136" t="s">
        <v>447</v>
      </c>
      <c r="C1136" t="s">
        <v>195</v>
      </c>
      <c r="D1136" s="34"/>
      <c r="E1136" s="35">
        <v>45748</v>
      </c>
      <c r="F1136" s="12"/>
      <c r="G1136" t="str">
        <f>Table1[[#This Row],[Efficiency Group Reference]]&amp;Table1[[#This Row],[Solution Reference]]</f>
        <v>TIHL Efficiency 140TIHL-SWE1</v>
      </c>
    </row>
    <row r="1137" spans="1:7" x14ac:dyDescent="0.25">
      <c r="A1137" t="s">
        <v>180</v>
      </c>
      <c r="B1137" t="s">
        <v>447</v>
      </c>
      <c r="C1137" t="s">
        <v>197</v>
      </c>
      <c r="D1137" s="34"/>
      <c r="E1137" s="35">
        <v>45748</v>
      </c>
      <c r="F1137" s="12"/>
      <c r="G1137" t="str">
        <f>Table1[[#This Row],[Efficiency Group Reference]]&amp;Table1[[#This Row],[Solution Reference]]</f>
        <v>TIHL Efficiency 140TIHL-SWE2</v>
      </c>
    </row>
    <row r="1138" spans="1:7" x14ac:dyDescent="0.25">
      <c r="A1138" t="s">
        <v>180</v>
      </c>
      <c r="B1138" t="s">
        <v>447</v>
      </c>
      <c r="C1138" t="s">
        <v>201</v>
      </c>
      <c r="D1138" s="34"/>
      <c r="E1138" s="35">
        <v>45961</v>
      </c>
      <c r="F1138" s="12"/>
      <c r="G1138" t="str">
        <f>Table1[[#This Row],[Efficiency Group Reference]]&amp;Table1[[#This Row],[Solution Reference]]</f>
        <v>TIHL Efficiency 140TIHL-SWE5</v>
      </c>
    </row>
    <row r="1139" spans="1:7" x14ac:dyDescent="0.25">
      <c r="A1139" t="s">
        <v>180</v>
      </c>
      <c r="B1139" t="s">
        <v>448</v>
      </c>
      <c r="C1139" t="s">
        <v>190</v>
      </c>
      <c r="D1139" s="34"/>
      <c r="E1139" s="35">
        <v>45807</v>
      </c>
      <c r="F1139" s="12"/>
      <c r="G1139" t="str">
        <f>Table1[[#This Row],[Efficiency Group Reference]]&amp;Table1[[#This Row],[Solution Reference]]</f>
        <v>TIHL Efficiency 141TIHL-SCE1</v>
      </c>
    </row>
    <row r="1140" spans="1:7" x14ac:dyDescent="0.25">
      <c r="A1140" t="s">
        <v>180</v>
      </c>
      <c r="B1140" t="s">
        <v>448</v>
      </c>
      <c r="C1140" t="s">
        <v>191</v>
      </c>
      <c r="D1140" s="34"/>
      <c r="E1140" s="35">
        <v>45807</v>
      </c>
      <c r="F1140" s="12"/>
      <c r="G1140" t="str">
        <f>Table1[[#This Row],[Efficiency Group Reference]]&amp;Table1[[#This Row],[Solution Reference]]</f>
        <v>TIHL Efficiency 141TIHL-SCE2</v>
      </c>
    </row>
    <row r="1141" spans="1:7" x14ac:dyDescent="0.25">
      <c r="A1141" t="s">
        <v>180</v>
      </c>
      <c r="B1141" t="s">
        <v>448</v>
      </c>
      <c r="C1141" t="s">
        <v>192</v>
      </c>
      <c r="D1141" s="34"/>
      <c r="E1141" s="35">
        <v>45807</v>
      </c>
      <c r="F1141" s="12"/>
      <c r="G1141" t="str">
        <f>Table1[[#This Row],[Efficiency Group Reference]]&amp;Table1[[#This Row],[Solution Reference]]</f>
        <v>TIHL Efficiency 141TIHL-SCE3</v>
      </c>
    </row>
    <row r="1142" spans="1:7" x14ac:dyDescent="0.25">
      <c r="A1142" t="s">
        <v>180</v>
      </c>
      <c r="B1142" t="s">
        <v>448</v>
      </c>
      <c r="C1142" t="s">
        <v>193</v>
      </c>
      <c r="D1142" s="34"/>
      <c r="E1142" s="35">
        <v>45807</v>
      </c>
      <c r="F1142" s="12"/>
      <c r="G1142" t="str">
        <f>Table1[[#This Row],[Efficiency Group Reference]]&amp;Table1[[#This Row],[Solution Reference]]</f>
        <v>TIHL Efficiency 141TIHL-SCE4</v>
      </c>
    </row>
    <row r="1143" spans="1:7" x14ac:dyDescent="0.25">
      <c r="A1143" t="s">
        <v>180</v>
      </c>
      <c r="B1143" t="s">
        <v>448</v>
      </c>
      <c r="C1143" t="s">
        <v>194</v>
      </c>
      <c r="D1143" s="34"/>
      <c r="E1143" s="35">
        <v>45961</v>
      </c>
      <c r="F1143" s="12"/>
      <c r="G1143" t="str">
        <f>Table1[[#This Row],[Efficiency Group Reference]]&amp;Table1[[#This Row],[Solution Reference]]</f>
        <v>TIHL Efficiency 141TIHL-SCE6</v>
      </c>
    </row>
    <row r="1144" spans="1:7" x14ac:dyDescent="0.25">
      <c r="A1144" t="s">
        <v>180</v>
      </c>
      <c r="B1144" t="s">
        <v>448</v>
      </c>
      <c r="C1144" t="s">
        <v>179</v>
      </c>
      <c r="D1144" s="34"/>
      <c r="E1144" s="35">
        <v>45808</v>
      </c>
      <c r="F1144" s="12"/>
      <c r="G1144" t="str">
        <f>Table1[[#This Row],[Efficiency Group Reference]]&amp;Table1[[#This Row],[Solution Reference]]</f>
        <v>TIHL Efficiency 141TIHL-NE1</v>
      </c>
    </row>
    <row r="1145" spans="1:7" x14ac:dyDescent="0.25">
      <c r="A1145" t="s">
        <v>180</v>
      </c>
      <c r="B1145" t="s">
        <v>448</v>
      </c>
      <c r="C1145" t="s">
        <v>183</v>
      </c>
      <c r="D1145" s="34"/>
      <c r="E1145" s="35">
        <v>45808</v>
      </c>
      <c r="F1145" s="12"/>
      <c r="G1145" t="str">
        <f>Table1[[#This Row],[Efficiency Group Reference]]&amp;Table1[[#This Row],[Solution Reference]]</f>
        <v>TIHL Efficiency 141TIHL-NE2</v>
      </c>
    </row>
    <row r="1146" spans="1:7" x14ac:dyDescent="0.25">
      <c r="A1146" t="s">
        <v>180</v>
      </c>
      <c r="B1146" t="s">
        <v>448</v>
      </c>
      <c r="C1146" t="s">
        <v>187</v>
      </c>
      <c r="D1146" s="34"/>
      <c r="E1146" s="35">
        <v>45961</v>
      </c>
      <c r="F1146" s="12"/>
      <c r="G1146" t="str">
        <f>Table1[[#This Row],[Efficiency Group Reference]]&amp;Table1[[#This Row],[Solution Reference]]</f>
        <v>TIHL Efficiency 141TIHL-NE5</v>
      </c>
    </row>
    <row r="1147" spans="1:7" x14ac:dyDescent="0.25">
      <c r="A1147" t="s">
        <v>180</v>
      </c>
      <c r="B1147" t="s">
        <v>448</v>
      </c>
      <c r="C1147" t="s">
        <v>195</v>
      </c>
      <c r="D1147" s="34"/>
      <c r="E1147" s="35">
        <v>45748</v>
      </c>
      <c r="F1147" s="12"/>
      <c r="G1147" t="str">
        <f>Table1[[#This Row],[Efficiency Group Reference]]&amp;Table1[[#This Row],[Solution Reference]]</f>
        <v>TIHL Efficiency 141TIHL-SWE1</v>
      </c>
    </row>
    <row r="1148" spans="1:7" x14ac:dyDescent="0.25">
      <c r="A1148" t="s">
        <v>180</v>
      </c>
      <c r="B1148" t="s">
        <v>448</v>
      </c>
      <c r="C1148" t="s">
        <v>197</v>
      </c>
      <c r="D1148" s="34"/>
      <c r="E1148" s="35">
        <v>45748</v>
      </c>
      <c r="F1148" s="12"/>
      <c r="G1148" t="str">
        <f>Table1[[#This Row],[Efficiency Group Reference]]&amp;Table1[[#This Row],[Solution Reference]]</f>
        <v>TIHL Efficiency 141TIHL-SWE2</v>
      </c>
    </row>
    <row r="1149" spans="1:7" x14ac:dyDescent="0.25">
      <c r="A1149" t="s">
        <v>180</v>
      </c>
      <c r="B1149" t="s">
        <v>448</v>
      </c>
      <c r="C1149" t="s">
        <v>199</v>
      </c>
      <c r="D1149" s="34"/>
      <c r="E1149" s="35">
        <v>45748</v>
      </c>
      <c r="F1149" s="12"/>
      <c r="G1149" t="str">
        <f>Table1[[#This Row],[Efficiency Group Reference]]&amp;Table1[[#This Row],[Solution Reference]]</f>
        <v>TIHL Efficiency 141TIHL-SWE3</v>
      </c>
    </row>
    <row r="1150" spans="1:7" x14ac:dyDescent="0.25">
      <c r="A1150" t="s">
        <v>180</v>
      </c>
      <c r="B1150" t="s">
        <v>448</v>
      </c>
      <c r="C1150" t="s">
        <v>201</v>
      </c>
      <c r="D1150" s="34"/>
      <c r="E1150" s="35">
        <v>45961</v>
      </c>
      <c r="F1150" s="12"/>
      <c r="G1150" t="str">
        <f>Table1[[#This Row],[Efficiency Group Reference]]&amp;Table1[[#This Row],[Solution Reference]]</f>
        <v>TIHL Efficiency 141TIHL-SWE5</v>
      </c>
    </row>
    <row r="1151" spans="1:7" x14ac:dyDescent="0.25">
      <c r="A1151" t="s">
        <v>180</v>
      </c>
      <c r="B1151" t="s">
        <v>449</v>
      </c>
      <c r="C1151" t="s">
        <v>190</v>
      </c>
      <c r="D1151" s="34"/>
      <c r="E1151" s="35">
        <v>45807</v>
      </c>
      <c r="F1151" s="12"/>
      <c r="G1151" t="str">
        <f>Table1[[#This Row],[Efficiency Group Reference]]&amp;Table1[[#This Row],[Solution Reference]]</f>
        <v>TIHL Efficiency 142TIHL-SCE1</v>
      </c>
    </row>
    <row r="1152" spans="1:7" x14ac:dyDescent="0.25">
      <c r="A1152" t="s">
        <v>180</v>
      </c>
      <c r="B1152" t="s">
        <v>449</v>
      </c>
      <c r="C1152" t="s">
        <v>191</v>
      </c>
      <c r="D1152" s="34"/>
      <c r="E1152" s="35">
        <v>45807</v>
      </c>
      <c r="F1152" s="12"/>
      <c r="G1152" t="str">
        <f>Table1[[#This Row],[Efficiency Group Reference]]&amp;Table1[[#This Row],[Solution Reference]]</f>
        <v>TIHL Efficiency 142TIHL-SCE2</v>
      </c>
    </row>
    <row r="1153" spans="1:7" x14ac:dyDescent="0.25">
      <c r="A1153" t="s">
        <v>180</v>
      </c>
      <c r="B1153" t="s">
        <v>449</v>
      </c>
      <c r="C1153" t="s">
        <v>192</v>
      </c>
      <c r="D1153" s="34"/>
      <c r="E1153" s="35">
        <v>45807</v>
      </c>
      <c r="F1153" s="12"/>
      <c r="G1153" t="str">
        <f>Table1[[#This Row],[Efficiency Group Reference]]&amp;Table1[[#This Row],[Solution Reference]]</f>
        <v>TIHL Efficiency 142TIHL-SCE3</v>
      </c>
    </row>
    <row r="1154" spans="1:7" x14ac:dyDescent="0.25">
      <c r="A1154" t="s">
        <v>180</v>
      </c>
      <c r="B1154" t="s">
        <v>449</v>
      </c>
      <c r="C1154" t="s">
        <v>193</v>
      </c>
      <c r="D1154" s="34"/>
      <c r="E1154" s="35">
        <v>45807</v>
      </c>
      <c r="F1154" s="12"/>
      <c r="G1154" t="str">
        <f>Table1[[#This Row],[Efficiency Group Reference]]&amp;Table1[[#This Row],[Solution Reference]]</f>
        <v>TIHL Efficiency 142TIHL-SCE4</v>
      </c>
    </row>
    <row r="1155" spans="1:7" x14ac:dyDescent="0.25">
      <c r="A1155" t="s">
        <v>180</v>
      </c>
      <c r="B1155" t="s">
        <v>449</v>
      </c>
      <c r="C1155" t="s">
        <v>194</v>
      </c>
      <c r="D1155" s="34"/>
      <c r="E1155" s="35">
        <v>45961</v>
      </c>
      <c r="F1155" s="12"/>
      <c r="G1155" t="str">
        <f>Table1[[#This Row],[Efficiency Group Reference]]&amp;Table1[[#This Row],[Solution Reference]]</f>
        <v>TIHL Efficiency 142TIHL-SCE6</v>
      </c>
    </row>
    <row r="1156" spans="1:7" x14ac:dyDescent="0.25">
      <c r="A1156" t="s">
        <v>180</v>
      </c>
      <c r="B1156" t="s">
        <v>449</v>
      </c>
      <c r="C1156" t="s">
        <v>179</v>
      </c>
      <c r="D1156" s="34"/>
      <c r="E1156" s="35">
        <v>45808</v>
      </c>
      <c r="F1156" s="12"/>
      <c r="G1156" t="str">
        <f>Table1[[#This Row],[Efficiency Group Reference]]&amp;Table1[[#This Row],[Solution Reference]]</f>
        <v>TIHL Efficiency 142TIHL-NE1</v>
      </c>
    </row>
    <row r="1157" spans="1:7" x14ac:dyDescent="0.25">
      <c r="A1157" t="s">
        <v>180</v>
      </c>
      <c r="B1157" t="s">
        <v>449</v>
      </c>
      <c r="C1157" t="s">
        <v>183</v>
      </c>
      <c r="D1157" s="34"/>
      <c r="E1157" s="35">
        <v>45808</v>
      </c>
      <c r="F1157" s="12"/>
      <c r="G1157" t="str">
        <f>Table1[[#This Row],[Efficiency Group Reference]]&amp;Table1[[#This Row],[Solution Reference]]</f>
        <v>TIHL Efficiency 142TIHL-NE2</v>
      </c>
    </row>
    <row r="1158" spans="1:7" x14ac:dyDescent="0.25">
      <c r="A1158" t="s">
        <v>180</v>
      </c>
      <c r="B1158" t="s">
        <v>449</v>
      </c>
      <c r="C1158" t="s">
        <v>185</v>
      </c>
      <c r="D1158" s="34"/>
      <c r="E1158" s="35">
        <v>45808</v>
      </c>
      <c r="F1158" s="12"/>
      <c r="G1158" t="str">
        <f>Table1[[#This Row],[Efficiency Group Reference]]&amp;Table1[[#This Row],[Solution Reference]]</f>
        <v>TIHL Efficiency 142TIHL-NE3</v>
      </c>
    </row>
    <row r="1159" spans="1:7" x14ac:dyDescent="0.25">
      <c r="A1159" t="s">
        <v>180</v>
      </c>
      <c r="B1159" t="s">
        <v>449</v>
      </c>
      <c r="C1159" t="s">
        <v>187</v>
      </c>
      <c r="D1159" s="34"/>
      <c r="E1159" s="35">
        <v>45961</v>
      </c>
      <c r="F1159" s="12"/>
      <c r="G1159" t="str">
        <f>Table1[[#This Row],[Efficiency Group Reference]]&amp;Table1[[#This Row],[Solution Reference]]</f>
        <v>TIHL Efficiency 142TIHL-NE5</v>
      </c>
    </row>
    <row r="1160" spans="1:7" x14ac:dyDescent="0.25">
      <c r="A1160" t="s">
        <v>180</v>
      </c>
      <c r="B1160" t="s">
        <v>450</v>
      </c>
      <c r="C1160" t="s">
        <v>190</v>
      </c>
      <c r="D1160" s="34"/>
      <c r="E1160" s="35">
        <v>45807</v>
      </c>
      <c r="F1160" s="12"/>
      <c r="G1160" t="str">
        <f>Table1[[#This Row],[Efficiency Group Reference]]&amp;Table1[[#This Row],[Solution Reference]]</f>
        <v>TIHL Efficiency 143TIHL-SCE1</v>
      </c>
    </row>
    <row r="1161" spans="1:7" x14ac:dyDescent="0.25">
      <c r="A1161" t="s">
        <v>180</v>
      </c>
      <c r="B1161" t="s">
        <v>450</v>
      </c>
      <c r="C1161" t="s">
        <v>191</v>
      </c>
      <c r="D1161" s="34"/>
      <c r="E1161" s="35">
        <v>45807</v>
      </c>
      <c r="F1161" s="12"/>
      <c r="G1161" t="str">
        <f>Table1[[#This Row],[Efficiency Group Reference]]&amp;Table1[[#This Row],[Solution Reference]]</f>
        <v>TIHL Efficiency 143TIHL-SCE2</v>
      </c>
    </row>
    <row r="1162" spans="1:7" x14ac:dyDescent="0.25">
      <c r="A1162" t="s">
        <v>180</v>
      </c>
      <c r="B1162" t="s">
        <v>450</v>
      </c>
      <c r="C1162" t="s">
        <v>192</v>
      </c>
      <c r="D1162" s="34"/>
      <c r="E1162" s="35">
        <v>45807</v>
      </c>
      <c r="F1162" s="12"/>
      <c r="G1162" t="str">
        <f>Table1[[#This Row],[Efficiency Group Reference]]&amp;Table1[[#This Row],[Solution Reference]]</f>
        <v>TIHL Efficiency 143TIHL-SCE3</v>
      </c>
    </row>
    <row r="1163" spans="1:7" x14ac:dyDescent="0.25">
      <c r="A1163" t="s">
        <v>180</v>
      </c>
      <c r="B1163" t="s">
        <v>450</v>
      </c>
      <c r="C1163" t="s">
        <v>193</v>
      </c>
      <c r="D1163" s="34"/>
      <c r="E1163" s="35">
        <v>45807</v>
      </c>
      <c r="F1163" s="12"/>
      <c r="G1163" t="str">
        <f>Table1[[#This Row],[Efficiency Group Reference]]&amp;Table1[[#This Row],[Solution Reference]]</f>
        <v>TIHL Efficiency 143TIHL-SCE4</v>
      </c>
    </row>
    <row r="1164" spans="1:7" x14ac:dyDescent="0.25">
      <c r="A1164" t="s">
        <v>180</v>
      </c>
      <c r="B1164" t="s">
        <v>450</v>
      </c>
      <c r="C1164" t="s">
        <v>194</v>
      </c>
      <c r="D1164" s="34"/>
      <c r="E1164" s="35">
        <v>45961</v>
      </c>
      <c r="F1164" s="12"/>
      <c r="G1164" t="str">
        <f>Table1[[#This Row],[Efficiency Group Reference]]&amp;Table1[[#This Row],[Solution Reference]]</f>
        <v>TIHL Efficiency 143TIHL-SCE6</v>
      </c>
    </row>
    <row r="1165" spans="1:7" x14ac:dyDescent="0.25">
      <c r="A1165" t="s">
        <v>180</v>
      </c>
      <c r="B1165" t="s">
        <v>450</v>
      </c>
      <c r="C1165" t="s">
        <v>179</v>
      </c>
      <c r="D1165" s="34"/>
      <c r="E1165" s="35">
        <v>45808</v>
      </c>
      <c r="F1165" s="12"/>
      <c r="G1165" t="str">
        <f>Table1[[#This Row],[Efficiency Group Reference]]&amp;Table1[[#This Row],[Solution Reference]]</f>
        <v>TIHL Efficiency 143TIHL-NE1</v>
      </c>
    </row>
    <row r="1166" spans="1:7" x14ac:dyDescent="0.25">
      <c r="A1166" t="s">
        <v>180</v>
      </c>
      <c r="B1166" t="s">
        <v>450</v>
      </c>
      <c r="C1166" t="s">
        <v>183</v>
      </c>
      <c r="D1166" s="34"/>
      <c r="E1166" s="35">
        <v>45808</v>
      </c>
      <c r="F1166" s="12"/>
      <c r="G1166" t="str">
        <f>Table1[[#This Row],[Efficiency Group Reference]]&amp;Table1[[#This Row],[Solution Reference]]</f>
        <v>TIHL Efficiency 143TIHL-NE2</v>
      </c>
    </row>
    <row r="1167" spans="1:7" x14ac:dyDescent="0.25">
      <c r="A1167" t="s">
        <v>180</v>
      </c>
      <c r="B1167" t="s">
        <v>450</v>
      </c>
      <c r="C1167" t="s">
        <v>185</v>
      </c>
      <c r="D1167" s="34"/>
      <c r="E1167" s="35">
        <v>45808</v>
      </c>
      <c r="F1167" s="12"/>
      <c r="G1167" t="str">
        <f>Table1[[#This Row],[Efficiency Group Reference]]&amp;Table1[[#This Row],[Solution Reference]]</f>
        <v>TIHL Efficiency 143TIHL-NE3</v>
      </c>
    </row>
    <row r="1168" spans="1:7" x14ac:dyDescent="0.25">
      <c r="A1168" t="s">
        <v>180</v>
      </c>
      <c r="B1168" t="s">
        <v>450</v>
      </c>
      <c r="C1168" t="s">
        <v>187</v>
      </c>
      <c r="D1168" s="34"/>
      <c r="E1168" s="35">
        <v>45961</v>
      </c>
      <c r="F1168" s="12"/>
      <c r="G1168" t="str">
        <f>Table1[[#This Row],[Efficiency Group Reference]]&amp;Table1[[#This Row],[Solution Reference]]</f>
        <v>TIHL Efficiency 143TIHL-NE5</v>
      </c>
    </row>
    <row r="1169" spans="1:7" x14ac:dyDescent="0.25">
      <c r="A1169" t="s">
        <v>180</v>
      </c>
      <c r="B1169" t="s">
        <v>450</v>
      </c>
      <c r="C1169" t="s">
        <v>195</v>
      </c>
      <c r="D1169" s="34"/>
      <c r="E1169" s="35">
        <v>45748</v>
      </c>
      <c r="F1169" s="12"/>
      <c r="G1169" t="str">
        <f>Table1[[#This Row],[Efficiency Group Reference]]&amp;Table1[[#This Row],[Solution Reference]]</f>
        <v>TIHL Efficiency 143TIHL-SWE1</v>
      </c>
    </row>
    <row r="1170" spans="1:7" x14ac:dyDescent="0.25">
      <c r="A1170" t="s">
        <v>180</v>
      </c>
      <c r="B1170" t="s">
        <v>451</v>
      </c>
      <c r="C1170" t="s">
        <v>190</v>
      </c>
      <c r="D1170" s="34"/>
      <c r="E1170" s="35">
        <v>45807</v>
      </c>
      <c r="F1170" s="12"/>
      <c r="G1170" t="str">
        <f>Table1[[#This Row],[Efficiency Group Reference]]&amp;Table1[[#This Row],[Solution Reference]]</f>
        <v>TIHL Efficiency 144TIHL-SCE1</v>
      </c>
    </row>
    <row r="1171" spans="1:7" x14ac:dyDescent="0.25">
      <c r="A1171" t="s">
        <v>180</v>
      </c>
      <c r="B1171" t="s">
        <v>451</v>
      </c>
      <c r="C1171" t="s">
        <v>191</v>
      </c>
      <c r="D1171" s="34"/>
      <c r="E1171" s="35">
        <v>45807</v>
      </c>
      <c r="F1171" s="12"/>
      <c r="G1171" t="str">
        <f>Table1[[#This Row],[Efficiency Group Reference]]&amp;Table1[[#This Row],[Solution Reference]]</f>
        <v>TIHL Efficiency 144TIHL-SCE2</v>
      </c>
    </row>
    <row r="1172" spans="1:7" x14ac:dyDescent="0.25">
      <c r="A1172" t="s">
        <v>180</v>
      </c>
      <c r="B1172" t="s">
        <v>451</v>
      </c>
      <c r="C1172" t="s">
        <v>192</v>
      </c>
      <c r="D1172" s="34"/>
      <c r="E1172" s="35">
        <v>45807</v>
      </c>
      <c r="F1172" s="12"/>
      <c r="G1172" t="str">
        <f>Table1[[#This Row],[Efficiency Group Reference]]&amp;Table1[[#This Row],[Solution Reference]]</f>
        <v>TIHL Efficiency 144TIHL-SCE3</v>
      </c>
    </row>
    <row r="1173" spans="1:7" x14ac:dyDescent="0.25">
      <c r="A1173" t="s">
        <v>180</v>
      </c>
      <c r="B1173" t="s">
        <v>451</v>
      </c>
      <c r="C1173" t="s">
        <v>193</v>
      </c>
      <c r="D1173" s="34"/>
      <c r="E1173" s="35">
        <v>45807</v>
      </c>
      <c r="F1173" s="12"/>
      <c r="G1173" t="str">
        <f>Table1[[#This Row],[Efficiency Group Reference]]&amp;Table1[[#This Row],[Solution Reference]]</f>
        <v>TIHL Efficiency 144TIHL-SCE4</v>
      </c>
    </row>
    <row r="1174" spans="1:7" x14ac:dyDescent="0.25">
      <c r="A1174" t="s">
        <v>180</v>
      </c>
      <c r="B1174" t="s">
        <v>451</v>
      </c>
      <c r="C1174" t="s">
        <v>194</v>
      </c>
      <c r="D1174" s="34"/>
      <c r="E1174" s="35">
        <v>45961</v>
      </c>
      <c r="F1174" s="12"/>
      <c r="G1174" t="str">
        <f>Table1[[#This Row],[Efficiency Group Reference]]&amp;Table1[[#This Row],[Solution Reference]]</f>
        <v>TIHL Efficiency 144TIHL-SCE6</v>
      </c>
    </row>
    <row r="1175" spans="1:7" x14ac:dyDescent="0.25">
      <c r="A1175" t="s">
        <v>180</v>
      </c>
      <c r="B1175" t="s">
        <v>451</v>
      </c>
      <c r="C1175" t="s">
        <v>179</v>
      </c>
      <c r="D1175" s="34"/>
      <c r="E1175" s="35">
        <v>45808</v>
      </c>
      <c r="F1175" s="12"/>
      <c r="G1175" t="str">
        <f>Table1[[#This Row],[Efficiency Group Reference]]&amp;Table1[[#This Row],[Solution Reference]]</f>
        <v>TIHL Efficiency 144TIHL-NE1</v>
      </c>
    </row>
    <row r="1176" spans="1:7" x14ac:dyDescent="0.25">
      <c r="A1176" t="s">
        <v>180</v>
      </c>
      <c r="B1176" t="s">
        <v>451</v>
      </c>
      <c r="C1176" t="s">
        <v>183</v>
      </c>
      <c r="D1176" s="34"/>
      <c r="E1176" s="35">
        <v>45808</v>
      </c>
      <c r="F1176" s="12"/>
      <c r="G1176" t="str">
        <f>Table1[[#This Row],[Efficiency Group Reference]]&amp;Table1[[#This Row],[Solution Reference]]</f>
        <v>TIHL Efficiency 144TIHL-NE2</v>
      </c>
    </row>
    <row r="1177" spans="1:7" x14ac:dyDescent="0.25">
      <c r="A1177" t="s">
        <v>180</v>
      </c>
      <c r="B1177" t="s">
        <v>451</v>
      </c>
      <c r="C1177" t="s">
        <v>185</v>
      </c>
      <c r="D1177" s="34"/>
      <c r="E1177" s="35">
        <v>45808</v>
      </c>
      <c r="F1177" s="12"/>
      <c r="G1177" t="str">
        <f>Table1[[#This Row],[Efficiency Group Reference]]&amp;Table1[[#This Row],[Solution Reference]]</f>
        <v>TIHL Efficiency 144TIHL-NE3</v>
      </c>
    </row>
    <row r="1178" spans="1:7" x14ac:dyDescent="0.25">
      <c r="A1178" t="s">
        <v>180</v>
      </c>
      <c r="B1178" t="s">
        <v>451</v>
      </c>
      <c r="C1178" t="s">
        <v>187</v>
      </c>
      <c r="D1178" s="34"/>
      <c r="E1178" s="35">
        <v>45961</v>
      </c>
      <c r="F1178" s="12"/>
      <c r="G1178" t="str">
        <f>Table1[[#This Row],[Efficiency Group Reference]]&amp;Table1[[#This Row],[Solution Reference]]</f>
        <v>TIHL Efficiency 144TIHL-NE5</v>
      </c>
    </row>
    <row r="1179" spans="1:7" x14ac:dyDescent="0.25">
      <c r="A1179" t="s">
        <v>180</v>
      </c>
      <c r="B1179" t="s">
        <v>451</v>
      </c>
      <c r="C1179" t="s">
        <v>195</v>
      </c>
      <c r="D1179" s="34"/>
      <c r="E1179" s="35">
        <v>45748</v>
      </c>
      <c r="F1179" s="12"/>
      <c r="G1179" t="str">
        <f>Table1[[#This Row],[Efficiency Group Reference]]&amp;Table1[[#This Row],[Solution Reference]]</f>
        <v>TIHL Efficiency 144TIHL-SWE1</v>
      </c>
    </row>
    <row r="1180" spans="1:7" x14ac:dyDescent="0.25">
      <c r="A1180" t="s">
        <v>180</v>
      </c>
      <c r="B1180" t="s">
        <v>451</v>
      </c>
      <c r="C1180" t="s">
        <v>201</v>
      </c>
      <c r="D1180" s="34"/>
      <c r="E1180" s="35">
        <v>45961</v>
      </c>
      <c r="F1180" s="12"/>
      <c r="G1180" t="str">
        <f>Table1[[#This Row],[Efficiency Group Reference]]&amp;Table1[[#This Row],[Solution Reference]]</f>
        <v>TIHL Efficiency 144TIHL-SWE5</v>
      </c>
    </row>
    <row r="1181" spans="1:7" x14ac:dyDescent="0.25">
      <c r="A1181" t="s">
        <v>180</v>
      </c>
      <c r="B1181" t="s">
        <v>452</v>
      </c>
      <c r="C1181" t="s">
        <v>190</v>
      </c>
      <c r="D1181" s="34"/>
      <c r="E1181" s="35">
        <v>45807</v>
      </c>
      <c r="F1181" s="12"/>
      <c r="G1181" t="str">
        <f>Table1[[#This Row],[Efficiency Group Reference]]&amp;Table1[[#This Row],[Solution Reference]]</f>
        <v>TIHL Efficiency 145TIHL-SCE1</v>
      </c>
    </row>
    <row r="1182" spans="1:7" x14ac:dyDescent="0.25">
      <c r="A1182" t="s">
        <v>180</v>
      </c>
      <c r="B1182" t="s">
        <v>452</v>
      </c>
      <c r="C1182" t="s">
        <v>191</v>
      </c>
      <c r="D1182" s="34"/>
      <c r="E1182" s="35">
        <v>45807</v>
      </c>
      <c r="F1182" s="12"/>
      <c r="G1182" t="str">
        <f>Table1[[#This Row],[Efficiency Group Reference]]&amp;Table1[[#This Row],[Solution Reference]]</f>
        <v>TIHL Efficiency 145TIHL-SCE2</v>
      </c>
    </row>
    <row r="1183" spans="1:7" x14ac:dyDescent="0.25">
      <c r="A1183" t="s">
        <v>180</v>
      </c>
      <c r="B1183" t="s">
        <v>452</v>
      </c>
      <c r="C1183" t="s">
        <v>192</v>
      </c>
      <c r="D1183" s="34"/>
      <c r="E1183" s="35">
        <v>45807</v>
      </c>
      <c r="F1183" s="12"/>
      <c r="G1183" t="str">
        <f>Table1[[#This Row],[Efficiency Group Reference]]&amp;Table1[[#This Row],[Solution Reference]]</f>
        <v>TIHL Efficiency 145TIHL-SCE3</v>
      </c>
    </row>
    <row r="1184" spans="1:7" x14ac:dyDescent="0.25">
      <c r="A1184" t="s">
        <v>180</v>
      </c>
      <c r="B1184" t="s">
        <v>452</v>
      </c>
      <c r="C1184" t="s">
        <v>193</v>
      </c>
      <c r="D1184" s="34"/>
      <c r="E1184" s="35">
        <v>45807</v>
      </c>
      <c r="F1184" s="12"/>
      <c r="G1184" t="str">
        <f>Table1[[#This Row],[Efficiency Group Reference]]&amp;Table1[[#This Row],[Solution Reference]]</f>
        <v>TIHL Efficiency 145TIHL-SCE4</v>
      </c>
    </row>
    <row r="1185" spans="1:7" x14ac:dyDescent="0.25">
      <c r="A1185" t="s">
        <v>180</v>
      </c>
      <c r="B1185" t="s">
        <v>452</v>
      </c>
      <c r="C1185" t="s">
        <v>194</v>
      </c>
      <c r="D1185" s="34"/>
      <c r="E1185" s="35">
        <v>45961</v>
      </c>
      <c r="F1185" s="12"/>
      <c r="G1185" t="str">
        <f>Table1[[#This Row],[Efficiency Group Reference]]&amp;Table1[[#This Row],[Solution Reference]]</f>
        <v>TIHL Efficiency 145TIHL-SCE6</v>
      </c>
    </row>
    <row r="1186" spans="1:7" x14ac:dyDescent="0.25">
      <c r="A1186" t="s">
        <v>180</v>
      </c>
      <c r="B1186" t="s">
        <v>452</v>
      </c>
      <c r="C1186" t="s">
        <v>179</v>
      </c>
      <c r="D1186" s="34"/>
      <c r="E1186" s="35">
        <v>45808</v>
      </c>
      <c r="F1186" s="12"/>
      <c r="G1186" t="str">
        <f>Table1[[#This Row],[Efficiency Group Reference]]&amp;Table1[[#This Row],[Solution Reference]]</f>
        <v>TIHL Efficiency 145TIHL-NE1</v>
      </c>
    </row>
    <row r="1187" spans="1:7" x14ac:dyDescent="0.25">
      <c r="A1187" t="s">
        <v>180</v>
      </c>
      <c r="B1187" t="s">
        <v>452</v>
      </c>
      <c r="C1187" t="s">
        <v>183</v>
      </c>
      <c r="D1187" s="34"/>
      <c r="E1187" s="35">
        <v>45808</v>
      </c>
      <c r="F1187" s="12"/>
      <c r="G1187" t="str">
        <f>Table1[[#This Row],[Efficiency Group Reference]]&amp;Table1[[#This Row],[Solution Reference]]</f>
        <v>TIHL Efficiency 145TIHL-NE2</v>
      </c>
    </row>
    <row r="1188" spans="1:7" x14ac:dyDescent="0.25">
      <c r="A1188" t="s">
        <v>180</v>
      </c>
      <c r="B1188" t="s">
        <v>452</v>
      </c>
      <c r="C1188" t="s">
        <v>185</v>
      </c>
      <c r="D1188" s="34"/>
      <c r="E1188" s="35">
        <v>45808</v>
      </c>
      <c r="F1188" s="12"/>
      <c r="G1188" t="str">
        <f>Table1[[#This Row],[Efficiency Group Reference]]&amp;Table1[[#This Row],[Solution Reference]]</f>
        <v>TIHL Efficiency 145TIHL-NE3</v>
      </c>
    </row>
    <row r="1189" spans="1:7" x14ac:dyDescent="0.25">
      <c r="A1189" t="s">
        <v>180</v>
      </c>
      <c r="B1189" t="s">
        <v>452</v>
      </c>
      <c r="C1189" t="s">
        <v>187</v>
      </c>
      <c r="D1189" s="34"/>
      <c r="E1189" s="35">
        <v>45961</v>
      </c>
      <c r="F1189" s="12"/>
      <c r="G1189" t="str">
        <f>Table1[[#This Row],[Efficiency Group Reference]]&amp;Table1[[#This Row],[Solution Reference]]</f>
        <v>TIHL Efficiency 145TIHL-NE5</v>
      </c>
    </row>
    <row r="1190" spans="1:7" x14ac:dyDescent="0.25">
      <c r="A1190" t="s">
        <v>180</v>
      </c>
      <c r="B1190" t="s">
        <v>452</v>
      </c>
      <c r="C1190" t="s">
        <v>195</v>
      </c>
      <c r="D1190" s="34"/>
      <c r="E1190" s="35">
        <v>45748</v>
      </c>
      <c r="F1190" s="12"/>
      <c r="G1190" t="str">
        <f>Table1[[#This Row],[Efficiency Group Reference]]&amp;Table1[[#This Row],[Solution Reference]]</f>
        <v>TIHL Efficiency 145TIHL-SWE1</v>
      </c>
    </row>
    <row r="1191" spans="1:7" x14ac:dyDescent="0.25">
      <c r="A1191" t="s">
        <v>180</v>
      </c>
      <c r="B1191" t="s">
        <v>452</v>
      </c>
      <c r="C1191" t="s">
        <v>197</v>
      </c>
      <c r="D1191" s="34"/>
      <c r="E1191" s="35">
        <v>45748</v>
      </c>
      <c r="F1191" s="12"/>
      <c r="G1191" t="str">
        <f>Table1[[#This Row],[Efficiency Group Reference]]&amp;Table1[[#This Row],[Solution Reference]]</f>
        <v>TIHL Efficiency 145TIHL-SWE2</v>
      </c>
    </row>
    <row r="1192" spans="1:7" x14ac:dyDescent="0.25">
      <c r="A1192" t="s">
        <v>180</v>
      </c>
      <c r="B1192" t="s">
        <v>452</v>
      </c>
      <c r="C1192" t="s">
        <v>201</v>
      </c>
      <c r="D1192" s="34"/>
      <c r="E1192" s="35">
        <v>45961</v>
      </c>
      <c r="F1192" s="12"/>
      <c r="G1192" t="str">
        <f>Table1[[#This Row],[Efficiency Group Reference]]&amp;Table1[[#This Row],[Solution Reference]]</f>
        <v>TIHL Efficiency 145TIHL-SWE5</v>
      </c>
    </row>
    <row r="1193" spans="1:7" x14ac:dyDescent="0.25">
      <c r="A1193" t="s">
        <v>180</v>
      </c>
      <c r="B1193" t="s">
        <v>182</v>
      </c>
      <c r="C1193" t="s">
        <v>190</v>
      </c>
      <c r="D1193" s="34">
        <v>131.93</v>
      </c>
      <c r="E1193" s="35">
        <v>45807</v>
      </c>
      <c r="F1193" s="12">
        <v>22746842.880000003</v>
      </c>
      <c r="G1193" t="str">
        <f>Table1[[#This Row],[Efficiency Group Reference]]&amp;Table1[[#This Row],[Solution Reference]]</f>
        <v>TIHL Efficiency 146TIHL-SCE1</v>
      </c>
    </row>
    <row r="1194" spans="1:7" x14ac:dyDescent="0.25">
      <c r="A1194" t="s">
        <v>180</v>
      </c>
      <c r="B1194" t="s">
        <v>182</v>
      </c>
      <c r="C1194" t="s">
        <v>191</v>
      </c>
      <c r="D1194" s="34">
        <v>131.93</v>
      </c>
      <c r="E1194" s="35">
        <v>45807</v>
      </c>
      <c r="F1194" s="12">
        <v>22746842.880000003</v>
      </c>
      <c r="G1194" t="str">
        <f>Table1[[#This Row],[Efficiency Group Reference]]&amp;Table1[[#This Row],[Solution Reference]]</f>
        <v>TIHL Efficiency 146TIHL-SCE2</v>
      </c>
    </row>
    <row r="1195" spans="1:7" x14ac:dyDescent="0.25">
      <c r="A1195" t="s">
        <v>180</v>
      </c>
      <c r="B1195" t="s">
        <v>182</v>
      </c>
      <c r="C1195" t="s">
        <v>192</v>
      </c>
      <c r="D1195" s="34">
        <v>131.93</v>
      </c>
      <c r="E1195" s="35">
        <v>45807</v>
      </c>
      <c r="F1195" s="12">
        <v>22746842.880000003</v>
      </c>
      <c r="G1195" t="str">
        <f>Table1[[#This Row],[Efficiency Group Reference]]&amp;Table1[[#This Row],[Solution Reference]]</f>
        <v>TIHL Efficiency 146TIHL-SCE3</v>
      </c>
    </row>
    <row r="1196" spans="1:7" x14ac:dyDescent="0.25">
      <c r="A1196" t="s">
        <v>180</v>
      </c>
      <c r="B1196" t="s">
        <v>182</v>
      </c>
      <c r="C1196" t="s">
        <v>193</v>
      </c>
      <c r="D1196" s="34">
        <v>131.93</v>
      </c>
      <c r="E1196" s="35">
        <v>45807</v>
      </c>
      <c r="F1196" s="12">
        <v>22746842.880000003</v>
      </c>
      <c r="G1196" t="str">
        <f>Table1[[#This Row],[Efficiency Group Reference]]&amp;Table1[[#This Row],[Solution Reference]]</f>
        <v>TIHL Efficiency 146TIHL-SCE4</v>
      </c>
    </row>
    <row r="1197" spans="1:7" x14ac:dyDescent="0.25">
      <c r="A1197" t="s">
        <v>180</v>
      </c>
      <c r="B1197" t="s">
        <v>182</v>
      </c>
      <c r="C1197" t="s">
        <v>194</v>
      </c>
      <c r="D1197" s="34">
        <v>131.93</v>
      </c>
      <c r="E1197" s="35">
        <v>45961</v>
      </c>
      <c r="F1197" s="12">
        <v>21771616.32</v>
      </c>
      <c r="G1197" t="str">
        <f>Table1[[#This Row],[Efficiency Group Reference]]&amp;Table1[[#This Row],[Solution Reference]]</f>
        <v>TIHL Efficiency 146TIHL-SCE6</v>
      </c>
    </row>
    <row r="1198" spans="1:7" x14ac:dyDescent="0.25">
      <c r="A1198" t="s">
        <v>180</v>
      </c>
      <c r="B1198" t="s">
        <v>182</v>
      </c>
      <c r="C1198" t="s">
        <v>179</v>
      </c>
      <c r="D1198" s="34">
        <v>121.5</v>
      </c>
      <c r="E1198" s="35">
        <v>45808</v>
      </c>
      <c r="F1198" s="12">
        <v>20942712</v>
      </c>
      <c r="G1198" t="str">
        <f>Table1[[#This Row],[Efficiency Group Reference]]&amp;Table1[[#This Row],[Solution Reference]]</f>
        <v>TIHL Efficiency 146TIHL-NE1</v>
      </c>
    </row>
    <row r="1199" spans="1:7" x14ac:dyDescent="0.25">
      <c r="A1199" t="s">
        <v>180</v>
      </c>
      <c r="B1199" t="s">
        <v>182</v>
      </c>
      <c r="C1199" t="s">
        <v>183</v>
      </c>
      <c r="D1199" s="34">
        <v>121.5</v>
      </c>
      <c r="E1199" s="35">
        <v>45808</v>
      </c>
      <c r="F1199" s="12">
        <v>20942712</v>
      </c>
      <c r="G1199" t="str">
        <f>Table1[[#This Row],[Efficiency Group Reference]]&amp;Table1[[#This Row],[Solution Reference]]</f>
        <v>TIHL Efficiency 146TIHL-NE2</v>
      </c>
    </row>
    <row r="1200" spans="1:7" x14ac:dyDescent="0.25">
      <c r="A1200" t="s">
        <v>180</v>
      </c>
      <c r="B1200" t="s">
        <v>182</v>
      </c>
      <c r="C1200" t="s">
        <v>185</v>
      </c>
      <c r="D1200" s="34">
        <v>121.5</v>
      </c>
      <c r="E1200" s="35">
        <v>45808</v>
      </c>
      <c r="F1200" s="12">
        <v>20942712</v>
      </c>
      <c r="G1200" t="str">
        <f>Table1[[#This Row],[Efficiency Group Reference]]&amp;Table1[[#This Row],[Solution Reference]]</f>
        <v>TIHL Efficiency 146TIHL-NE3</v>
      </c>
    </row>
    <row r="1201" spans="1:7" x14ac:dyDescent="0.25">
      <c r="A1201" t="s">
        <v>180</v>
      </c>
      <c r="B1201" t="s">
        <v>182</v>
      </c>
      <c r="C1201" t="s">
        <v>187</v>
      </c>
      <c r="D1201" s="34">
        <v>121.5</v>
      </c>
      <c r="E1201" s="35">
        <v>45961</v>
      </c>
      <c r="F1201" s="12">
        <v>20050416</v>
      </c>
      <c r="G1201" t="str">
        <f>Table1[[#This Row],[Efficiency Group Reference]]&amp;Table1[[#This Row],[Solution Reference]]</f>
        <v>TIHL Efficiency 146TIHL-NE5</v>
      </c>
    </row>
    <row r="1202" spans="1:7" x14ac:dyDescent="0.25">
      <c r="A1202" t="s">
        <v>180</v>
      </c>
      <c r="B1202" t="s">
        <v>182</v>
      </c>
      <c r="C1202" t="s">
        <v>195</v>
      </c>
      <c r="D1202" s="34">
        <v>119.55</v>
      </c>
      <c r="E1202" s="35">
        <v>45748</v>
      </c>
      <c r="F1202" s="12">
        <v>20950898.399999999</v>
      </c>
      <c r="G1202" t="str">
        <f>Table1[[#This Row],[Efficiency Group Reference]]&amp;Table1[[#This Row],[Solution Reference]]</f>
        <v>TIHL Efficiency 146TIHL-SWE1</v>
      </c>
    </row>
    <row r="1203" spans="1:7" x14ac:dyDescent="0.25">
      <c r="A1203" t="s">
        <v>180</v>
      </c>
      <c r="B1203" t="s">
        <v>182</v>
      </c>
      <c r="C1203" t="s">
        <v>197</v>
      </c>
      <c r="D1203" s="34">
        <v>119.55</v>
      </c>
      <c r="E1203" s="35">
        <v>45748</v>
      </c>
      <c r="F1203" s="12">
        <v>20950898.399999999</v>
      </c>
      <c r="G1203" t="str">
        <f>Table1[[#This Row],[Efficiency Group Reference]]&amp;Table1[[#This Row],[Solution Reference]]</f>
        <v>TIHL Efficiency 146TIHL-SWE2</v>
      </c>
    </row>
    <row r="1204" spans="1:7" x14ac:dyDescent="0.25">
      <c r="A1204" t="s">
        <v>180</v>
      </c>
      <c r="B1204" t="s">
        <v>182</v>
      </c>
      <c r="C1204" t="s">
        <v>199</v>
      </c>
      <c r="D1204" s="34">
        <v>119.55</v>
      </c>
      <c r="E1204" s="35">
        <v>45748</v>
      </c>
      <c r="F1204" s="12">
        <v>20950898.399999999</v>
      </c>
      <c r="G1204" t="str">
        <f>Table1[[#This Row],[Efficiency Group Reference]]&amp;Table1[[#This Row],[Solution Reference]]</f>
        <v>TIHL Efficiency 146TIHL-SWE3</v>
      </c>
    </row>
    <row r="1205" spans="1:7" x14ac:dyDescent="0.25">
      <c r="A1205" t="s">
        <v>180</v>
      </c>
      <c r="B1205" t="s">
        <v>182</v>
      </c>
      <c r="C1205" t="s">
        <v>201</v>
      </c>
      <c r="D1205" s="34">
        <v>119.55</v>
      </c>
      <c r="E1205" s="35">
        <v>45961</v>
      </c>
      <c r="F1205" s="12">
        <v>19728619.199999999</v>
      </c>
      <c r="G1205" t="str">
        <f>Table1[[#This Row],[Efficiency Group Reference]]&amp;Table1[[#This Row],[Solution Reference]]</f>
        <v>TIHL Efficiency 146TIHL-SWE5</v>
      </c>
    </row>
  </sheetData>
  <sheetProtection algorithmName="SHA-512" hashValue="VrLvLQxrnooZ65W/dALyhALtYNfchF/9gqSmcwlVPD3FfUgQq+YVdaYukKgTWcy1cYoaaxdLf4rZ6o79tsFOZQ==" saltValue="2H5QXOVqICXWabvLOyHkjQ==" spinCount="100000" sheet="1" sort="0" autoFilter="0"/>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5200-82F5-4936-A0F1-847DB5E2058D}">
  <dimension ref="A1:AD90"/>
  <sheetViews>
    <sheetView showGridLines="0" tabSelected="1" topLeftCell="A56" zoomScale="85" zoomScaleNormal="85" workbookViewId="0">
      <selection activeCell="I62" sqref="I62"/>
    </sheetView>
  </sheetViews>
  <sheetFormatPr defaultColWidth="0" defaultRowHeight="15" customHeight="1" zeroHeight="1" x14ac:dyDescent="0.25"/>
  <cols>
    <col min="1" max="1" width="9.140625" customWidth="1"/>
    <col min="2" max="2" width="28.28515625" bestFit="1" customWidth="1"/>
    <col min="3" max="3" width="34.7109375" customWidth="1"/>
    <col min="4" max="4" width="12.42578125" customWidth="1"/>
    <col min="5" max="5" width="34.7109375" customWidth="1"/>
    <col min="6" max="6" width="10.7109375" bestFit="1" customWidth="1"/>
    <col min="7" max="7" width="9.140625" customWidth="1"/>
    <col min="8" max="8" width="9.42578125" customWidth="1"/>
    <col min="9" max="9" width="11.7109375" customWidth="1"/>
    <col min="10" max="10" width="9.140625" customWidth="1"/>
    <col min="11" max="30" width="0" hidden="1" customWidth="1"/>
    <col min="31" max="16384" width="9.140625" hidden="1"/>
  </cols>
  <sheetData>
    <row r="1" spans="2:30" x14ac:dyDescent="0.25"/>
    <row r="2" spans="2:30" ht="76.5" customHeight="1" x14ac:dyDescent="0.25"/>
    <row r="3" spans="2:30" x14ac:dyDescent="0.25"/>
    <row r="4" spans="2:30" x14ac:dyDescent="0.25"/>
    <row r="5" spans="2:30" x14ac:dyDescent="0.25">
      <c r="B5" s="67" t="s">
        <v>56</v>
      </c>
      <c r="C5" s="68"/>
      <c r="D5" s="68"/>
      <c r="E5" s="68"/>
      <c r="F5" s="68"/>
      <c r="G5" s="68"/>
      <c r="H5" s="68"/>
      <c r="I5" s="69"/>
    </row>
    <row r="6" spans="2:30" s="2" customFormat="1" ht="45.6" customHeight="1" x14ac:dyDescent="0.25">
      <c r="B6" s="56" t="s">
        <v>6</v>
      </c>
      <c r="C6" s="56" t="s">
        <v>7</v>
      </c>
      <c r="D6" s="56" t="s">
        <v>8</v>
      </c>
      <c r="E6" s="56" t="s">
        <v>10</v>
      </c>
      <c r="F6" s="56" t="s">
        <v>11</v>
      </c>
      <c r="I6" s="56" t="s">
        <v>477</v>
      </c>
    </row>
    <row r="7" spans="2:30" ht="15" customHeight="1" x14ac:dyDescent="0.25">
      <c r="B7" s="6" t="s">
        <v>179</v>
      </c>
      <c r="C7" s="6" t="s">
        <v>180</v>
      </c>
      <c r="D7" s="6" t="s">
        <v>37</v>
      </c>
      <c r="E7" s="6" t="s">
        <v>57</v>
      </c>
      <c r="F7" s="6">
        <v>126</v>
      </c>
      <c r="I7" s="55">
        <v>135.29900000000001</v>
      </c>
    </row>
    <row r="8" spans="2:30" ht="15" customHeight="1" x14ac:dyDescent="0.25">
      <c r="B8" s="6" t="s">
        <v>183</v>
      </c>
      <c r="C8" s="6" t="s">
        <v>180</v>
      </c>
      <c r="D8" s="6" t="s">
        <v>37</v>
      </c>
      <c r="E8" s="6" t="s">
        <v>57</v>
      </c>
      <c r="F8" s="6">
        <v>126</v>
      </c>
      <c r="I8" s="55">
        <v>135.29900000000001</v>
      </c>
    </row>
    <row r="9" spans="2:30" ht="15" customHeight="1" x14ac:dyDescent="0.25">
      <c r="B9" s="6" t="s">
        <v>185</v>
      </c>
      <c r="C9" s="6" t="s">
        <v>180</v>
      </c>
      <c r="D9" s="6" t="s">
        <v>37</v>
      </c>
      <c r="E9" s="6" t="s">
        <v>57</v>
      </c>
      <c r="F9" s="6">
        <v>126</v>
      </c>
      <c r="I9" s="55">
        <v>135.29900000000001</v>
      </c>
    </row>
    <row r="10" spans="2:30" ht="15" customHeight="1" x14ac:dyDescent="0.25">
      <c r="B10" s="6" t="s">
        <v>187</v>
      </c>
      <c r="C10" s="6" t="s">
        <v>180</v>
      </c>
      <c r="D10" s="6" t="s">
        <v>37</v>
      </c>
      <c r="E10" s="6" t="s">
        <v>57</v>
      </c>
      <c r="F10" s="6">
        <v>126</v>
      </c>
      <c r="I10" s="55">
        <v>135.29900000000001</v>
      </c>
    </row>
    <row r="11" spans="2:30" ht="15" customHeight="1" x14ac:dyDescent="0.25">
      <c r="B11" s="6" t="s">
        <v>155</v>
      </c>
      <c r="C11" s="6" t="s">
        <v>137</v>
      </c>
      <c r="D11" s="6" t="s">
        <v>37</v>
      </c>
      <c r="E11" s="6" t="s">
        <v>156</v>
      </c>
      <c r="F11" s="6">
        <v>107</v>
      </c>
      <c r="I11" s="55">
        <v>137.30000000000001</v>
      </c>
      <c r="AD11" s="35"/>
    </row>
    <row r="12" spans="2:30" x14ac:dyDescent="0.25"/>
    <row r="13" spans="2:30" x14ac:dyDescent="0.25">
      <c r="E13" s="52" t="s">
        <v>453</v>
      </c>
      <c r="F13" s="20">
        <f>SUM(F7:F12)</f>
        <v>611</v>
      </c>
      <c r="I13" s="54">
        <f>SUM(I7:I11)</f>
        <v>678.49600000000009</v>
      </c>
    </row>
    <row r="14" spans="2:30" x14ac:dyDescent="0.25">
      <c r="E14" s="53" t="s">
        <v>454</v>
      </c>
      <c r="F14">
        <f>F13-MAX(F7:F11)</f>
        <v>485</v>
      </c>
    </row>
    <row r="15" spans="2:30" x14ac:dyDescent="0.25">
      <c r="E15" s="53"/>
    </row>
    <row r="16" spans="2:30" x14ac:dyDescent="0.25">
      <c r="E16" s="53" t="s">
        <v>455</v>
      </c>
      <c r="F16">
        <v>500</v>
      </c>
    </row>
    <row r="17" spans="2:9" x14ac:dyDescent="0.25">
      <c r="E17" s="53" t="s">
        <v>456</v>
      </c>
      <c r="F17">
        <f>F16-F14</f>
        <v>15</v>
      </c>
    </row>
    <row r="18" spans="2:9" x14ac:dyDescent="0.25"/>
    <row r="19" spans="2:9" x14ac:dyDescent="0.25">
      <c r="B19" s="67" t="s">
        <v>457</v>
      </c>
      <c r="C19" s="68"/>
      <c r="D19" s="68"/>
      <c r="E19" s="68"/>
      <c r="F19" s="68"/>
      <c r="G19" s="68"/>
      <c r="H19" s="68"/>
      <c r="I19" s="69"/>
    </row>
    <row r="20" spans="2:9" ht="75" x14ac:dyDescent="0.25">
      <c r="B20" s="17" t="s">
        <v>6</v>
      </c>
      <c r="C20" s="17" t="s">
        <v>7</v>
      </c>
      <c r="D20" s="17" t="s">
        <v>8</v>
      </c>
      <c r="E20" s="17" t="s">
        <v>10</v>
      </c>
      <c r="F20" s="17" t="s">
        <v>479</v>
      </c>
      <c r="G20" s="17" t="s">
        <v>478</v>
      </c>
      <c r="I20" s="56" t="s">
        <v>477</v>
      </c>
    </row>
    <row r="21" spans="2:9" ht="15" customHeight="1" x14ac:dyDescent="0.25">
      <c r="B21" s="6" t="s">
        <v>35</v>
      </c>
      <c r="C21" s="6" t="s">
        <v>36</v>
      </c>
      <c r="D21" s="6" t="s">
        <v>37</v>
      </c>
      <c r="E21" s="6" t="s">
        <v>39</v>
      </c>
      <c r="F21" s="6">
        <v>589</v>
      </c>
      <c r="G21" s="6">
        <v>1355</v>
      </c>
      <c r="I21" s="55">
        <v>1224.575</v>
      </c>
    </row>
    <row r="22" spans="2:9" ht="15" customHeight="1" x14ac:dyDescent="0.25">
      <c r="B22" s="6" t="s">
        <v>54</v>
      </c>
      <c r="C22" s="6" t="s">
        <v>36</v>
      </c>
      <c r="D22" s="6" t="s">
        <v>37</v>
      </c>
      <c r="E22" s="6" t="s">
        <v>50</v>
      </c>
      <c r="F22" s="6">
        <v>893</v>
      </c>
      <c r="G22" s="6">
        <v>256</v>
      </c>
      <c r="I22" s="55">
        <v>617.00199999999995</v>
      </c>
    </row>
    <row r="23" spans="2:9" ht="15" customHeight="1" x14ac:dyDescent="0.25">
      <c r="B23" s="6" t="s">
        <v>136</v>
      </c>
      <c r="C23" s="6" t="s">
        <v>137</v>
      </c>
      <c r="D23" s="6" t="s">
        <v>37</v>
      </c>
      <c r="E23" s="6" t="s">
        <v>138</v>
      </c>
      <c r="F23" s="6">
        <v>855</v>
      </c>
      <c r="G23" s="6">
        <v>461</v>
      </c>
      <c r="I23" s="55">
        <v>4074.25</v>
      </c>
    </row>
    <row r="24" spans="2:9" ht="15" customHeight="1" x14ac:dyDescent="0.25">
      <c r="B24" s="6" t="s">
        <v>141</v>
      </c>
      <c r="C24" s="6" t="s">
        <v>137</v>
      </c>
      <c r="D24" s="6" t="s">
        <v>37</v>
      </c>
      <c r="E24" s="6" t="s">
        <v>138</v>
      </c>
      <c r="F24" s="6">
        <v>135</v>
      </c>
      <c r="G24" s="6">
        <v>71</v>
      </c>
      <c r="I24" s="55">
        <v>68.674999999999997</v>
      </c>
    </row>
    <row r="25" spans="2:9" x14ac:dyDescent="0.25"/>
    <row r="26" spans="2:9" x14ac:dyDescent="0.25"/>
    <row r="27" spans="2:9" x14ac:dyDescent="0.25">
      <c r="E27" s="52" t="s">
        <v>453</v>
      </c>
      <c r="F27" s="20">
        <f>SUM(F21:F24)</f>
        <v>2472</v>
      </c>
      <c r="G27" s="20">
        <f>SUM(G21:G24)</f>
        <v>2143</v>
      </c>
      <c r="H27" s="20"/>
      <c r="I27" s="54">
        <f>SUM(I21:I24)</f>
        <v>5984.5020000000004</v>
      </c>
    </row>
    <row r="28" spans="2:9" x14ac:dyDescent="0.25">
      <c r="E28" s="53" t="s">
        <v>454</v>
      </c>
      <c r="F28">
        <f>F27-MAX(F21:F22,SUM(F23:F24))</f>
        <v>1482</v>
      </c>
      <c r="G28">
        <f>G27-MAX(G21:G22,SUM(G23:G24))</f>
        <v>788</v>
      </c>
    </row>
    <row r="29" spans="2:9" x14ac:dyDescent="0.25">
      <c r="E29" s="53"/>
    </row>
    <row r="30" spans="2:9" x14ac:dyDescent="0.25">
      <c r="E30" s="53" t="s">
        <v>455</v>
      </c>
      <c r="F30">
        <v>1500</v>
      </c>
      <c r="G30">
        <v>500</v>
      </c>
    </row>
    <row r="31" spans="2:9" x14ac:dyDescent="0.25">
      <c r="E31" s="53" t="s">
        <v>456</v>
      </c>
      <c r="F31">
        <f>F30-F28</f>
        <v>18</v>
      </c>
    </row>
    <row r="32" spans="2:9" x14ac:dyDescent="0.25"/>
    <row r="33" spans="2:9" x14ac:dyDescent="0.25"/>
    <row r="34" spans="2:9" x14ac:dyDescent="0.25">
      <c r="B34" s="67" t="s">
        <v>63</v>
      </c>
      <c r="C34" s="68"/>
      <c r="D34" s="68"/>
      <c r="E34" s="68"/>
      <c r="F34" s="68"/>
      <c r="G34" s="68"/>
      <c r="H34" s="68"/>
      <c r="I34" s="69"/>
    </row>
    <row r="35" spans="2:9" ht="75" x14ac:dyDescent="0.25">
      <c r="B35" s="17" t="s">
        <v>6</v>
      </c>
      <c r="C35" s="17" t="s">
        <v>7</v>
      </c>
      <c r="D35" s="17" t="s">
        <v>8</v>
      </c>
      <c r="E35" s="17" t="s">
        <v>10</v>
      </c>
      <c r="F35" s="17" t="s">
        <v>482</v>
      </c>
      <c r="I35" s="56" t="s">
        <v>477</v>
      </c>
    </row>
    <row r="36" spans="2:9" x14ac:dyDescent="0.25">
      <c r="B36" s="6" t="s">
        <v>190</v>
      </c>
      <c r="C36" s="6" t="s">
        <v>180</v>
      </c>
      <c r="D36" s="6" t="s">
        <v>37</v>
      </c>
      <c r="E36" s="6" t="s">
        <v>70</v>
      </c>
      <c r="F36" s="6">
        <v>402</v>
      </c>
      <c r="I36" s="55">
        <v>135.07300000000001</v>
      </c>
    </row>
    <row r="37" spans="2:9" x14ac:dyDescent="0.25">
      <c r="B37" s="6" t="s">
        <v>191</v>
      </c>
      <c r="C37" s="6" t="s">
        <v>180</v>
      </c>
      <c r="D37" s="6" t="s">
        <v>37</v>
      </c>
      <c r="E37" s="6" t="s">
        <v>70</v>
      </c>
      <c r="F37" s="6">
        <v>402</v>
      </c>
      <c r="I37" s="55">
        <v>135.07300000000001</v>
      </c>
    </row>
    <row r="38" spans="2:9" x14ac:dyDescent="0.25">
      <c r="B38" s="6" t="s">
        <v>192</v>
      </c>
      <c r="C38" s="6" t="s">
        <v>180</v>
      </c>
      <c r="D38" s="6" t="s">
        <v>37</v>
      </c>
      <c r="E38" s="6" t="s">
        <v>70</v>
      </c>
      <c r="F38" s="6">
        <v>402</v>
      </c>
      <c r="I38" s="55">
        <v>135.07300000000001</v>
      </c>
    </row>
    <row r="39" spans="2:9" x14ac:dyDescent="0.25">
      <c r="B39" s="6" t="s">
        <v>193</v>
      </c>
      <c r="C39" s="6" t="s">
        <v>180</v>
      </c>
      <c r="D39" s="6" t="s">
        <v>37</v>
      </c>
      <c r="E39" s="6" t="s">
        <v>70</v>
      </c>
      <c r="F39" s="6">
        <v>402</v>
      </c>
      <c r="I39" s="55">
        <v>135.07300000000001</v>
      </c>
    </row>
    <row r="40" spans="2:9" x14ac:dyDescent="0.25">
      <c r="B40" s="6" t="s">
        <v>194</v>
      </c>
      <c r="C40" s="6" t="s">
        <v>180</v>
      </c>
      <c r="D40" s="6" t="s">
        <v>37</v>
      </c>
      <c r="E40" s="6" t="s">
        <v>70</v>
      </c>
      <c r="F40" s="6">
        <v>402</v>
      </c>
      <c r="I40" s="55">
        <v>135.07300000000001</v>
      </c>
    </row>
    <row r="41" spans="2:9" x14ac:dyDescent="0.25">
      <c r="B41" s="6" t="s">
        <v>219</v>
      </c>
      <c r="C41" s="6" t="s">
        <v>216</v>
      </c>
      <c r="D41" s="6" t="s">
        <v>37</v>
      </c>
      <c r="E41" s="6" t="s">
        <v>217</v>
      </c>
      <c r="F41" s="6">
        <v>1014</v>
      </c>
      <c r="I41" s="55">
        <v>4275.8</v>
      </c>
    </row>
    <row r="42" spans="2:9" x14ac:dyDescent="0.25"/>
    <row r="43" spans="2:9" x14ac:dyDescent="0.25">
      <c r="E43" s="52" t="s">
        <v>453</v>
      </c>
      <c r="F43" s="20">
        <f>SUM(F36:F41)</f>
        <v>3024</v>
      </c>
      <c r="G43" s="20"/>
      <c r="H43" s="20"/>
      <c r="I43" s="54">
        <f>SUM(I36:I41)</f>
        <v>4951.165</v>
      </c>
    </row>
    <row r="44" spans="2:9" x14ac:dyDescent="0.25">
      <c r="E44" s="53" t="s">
        <v>454</v>
      </c>
      <c r="F44">
        <f>F43-MAX(F36:F41)</f>
        <v>2010</v>
      </c>
    </row>
    <row r="45" spans="2:9" x14ac:dyDescent="0.25">
      <c r="E45" s="53"/>
    </row>
    <row r="46" spans="2:9" x14ac:dyDescent="0.25">
      <c r="E46" s="53" t="s">
        <v>455</v>
      </c>
      <c r="F46">
        <v>1500</v>
      </c>
    </row>
    <row r="47" spans="2:9" x14ac:dyDescent="0.25"/>
    <row r="48" spans="2:9" x14ac:dyDescent="0.25">
      <c r="B48" s="67" t="s">
        <v>458</v>
      </c>
      <c r="C48" s="68"/>
      <c r="D48" s="68"/>
      <c r="E48" s="68"/>
      <c r="F48" s="68"/>
      <c r="G48" s="68"/>
      <c r="H48" s="68"/>
      <c r="I48" s="69"/>
    </row>
    <row r="49" spans="2:9" ht="45" x14ac:dyDescent="0.25">
      <c r="B49" s="17" t="s">
        <v>6</v>
      </c>
      <c r="C49" s="17" t="s">
        <v>7</v>
      </c>
      <c r="D49" s="17" t="s">
        <v>8</v>
      </c>
      <c r="E49" s="17" t="s">
        <v>10</v>
      </c>
      <c r="F49" s="17" t="s">
        <v>14</v>
      </c>
      <c r="I49" s="56" t="s">
        <v>477</v>
      </c>
    </row>
    <row r="50" spans="2:9" x14ac:dyDescent="0.25">
      <c r="B50" s="6" t="s">
        <v>195</v>
      </c>
      <c r="C50" s="6" t="s">
        <v>180</v>
      </c>
      <c r="D50" s="6" t="s">
        <v>37</v>
      </c>
      <c r="E50" s="6" t="s">
        <v>88</v>
      </c>
      <c r="F50" s="6">
        <v>126</v>
      </c>
      <c r="I50" s="55">
        <v>67.317999999999998</v>
      </c>
    </row>
    <row r="51" spans="2:9" x14ac:dyDescent="0.25">
      <c r="B51" s="6" t="s">
        <v>197</v>
      </c>
      <c r="C51" s="6" t="s">
        <v>180</v>
      </c>
      <c r="D51" s="6" t="s">
        <v>37</v>
      </c>
      <c r="E51" s="6" t="s">
        <v>88</v>
      </c>
      <c r="F51" s="6">
        <v>126</v>
      </c>
      <c r="I51" s="55">
        <v>67.317999999999998</v>
      </c>
    </row>
    <row r="52" spans="2:9" x14ac:dyDescent="0.25">
      <c r="B52" s="6" t="s">
        <v>199</v>
      </c>
      <c r="C52" s="6" t="s">
        <v>180</v>
      </c>
      <c r="D52" s="6" t="s">
        <v>37</v>
      </c>
      <c r="E52" s="6" t="s">
        <v>88</v>
      </c>
      <c r="F52" s="6">
        <v>126</v>
      </c>
      <c r="I52" s="55">
        <v>67.317999999999998</v>
      </c>
    </row>
    <row r="53" spans="2:9" x14ac:dyDescent="0.25">
      <c r="B53" s="6" t="s">
        <v>201</v>
      </c>
      <c r="C53" s="6" t="s">
        <v>180</v>
      </c>
      <c r="D53" s="6" t="s">
        <v>37</v>
      </c>
      <c r="E53" s="6" t="s">
        <v>88</v>
      </c>
      <c r="F53" s="6">
        <v>126</v>
      </c>
      <c r="I53" s="55">
        <v>67.317999999999998</v>
      </c>
    </row>
    <row r="54" spans="2:9" x14ac:dyDescent="0.25"/>
    <row r="55" spans="2:9" x14ac:dyDescent="0.25">
      <c r="E55" s="52" t="s">
        <v>453</v>
      </c>
      <c r="F55" s="20">
        <f>SUM(F50:F53)</f>
        <v>504</v>
      </c>
      <c r="G55" s="20"/>
      <c r="H55" s="20"/>
      <c r="I55" s="54">
        <f>SUM(I50:I53)</f>
        <v>269.27199999999999</v>
      </c>
    </row>
    <row r="56" spans="2:9" x14ac:dyDescent="0.25">
      <c r="E56" s="53" t="s">
        <v>454</v>
      </c>
      <c r="F56">
        <f>F55-MAX(F50:F53)</f>
        <v>378</v>
      </c>
    </row>
    <row r="57" spans="2:9" x14ac:dyDescent="0.25">
      <c r="E57" s="53"/>
    </row>
    <row r="58" spans="2:9" x14ac:dyDescent="0.25">
      <c r="E58" s="53" t="s">
        <v>455</v>
      </c>
      <c r="F58">
        <v>500</v>
      </c>
    </row>
    <row r="59" spans="2:9" x14ac:dyDescent="0.25">
      <c r="E59" s="53" t="s">
        <v>456</v>
      </c>
      <c r="F59">
        <f>F58-F56</f>
        <v>122</v>
      </c>
    </row>
    <row r="60" spans="2:9" x14ac:dyDescent="0.25"/>
    <row r="61" spans="2:9" x14ac:dyDescent="0.25">
      <c r="B61" s="67" t="s">
        <v>74</v>
      </c>
      <c r="C61" s="68"/>
      <c r="D61" s="68"/>
      <c r="E61" s="68"/>
      <c r="F61" s="68"/>
      <c r="G61" s="68"/>
      <c r="H61" s="68"/>
      <c r="I61" s="69"/>
    </row>
    <row r="62" spans="2:9" ht="105" x14ac:dyDescent="0.25">
      <c r="B62" s="17" t="s">
        <v>6</v>
      </c>
      <c r="C62" s="17" t="s">
        <v>7</v>
      </c>
      <c r="D62" s="17" t="s">
        <v>8</v>
      </c>
      <c r="E62" s="17" t="s">
        <v>10</v>
      </c>
      <c r="F62" s="17" t="s">
        <v>480</v>
      </c>
      <c r="G62" s="17" t="s">
        <v>16</v>
      </c>
      <c r="H62" s="17" t="s">
        <v>17</v>
      </c>
      <c r="I62" s="56" t="s">
        <v>477</v>
      </c>
    </row>
    <row r="63" spans="2:9" x14ac:dyDescent="0.25">
      <c r="B63" s="6" t="s">
        <v>99</v>
      </c>
      <c r="C63" s="6" t="s">
        <v>100</v>
      </c>
      <c r="D63" s="6" t="s">
        <v>37</v>
      </c>
      <c r="E63" s="6" t="s">
        <v>75</v>
      </c>
      <c r="F63" s="6">
        <v>136</v>
      </c>
      <c r="G63" s="6">
        <v>100</v>
      </c>
      <c r="H63" s="6">
        <v>417</v>
      </c>
      <c r="I63" s="55">
        <v>137.22499999999999</v>
      </c>
    </row>
    <row r="64" spans="2:9" x14ac:dyDescent="0.25">
      <c r="B64" s="6" t="s">
        <v>102</v>
      </c>
      <c r="C64" s="6" t="s">
        <v>100</v>
      </c>
      <c r="D64" s="6" t="s">
        <v>37</v>
      </c>
      <c r="E64" s="6" t="s">
        <v>75</v>
      </c>
      <c r="F64" s="6">
        <v>136</v>
      </c>
      <c r="G64" s="6">
        <v>100</v>
      </c>
      <c r="H64" s="6">
        <v>417</v>
      </c>
      <c r="I64" s="55">
        <v>137.22499999999999</v>
      </c>
    </row>
    <row r="65" spans="2:9" x14ac:dyDescent="0.25">
      <c r="B65" s="6" t="s">
        <v>131</v>
      </c>
      <c r="C65" s="6" t="s">
        <v>127</v>
      </c>
      <c r="D65" s="6" t="s">
        <v>37</v>
      </c>
      <c r="E65" s="6" t="s">
        <v>128</v>
      </c>
      <c r="F65" s="6">
        <v>569</v>
      </c>
      <c r="G65" s="6">
        <v>145</v>
      </c>
      <c r="H65" s="6">
        <v>145</v>
      </c>
      <c r="I65" s="55">
        <v>463.66199999999998</v>
      </c>
    </row>
    <row r="66" spans="2:9" x14ac:dyDescent="0.25">
      <c r="B66" s="6" t="s">
        <v>169</v>
      </c>
      <c r="C66" s="6" t="s">
        <v>137</v>
      </c>
      <c r="D66" s="6" t="s">
        <v>37</v>
      </c>
      <c r="E66" s="6" t="s">
        <v>170</v>
      </c>
      <c r="F66" s="6">
        <v>142</v>
      </c>
      <c r="G66" s="6">
        <v>24</v>
      </c>
      <c r="H66" s="6">
        <v>24</v>
      </c>
      <c r="I66" s="55">
        <v>68.674999999999997</v>
      </c>
    </row>
    <row r="67" spans="2:9" x14ac:dyDescent="0.25">
      <c r="B67" s="6" t="s">
        <v>172</v>
      </c>
      <c r="C67" s="6" t="s">
        <v>137</v>
      </c>
      <c r="D67" s="6" t="s">
        <v>37</v>
      </c>
      <c r="E67" s="6" t="s">
        <v>170</v>
      </c>
      <c r="F67" s="6">
        <v>142</v>
      </c>
      <c r="G67" s="6">
        <v>24</v>
      </c>
      <c r="H67" s="6">
        <v>24</v>
      </c>
      <c r="I67" s="55">
        <v>68.674999999999997</v>
      </c>
    </row>
    <row r="68" spans="2:9" x14ac:dyDescent="0.25">
      <c r="B68" s="6" t="s">
        <v>173</v>
      </c>
      <c r="C68" s="6" t="s">
        <v>137</v>
      </c>
      <c r="D68" s="6" t="s">
        <v>37</v>
      </c>
      <c r="E68" s="6" t="s">
        <v>170</v>
      </c>
      <c r="F68" s="6">
        <v>142</v>
      </c>
      <c r="G68" s="6">
        <v>24</v>
      </c>
      <c r="H68" s="6">
        <v>24</v>
      </c>
      <c r="I68" s="55">
        <v>68.674999999999997</v>
      </c>
    </row>
    <row r="69" spans="2:9" x14ac:dyDescent="0.25">
      <c r="B69" s="6" t="s">
        <v>174</v>
      </c>
      <c r="C69" s="6" t="s">
        <v>137</v>
      </c>
      <c r="D69" s="6" t="s">
        <v>37</v>
      </c>
      <c r="E69" s="6" t="s">
        <v>170</v>
      </c>
      <c r="F69" s="6">
        <v>142</v>
      </c>
      <c r="G69" s="6">
        <v>24</v>
      </c>
      <c r="H69" s="6">
        <v>24</v>
      </c>
      <c r="I69" s="55">
        <v>68.674999999999997</v>
      </c>
    </row>
    <row r="70" spans="2:9" x14ac:dyDescent="0.25">
      <c r="B70" s="6" t="s">
        <v>175</v>
      </c>
      <c r="C70" s="6" t="s">
        <v>137</v>
      </c>
      <c r="D70" s="6" t="s">
        <v>37</v>
      </c>
      <c r="E70" s="6" t="s">
        <v>170</v>
      </c>
      <c r="F70" s="6">
        <v>142</v>
      </c>
      <c r="G70" s="6">
        <v>24</v>
      </c>
      <c r="H70" s="6">
        <v>24</v>
      </c>
      <c r="I70" s="55">
        <v>68.674999999999997</v>
      </c>
    </row>
    <row r="71" spans="2:9" x14ac:dyDescent="0.25">
      <c r="B71" s="6" t="s">
        <v>176</v>
      </c>
      <c r="C71" s="6" t="s">
        <v>137</v>
      </c>
      <c r="D71" s="6" t="s">
        <v>37</v>
      </c>
      <c r="E71" s="6" t="s">
        <v>170</v>
      </c>
      <c r="F71" s="6">
        <v>142</v>
      </c>
      <c r="G71" s="6">
        <v>24</v>
      </c>
      <c r="H71" s="6">
        <v>24</v>
      </c>
      <c r="I71" s="55">
        <v>68.674999999999997</v>
      </c>
    </row>
    <row r="72" spans="2:9" x14ac:dyDescent="0.25">
      <c r="B72" s="6" t="s">
        <v>230</v>
      </c>
      <c r="C72" s="6" t="s">
        <v>216</v>
      </c>
      <c r="D72" s="6" t="s">
        <v>37</v>
      </c>
      <c r="E72" s="6" t="s">
        <v>84</v>
      </c>
      <c r="F72" s="6">
        <v>416</v>
      </c>
      <c r="G72" s="6">
        <v>122</v>
      </c>
      <c r="H72" s="6">
        <v>124</v>
      </c>
      <c r="I72" s="55">
        <v>4050.6</v>
      </c>
    </row>
    <row r="73" spans="2:9" x14ac:dyDescent="0.25"/>
    <row r="74" spans="2:9" x14ac:dyDescent="0.25">
      <c r="E74" s="52" t="s">
        <v>453</v>
      </c>
      <c r="F74" s="20">
        <f>SUM(F63:F72)</f>
        <v>2109</v>
      </c>
      <c r="G74" s="20">
        <f>SUM(G63:G72)</f>
        <v>611</v>
      </c>
      <c r="H74" s="20">
        <f>SUM(H63:H72)</f>
        <v>1247</v>
      </c>
      <c r="I74" s="54">
        <f>SUM(I63:I72)</f>
        <v>5200.7619999999997</v>
      </c>
    </row>
    <row r="75" spans="2:9" x14ac:dyDescent="0.25">
      <c r="E75" s="53" t="s">
        <v>454</v>
      </c>
      <c r="F75">
        <f>F74-MAX(F63:F65,SUM(F66:F69),SUM(F70:F71),F72)</f>
        <v>1540</v>
      </c>
      <c r="G75">
        <f>G74-MAX(G63:G65,SUM(G66:G69),SUM(G70:G71),G72)</f>
        <v>466</v>
      </c>
      <c r="H75">
        <f>H74-MAX(H63:H65,SUM(H66:H69),SUM(H70:H71),H72)</f>
        <v>830</v>
      </c>
    </row>
    <row r="76" spans="2:9" x14ac:dyDescent="0.25"/>
    <row r="77" spans="2:9" x14ac:dyDescent="0.25">
      <c r="E77" s="53" t="s">
        <v>455</v>
      </c>
      <c r="F77">
        <v>1500</v>
      </c>
      <c r="G77">
        <v>500</v>
      </c>
      <c r="H77">
        <v>500</v>
      </c>
    </row>
    <row r="78" spans="2:9" x14ac:dyDescent="0.25">
      <c r="E78" s="53" t="s">
        <v>456</v>
      </c>
      <c r="G78">
        <f>G77-G75</f>
        <v>34</v>
      </c>
    </row>
    <row r="79" spans="2:9" x14ac:dyDescent="0.25"/>
    <row r="80" spans="2:9" x14ac:dyDescent="0.25"/>
    <row r="81" spans="2:9" x14ac:dyDescent="0.25">
      <c r="B81" s="67" t="s">
        <v>477</v>
      </c>
      <c r="C81" s="68"/>
      <c r="D81" s="68"/>
      <c r="E81" s="68"/>
      <c r="F81" s="68"/>
      <c r="G81" s="68"/>
      <c r="H81" s="68"/>
      <c r="I81" s="69"/>
    </row>
    <row r="82" spans="2:9" x14ac:dyDescent="0.25">
      <c r="E82" t="s">
        <v>56</v>
      </c>
      <c r="F82" s="51">
        <f>I13</f>
        <v>678.49600000000009</v>
      </c>
    </row>
    <row r="83" spans="2:9" x14ac:dyDescent="0.25">
      <c r="E83" t="s">
        <v>457</v>
      </c>
      <c r="F83" s="51">
        <f>I27</f>
        <v>5984.5020000000004</v>
      </c>
    </row>
    <row r="84" spans="2:9" x14ac:dyDescent="0.25">
      <c r="E84" t="s">
        <v>63</v>
      </c>
      <c r="F84" s="51">
        <f>I43</f>
        <v>4951.165</v>
      </c>
    </row>
    <row r="85" spans="2:9" x14ac:dyDescent="0.25">
      <c r="E85" t="s">
        <v>458</v>
      </c>
      <c r="F85" s="51">
        <f>I55</f>
        <v>269.27199999999999</v>
      </c>
    </row>
    <row r="86" spans="2:9" x14ac:dyDescent="0.25">
      <c r="E86" t="s">
        <v>74</v>
      </c>
      <c r="F86" s="51">
        <f>I74</f>
        <v>5200.7619999999997</v>
      </c>
    </row>
    <row r="87" spans="2:9" x14ac:dyDescent="0.25"/>
    <row r="88" spans="2:9" x14ac:dyDescent="0.25">
      <c r="E88" s="20" t="s">
        <v>481</v>
      </c>
      <c r="F88" s="54">
        <f>SUM(F82:F86)</f>
        <v>17084.197</v>
      </c>
    </row>
    <row r="89" spans="2:9" x14ac:dyDescent="0.25"/>
    <row r="90" spans="2:9" x14ac:dyDescent="0.25"/>
  </sheetData>
  <sheetProtection algorithmName="SHA-512" hashValue="7jbV6MVzYs3SqG06t5jfq9bkN2d4GpSB+Ob5NyR4vRlxr+a0/xpCk5MHQ2LofQgQj2+AN5LCCmpQgTpgaKyyVQ==" saltValue="UFeB7LhHKrXeQKQfK7c0KA==" spinCount="100000" sheet="1" objects="1" scenarios="1"/>
  <mergeCells count="6">
    <mergeCell ref="B5:I5"/>
    <mergeCell ref="B19:I19"/>
    <mergeCell ref="B34:I34"/>
    <mergeCell ref="B48:I48"/>
    <mergeCell ref="B61:I61"/>
    <mergeCell ref="B81:I8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B197C-2A64-44E6-B994-D9D55E22C28D}">
  <sheetPr codeName="Sheet4"/>
  <dimension ref="A1:M9"/>
  <sheetViews>
    <sheetView workbookViewId="0">
      <pane ySplit="6" topLeftCell="A7" activePane="bottomLeft" state="frozen"/>
      <selection pane="bottomLeft" activeCell="D14" sqref="D14"/>
    </sheetView>
  </sheetViews>
  <sheetFormatPr defaultRowHeight="15" x14ac:dyDescent="0.25"/>
  <cols>
    <col min="1" max="1" width="21.28515625" customWidth="1"/>
    <col min="2" max="2" width="15.5703125" bestFit="1" customWidth="1"/>
    <col min="3" max="3" width="25.28515625" bestFit="1" customWidth="1"/>
    <col min="4" max="4" width="18.5703125" bestFit="1" customWidth="1"/>
    <col min="5" max="5" width="10" bestFit="1" customWidth="1"/>
    <col min="6" max="6" width="9.28515625" bestFit="1" customWidth="1"/>
    <col min="7" max="7" width="2.42578125" customWidth="1"/>
    <col min="8" max="8" width="17.28515625" bestFit="1" customWidth="1"/>
    <col min="9" max="9" width="2.42578125" customWidth="1"/>
    <col min="10" max="10" width="15.5703125" bestFit="1" customWidth="1"/>
    <col min="11" max="11" width="12.5703125" bestFit="1" customWidth="1"/>
    <col min="12" max="12" width="9.28515625" bestFit="1" customWidth="1"/>
  </cols>
  <sheetData>
    <row r="1" spans="1:13" ht="21" x14ac:dyDescent="0.35">
      <c r="A1" s="21" t="s">
        <v>459</v>
      </c>
    </row>
    <row r="2" spans="1:13" x14ac:dyDescent="0.25">
      <c r="A2" s="20" t="s">
        <v>460</v>
      </c>
      <c r="B2" s="22">
        <v>44616.441180555557</v>
      </c>
    </row>
    <row r="3" spans="1:13" x14ac:dyDescent="0.25">
      <c r="A3" s="20" t="s">
        <v>461</v>
      </c>
      <c r="B3" t="s">
        <v>462</v>
      </c>
    </row>
    <row r="4" spans="1:13" ht="18.75" x14ac:dyDescent="0.3">
      <c r="A4" s="20" t="s">
        <v>463</v>
      </c>
      <c r="B4" s="24" t="b">
        <v>1</v>
      </c>
    </row>
    <row r="5" spans="1:13" x14ac:dyDescent="0.25">
      <c r="B5" s="20"/>
      <c r="C5" s="20"/>
      <c r="D5" s="20"/>
      <c r="E5" s="20"/>
      <c r="F5" s="20"/>
      <c r="G5" s="20"/>
      <c r="H5" s="20"/>
      <c r="I5" s="20"/>
      <c r="J5" s="23" t="s">
        <v>464</v>
      </c>
      <c r="K5" s="20"/>
      <c r="L5" s="20"/>
      <c r="M5" s="20"/>
    </row>
    <row r="6" spans="1:13" x14ac:dyDescent="0.25">
      <c r="B6" s="20" t="s">
        <v>465</v>
      </c>
      <c r="C6" s="20" t="s">
        <v>466</v>
      </c>
      <c r="D6" s="20" t="s">
        <v>467</v>
      </c>
      <c r="E6" s="20" t="s">
        <v>468</v>
      </c>
      <c r="F6" s="20" t="s">
        <v>469</v>
      </c>
      <c r="G6" s="20"/>
      <c r="H6" s="20" t="s">
        <v>470</v>
      </c>
      <c r="I6" s="20"/>
      <c r="J6" s="20" t="s">
        <v>465</v>
      </c>
      <c r="K6" s="20" t="s">
        <v>471</v>
      </c>
      <c r="L6" s="20" t="s">
        <v>472</v>
      </c>
      <c r="M6" s="20"/>
    </row>
    <row r="7" spans="1:13" x14ac:dyDescent="0.25">
      <c r="B7" s="19" t="s">
        <v>473</v>
      </c>
      <c r="C7">
        <v>0</v>
      </c>
      <c r="D7" t="s">
        <v>474</v>
      </c>
      <c r="E7">
        <v>0</v>
      </c>
      <c r="F7" t="s">
        <v>44</v>
      </c>
    </row>
    <row r="8" spans="1:13" x14ac:dyDescent="0.25">
      <c r="B8" s="19" t="s">
        <v>475</v>
      </c>
      <c r="C8">
        <v>0</v>
      </c>
      <c r="D8" t="s">
        <v>474</v>
      </c>
      <c r="E8">
        <v>0</v>
      </c>
      <c r="F8" t="s">
        <v>44</v>
      </c>
    </row>
    <row r="9" spans="1:13" x14ac:dyDescent="0.25">
      <c r="B9" s="19" t="s">
        <v>476</v>
      </c>
      <c r="C9">
        <v>0</v>
      </c>
      <c r="D9" t="s">
        <v>474</v>
      </c>
      <c r="E9">
        <v>0</v>
      </c>
      <c r="F9" t="s">
        <v>44</v>
      </c>
    </row>
  </sheetData>
  <hyperlinks>
    <hyperlink ref="B7" location="'Front Sheet'!A1" display="Front Sheet" xr:uid="{E8383A49-3B50-42C2-A6AD-94376B9B64CD}"/>
    <hyperlink ref="B8" location="'Main Table'!A1" display="Main Table" xr:uid="{DA14DCA6-5581-447A-9656-9F211E6C479F}"/>
    <hyperlink ref="B9" location="'Efficiency Groups'!A1" display="Efficiency Groups" xr:uid="{6FCD308D-3FBE-4330-9F7F-E64D2F92C96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0" ma:contentTypeDescription="Create a new document." ma:contentTypeScope="" ma:versionID="f8d0ad48fc6f0e2c088ab0a923e17b7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d09d03667f2276aa053a73cc3bf022bb"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6BE841-3E2C-43E7-B908-ADCB824B8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50FAAE-A35C-4E08-8DF4-2C325B51AFE5}">
  <ds:schemaRefs>
    <ds:schemaRef ds:uri="http://schemas.microsoft.com/sharepoint/v3/contenttype/forms"/>
  </ds:schemaRefs>
</ds:datastoreItem>
</file>

<file path=customXml/itemProps3.xml><?xml version="1.0" encoding="utf-8"?>
<ds:datastoreItem xmlns:ds="http://schemas.openxmlformats.org/officeDocument/2006/customXml" ds:itemID="{34FBC0E5-227F-4852-B10B-6DDD9B3989F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e1bbde-16dd-49de-9a92-988d359cd6e4"/>
    <ds:schemaRef ds:uri="28344a50-20ee-46b1-93e0-1faae7350029"/>
    <ds:schemaRef ds:uri="http://purl.org/dc/terms/"/>
    <ds:schemaRef ds:uri="cadce026-d35b-4a62-a2ee-1436bb44fb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Front Sheet</vt:lpstr>
      <vt:lpstr>Main Table</vt:lpstr>
      <vt:lpstr>Efficiency Groups</vt:lpstr>
      <vt:lpstr>Summary Table</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Priday(ESO), Louis</cp:lastModifiedBy>
  <cp:revision/>
  <dcterms:created xsi:type="dcterms:W3CDTF">2022-04-06T09:08:19Z</dcterms:created>
  <dcterms:modified xsi:type="dcterms:W3CDTF">2022-11-22T10:28:30Z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MediaServiceImageTags">
    <vt:lpwstr/>
  </property>
</Properties>
</file>