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8. August/Panel Papers/CM083/"/>
    </mc:Choice>
  </mc:AlternateContent>
  <xr:revisionPtr revIDLastSave="6" documentId="8_{0A206D64-6AC6-42DA-BD2C-622831A9FA6D}" xr6:coauthVersionLast="47" xr6:coauthVersionMax="47" xr10:uidLastSave="{00191133-FAE1-48CA-BD20-F250AF5DCB42}"/>
  <bookViews>
    <workbookView xWindow="-108" yWindow="-108" windowWidth="23256" windowHeight="12576" tabRatio="777" activeTab="2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8" l="1"/>
  <c r="D4" i="48"/>
  <c r="C4" i="48"/>
  <c r="D3" i="48"/>
  <c r="C3" i="48"/>
  <c r="E3" i="48"/>
  <c r="E7" i="48"/>
  <c r="E6" i="48"/>
  <c r="E5" i="48"/>
  <c r="D7" i="48"/>
  <c r="D6" i="48"/>
  <c r="D5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<sst xmlns="http://schemas.openxmlformats.org/spreadsheetml/2006/main" count="123" uniqueCount="60">
  <si>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</si>
  <si>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</si>
  <si>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</si>
  <si>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</si>
  <si>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</si>
  <si>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</si>
  <si>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</si>
  <si>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</si>
  <si>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</si>
  <si>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</si>
  <si>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</si>
  <si>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</si>
  <si>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</si>
  <si>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</si>
  <si>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</si>
  <si>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</si>
  <si>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</si>
  <si>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</si>
  <si>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</si>
  <si>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</si>
  <si>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</si>
  <si>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</si>
  <si>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</si>
  <si>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</si>
  <si>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</si>
  <si>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</si>
  <si>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</si>
  <si>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</si>
  <si>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</si>
  <si>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</si>
  <si>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</si>
  <si>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</si>
  <si>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National Grid Electricity System Operator (NGESO)</t>
  </si>
  <si>
    <t>Scottish Hydro Electric Transmission plc. (SHET)</t>
  </si>
  <si>
    <t>Scottish Power Transmission plc. (SPT)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</si>
  <si>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</si>
  <si>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</si>
  <si>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</si>
  <si>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</si>
  <si>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</si>
  <si>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</si>
  <si>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</si>
  <si>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</si>
  <si>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</si>
  <si>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</si>
  <si>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</si>
  <si>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</si>
  <si>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</si>
  <si>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</si>
  <si>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</si>
  <si>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</si>
  <si>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</si>
  <si>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</si>
  <si>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r>
      <rPr>
        <b/>
        <sz val="14"/>
        <color theme="1"/>
        <rFont val="Arial"/>
        <family val="2"/>
        <scheme val="minor"/>
      </rPr>
      <t>Options</t>
    </r>
    <r>
      <rPr>
        <sz val="14"/>
        <color theme="1"/>
        <rFont val="Arial"/>
        <family val="2"/>
        <scheme val="minor"/>
      </rPr>
      <t xml:space="preserve">
Original
Baseline</t>
    </r>
  </si>
  <si>
    <t>Mike Lee / Joel Matthews</t>
  </si>
  <si>
    <t>Rob Wilson /Terry Baldwin / Nicola Bruce / Keith Jones</t>
  </si>
  <si>
    <t>Neil Sandison / Alan Inman / Neil Bennett /Michelle MacDonald</t>
  </si>
  <si>
    <t>Milorad Dobrijevic / Gareth Hislop</t>
  </si>
  <si>
    <t>CM083 Panel Vote</t>
  </si>
  <si>
    <t>CM083 - Workgroup Quoracy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</si>
</sst>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9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09765625" defaultRowHeight="13.8" x14ac:dyDescent="0.25"/>
  <cols>
    <col min="1" max="1" width="123.796875" style="4" customWidth="1"/>
    <col min="3" max="3" width="10.796875" customWidth="1"/>
    <col min="4" max="4" width="61.296875" customWidth="1"/>
  </cols>
  <sheetData>
    <row r="1" spans="1:4" ht="35.4" x14ac:dyDescent="0.25">
      <c r="A1" s="9" t="s">
        <v>59</v>
      </c>
      <c r="C1" s="37" t="s">
        <v>0</v>
      </c>
      <c r="D1" s="37" t="s">
        <v>1</v>
      </c>
    </row>
    <row r="2" spans="1:4" ht="27.6" x14ac:dyDescent="0.25">
      <c r="A2" s="10" t="s">
        <v>2</v>
      </c>
      <c r="C2" s="38" t="s">
        <v>3</v>
      </c>
      <c r="D2" s="39" t="s">
        <v>4</v>
      </c>
    </row>
    <row r="3" spans="1:4" ht="27.6" x14ac:dyDescent="0.25">
      <c r="C3" s="38" t="s">
        <v>5</v>
      </c>
      <c r="D3" s="39" t="s">
        <v>6</v>
      </c>
    </row>
    <row r="4" spans="1:4" ht="27.6" x14ac:dyDescent="0.25">
      <c r="A4" s="11" t="s">
        <v>7</v>
      </c>
      <c r="C4" s="38" t="s">
        <v>8</v>
      </c>
      <c r="D4" s="39" t="s">
        <v>9</v>
      </c>
    </row>
    <row r="6" spans="1:4" ht="27.6" x14ac:dyDescent="0.25">
      <c r="A6" s="11" t="s">
        <v>10</v>
      </c>
    </row>
    <row r="8" spans="1:4" x14ac:dyDescent="0.25">
      <c r="A8" s="11" t="s">
        <v>11</v>
      </c>
    </row>
    <row r="9" spans="1:4" x14ac:dyDescent="0.25">
      <c r="A9" s="11" t="s">
        <v>12</v>
      </c>
    </row>
    <row r="10" spans="1:4" x14ac:dyDescent="0.25">
      <c r="A10" s="11" t="s">
        <v>13</v>
      </c>
    </row>
    <row r="11" spans="1:4" x14ac:dyDescent="0.25">
      <c r="A11" s="11" t="s">
        <v>14</v>
      </c>
    </row>
    <row r="12" spans="1:4" x14ac:dyDescent="0.25">
      <c r="A12" s="11"/>
    </row>
    <row r="13" spans="1:4" x14ac:dyDescent="0.25">
      <c r="A13" s="12" t="s">
        <v>15</v>
      </c>
    </row>
    <row r="14" spans="1:4" ht="27.6" x14ac:dyDescent="0.25">
      <c r="A14" s="12" t="s">
        <v>16</v>
      </c>
    </row>
    <row r="15" spans="1:4" x14ac:dyDescent="0.25">
      <c r="A15" s="26"/>
    </row>
    <row r="16" spans="1:4" x14ac:dyDescent="0.25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09765625" defaultRowHeight="17.399999999999999" x14ac:dyDescent="0.3"/>
  <cols>
    <col min="1" max="1" width="124.69921875" style="3" customWidth="1"/>
    <col min="2" max="16384" width="9.09765625" style="3"/>
  </cols>
  <sheetData>
    <row r="1" spans="1:1" ht="21.6" thickBot="1" x14ac:dyDescent="0.35">
      <c r="A1" s="35" t="s">
        <v>59</v>
      </c>
    </row>
    <row r="2" spans="1:1" ht="17.25" customHeight="1" thickBot="1" x14ac:dyDescent="0.35">
      <c r="A2" s="34" t="s">
        <v>17</v>
      </c>
    </row>
    <row r="3" spans="1:1" ht="34.049999999999997" customHeight="1" x14ac:dyDescent="0.3">
      <c r="A3" s="36" t="s">
        <v>18</v>
      </c>
    </row>
    <row r="4" spans="1:1" ht="34.049999999999997" customHeight="1" x14ac:dyDescent="0.3">
      <c r="A4" s="36" t="s">
        <v>19</v>
      </c>
    </row>
    <row r="5" spans="1:1" ht="34.049999999999997" customHeight="1" x14ac:dyDescent="0.3">
      <c r="A5" s="41" t="s">
        <v>20</v>
      </c>
    </row>
    <row r="6" spans="1:1" ht="34.049999999999997" customHeight="1" x14ac:dyDescent="0.3">
      <c r="A6" s="41"/>
    </row>
    <row r="7" spans="1:1" ht="34.049999999999997" customHeight="1" x14ac:dyDescent="0.3">
      <c r="A7" s="41" t="s">
        <v>21</v>
      </c>
    </row>
    <row r="8" spans="1:1" ht="34.049999999999997" customHeight="1" x14ac:dyDescent="0.3">
      <c r="A8" s="41"/>
    </row>
    <row r="9" spans="1:1" ht="34.049999999999997" customHeight="1" x14ac:dyDescent="0.3">
      <c r="A9" s="36" t="s">
        <v>22</v>
      </c>
    </row>
    <row r="10" spans="1:1" ht="34.049999999999997" customHeight="1" x14ac:dyDescent="0.3">
      <c r="A10" s="36" t="s">
        <v>23</v>
      </c>
    </row>
    <row r="11" spans="1:1" ht="34.049999999999997" customHeight="1" x14ac:dyDescent="0.3">
      <c r="A11" s="36" t="s">
        <v>24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tabSelected="1" zoomScale="79" zoomScaleNormal="79" workbookViewId="0">
      <selection activeCell="D10" sqref="D10"/>
    </sheetView>
  </sheetViews>
  <sheetFormatPr defaultColWidth="35.19921875" defaultRowHeight="20.399999999999999" x14ac:dyDescent="0.35"/>
  <cols>
    <col min="1" max="1" width="23.296875" style="5" customWidth="1"/>
    <col min="2" max="2" width="41.09765625" style="5" customWidth="1"/>
    <col min="3" max="3" width="13.796875" style="2" customWidth="1"/>
    <col min="4" max="4" width="99.69921875" style="5" customWidth="1"/>
    <col min="5" max="5" width="32.69921875" style="2" customWidth="1"/>
    <col min="6" max="6" width="41.09765625" style="5" customWidth="1"/>
    <col min="7" max="7" width="35.19921875" style="1" customWidth="1"/>
    <col min="8" max="8" width="43.19921875" style="2" customWidth="1"/>
    <col min="9" max="16384" width="35.19921875" style="2"/>
  </cols>
  <sheetData>
    <row r="1" spans="1:7" ht="84" x14ac:dyDescent="0.35">
      <c r="A1" s="42" t="s">
        <v>58</v>
      </c>
      <c r="B1" s="43"/>
      <c r="C1" s="42" t="s">
        <v>25</v>
      </c>
      <c r="D1" s="43"/>
      <c r="E1" s="6" t="s">
        <v>26</v>
      </c>
      <c r="F1" s="7"/>
      <c r="G1" s="2"/>
    </row>
    <row r="2" spans="1:7" ht="42" x14ac:dyDescent="0.35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  <c r="G2" s="2"/>
    </row>
    <row r="3" spans="1:7" ht="52.8" x14ac:dyDescent="0.35">
      <c r="A3" s="40" t="s">
        <v>55</v>
      </c>
      <c r="B3" s="17" t="s">
        <v>32</v>
      </c>
      <c r="C3" s="8">
        <f>NGESO!I3</f>
        <v>0</v>
      </c>
      <c r="D3" s="19">
        <f>NGESO!K5</f>
        <v>0</v>
      </c>
      <c r="E3" s="8">
        <f>NGESO!B5</f>
        <v>0</v>
      </c>
      <c r="G3" s="2"/>
    </row>
    <row r="4" spans="1:7" ht="52.8" x14ac:dyDescent="0.35">
      <c r="A4" s="40" t="s">
        <v>56</v>
      </c>
      <c r="B4" s="17" t="s">
        <v>33</v>
      </c>
      <c r="C4" s="8">
        <f>SHET!I3</f>
        <v>0</v>
      </c>
      <c r="D4" s="19">
        <f>SHET!K5</f>
        <v>0</v>
      </c>
      <c r="E4" s="8">
        <f>SHET!B5</f>
        <v>0</v>
      </c>
      <c r="G4" s="2"/>
    </row>
    <row r="5" spans="1:7" ht="35.4" x14ac:dyDescent="0.35">
      <c r="A5" s="40" t="s">
        <v>57</v>
      </c>
      <c r="B5" s="17" t="s">
        <v>34</v>
      </c>
      <c r="C5" s="8">
        <f>SPT!I3</f>
        <v>0</v>
      </c>
      <c r="D5" s="19">
        <f>SPT!K5</f>
        <v>0</v>
      </c>
      <c r="E5" s="8">
        <f>SPT!B5</f>
        <v>0</v>
      </c>
      <c r="G5" s="2"/>
    </row>
    <row r="6" spans="1:7" ht="35.4" x14ac:dyDescent="0.35">
      <c r="A6" s="40" t="s">
        <v>54</v>
      </c>
      <c r="B6" s="17" t="s">
        <v>35</v>
      </c>
      <c r="C6" s="8">
        <f>OFTO!I3</f>
        <v>0</v>
      </c>
      <c r="D6" s="19">
        <f>OFTO!K5</f>
        <v>0</v>
      </c>
      <c r="E6" s="8">
        <f>OFTO!B5</f>
        <v>0</v>
      </c>
      <c r="G6" s="2"/>
    </row>
    <row r="7" spans="1:7" ht="52.8" x14ac:dyDescent="0.35">
      <c r="A7" s="40" t="s">
        <v>36</v>
      </c>
      <c r="B7" s="17" t="s">
        <v>37</v>
      </c>
      <c r="C7" s="8">
        <f>NGET!I3</f>
        <v>0</v>
      </c>
      <c r="D7" s="19">
        <f>NGET!K5</f>
        <v>0</v>
      </c>
      <c r="E7" s="8">
        <f>NGET!B5</f>
        <v>0</v>
      </c>
      <c r="G7" s="2"/>
    </row>
    <row r="8" spans="1:7" ht="21" thickBot="1" x14ac:dyDescent="0.4"/>
    <row r="9" spans="1:7" ht="21.6" thickBot="1" x14ac:dyDescent="0.45">
      <c r="B9" s="22" t="s">
        <v>38</v>
      </c>
      <c r="C9" s="14">
        <f>COUNTIF(C$3:C$7,"Yes")</f>
        <v>0</v>
      </c>
      <c r="D9" s="20" t="s">
        <v>39</v>
      </c>
      <c r="E9" s="18">
        <f>INDEX(E3:E7,MODE(MATCH(E3:E7,E3:E7,0)))</f>
        <v>0</v>
      </c>
    </row>
    <row r="10" spans="1:7" ht="21.6" thickBot="1" x14ac:dyDescent="0.45">
      <c r="B10" s="23" t="s">
        <v>40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topLeftCell="B1" zoomScale="80" zoomScaleNormal="80" workbookViewId="0">
      <selection activeCell="B5" sqref="B5"/>
    </sheetView>
  </sheetViews>
  <sheetFormatPr defaultColWidth="9.09765625" defaultRowHeight="17.399999999999999" x14ac:dyDescent="0.3"/>
  <cols>
    <col min="1" max="8" width="18.59765625" style="3" customWidth="1"/>
    <col min="9" max="9" width="25.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024f2-ec53-42bf-9fc5-b1e570b2739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5" ma:contentTypeDescription="Create a new document." ma:contentTypeScope="" ma:versionID="685647ccc67e34e16dba3b611d2a089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c0165d59e1567de676e008b7aa708ff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0E6DD-C662-47D9-8C26-0E94DA817D0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91F125-9B51-4527-83CD-353ECD5F928F}"/>
</file>

<file path=customXml/itemProps3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 and Guidance</vt:lpstr>
      <vt:lpstr>Applicable STC Objectives</vt:lpstr>
      <vt:lpstr>Collated BEST Option</vt:lpstr>
      <vt:lpstr>NGESO</vt:lpstr>
      <vt:lpstr>SHET</vt:lpstr>
      <vt:lpstr>SPT</vt:lpstr>
      <vt:lpstr>OFTO</vt:lpstr>
      <vt:lpstr>NGET</vt:lpstr>
      <vt:lpstr>'Collated BEST Option'!Print_Area</vt:lpstr>
    </vt:vector>
  </TitlesOfParts>
  <Manager/>
  <Company>National 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GataAura (ESO), Rashpal</cp:lastModifiedBy>
  <cp:revision/>
  <dcterms:created xsi:type="dcterms:W3CDTF">2016-10-03T12:02:16Z</dcterms:created>
  <dcterms:modified xsi:type="dcterms:W3CDTF">2022-08-16T11:24:20Z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0x0101009F8CA9C19BC094409188BB7813D94336</vt:lpwstr>
  </property>
</Properties>
</file>