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2. The CUSC Panel/Panel Papers 2022/26 January/"/>
    </mc:Choice>
  </mc:AlternateContent>
  <xr:revisionPtr revIDLastSave="63" documentId="8_{980B8887-B94A-448B-B632-B37D44EC4A19}" xr6:coauthVersionLast="46" xr6:coauthVersionMax="46" xr10:uidLastSave="{9C8737A9-DDA9-4BA8-9B2E-9235562A222B}"/>
  <bookViews>
    <workbookView xWindow="-110" yWindow="-110" windowWidth="19420" windowHeight="10420" tabRatio="777" activeTab="2" xr2:uid="{00000000-000D-0000-FFFF-FFFF00000000}"/>
  </bookViews>
  <sheets>
    <sheet name="Instructions and Guidance" sheetId="58" r:id="rId1"/>
    <sheet name="Applicable CUSC Objectives" sheetId="59" r:id="rId2"/>
    <sheet name="Collated BEST Option" sheetId="48" r:id="rId3"/>
    <sheet name="Andrew Enzor" sheetId="49" r:id="rId4"/>
    <sheet name="Andy Pace" sheetId="52" r:id="rId5"/>
    <sheet name="Binoy Dharsi" sheetId="57" r:id="rId6"/>
    <sheet name="Cem Suleyman" sheetId="56" r:id="rId7"/>
    <sheet name="Garth Graham" sheetId="55" r:id="rId8"/>
    <sheet name="Grace March" sheetId="54" r:id="rId9"/>
    <sheet name="Joe Dunn" sheetId="60" r:id="rId10"/>
    <sheet name="Jenny Doherty" sheetId="53" r:id="rId11"/>
    <sheet name="Mark Duffield" sheetId="50" state="hidden" r:id="rId12"/>
    <sheet name="Paul Jones" sheetId="41" r:id="rId13"/>
  </sheets>
  <definedNames>
    <definedName name="_xlnm._FilterDatabase" localSheetId="2" hidden="1">'Collated BEST Option'!$A$2:$K$12</definedName>
    <definedName name="_xlnm.Print_Area" localSheetId="2">'Collated BEST Option'!$A$6:$A$12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" i="48" l="1"/>
  <c r="J5" i="48"/>
  <c r="I5" i="48"/>
  <c r="H5" i="48"/>
  <c r="G5" i="48"/>
  <c r="F5" i="48"/>
  <c r="E5" i="48"/>
  <c r="D5" i="48"/>
  <c r="C5" i="48"/>
  <c r="I12" i="48" l="1"/>
  <c r="H12" i="48"/>
  <c r="G12" i="48"/>
  <c r="F12" i="48"/>
  <c r="E12" i="48"/>
  <c r="D12" i="48"/>
  <c r="I11" i="48"/>
  <c r="H11" i="48"/>
  <c r="G11" i="48"/>
  <c r="F11" i="48"/>
  <c r="E11" i="48"/>
  <c r="D11" i="48"/>
  <c r="K12" i="48"/>
  <c r="J12" i="48"/>
  <c r="C12" i="48"/>
  <c r="K11" i="48"/>
  <c r="J11" i="48"/>
  <c r="C11" i="48"/>
  <c r="K10" i="48"/>
  <c r="J10" i="48"/>
  <c r="I10" i="48"/>
  <c r="H10" i="48"/>
  <c r="G10" i="48"/>
  <c r="F10" i="48"/>
  <c r="E10" i="48"/>
  <c r="D10" i="48"/>
  <c r="C10" i="48"/>
  <c r="K9" i="48"/>
  <c r="J9" i="48"/>
  <c r="I9" i="48"/>
  <c r="H9" i="48"/>
  <c r="G9" i="48"/>
  <c r="F9" i="48"/>
  <c r="E9" i="48"/>
  <c r="D9" i="48"/>
  <c r="C9" i="48"/>
  <c r="K8" i="48"/>
  <c r="J8" i="48"/>
  <c r="I8" i="48"/>
  <c r="H8" i="48"/>
  <c r="G8" i="48"/>
  <c r="F8" i="48"/>
  <c r="E8" i="48"/>
  <c r="D8" i="48"/>
  <c r="C8" i="48"/>
  <c r="K7" i="48"/>
  <c r="J7" i="48"/>
  <c r="I7" i="48"/>
  <c r="H7" i="48"/>
  <c r="G7" i="48"/>
  <c r="F7" i="48"/>
  <c r="E7" i="48"/>
  <c r="D7" i="48"/>
  <c r="C7" i="48"/>
  <c r="K6" i="48"/>
  <c r="J6" i="48"/>
  <c r="I6" i="48"/>
  <c r="H6" i="48"/>
  <c r="G6" i="48"/>
  <c r="F6" i="48"/>
  <c r="E6" i="48"/>
  <c r="D6" i="48"/>
  <c r="C6" i="48"/>
  <c r="K4" i="48"/>
  <c r="J4" i="48"/>
  <c r="I4" i="48"/>
  <c r="H4" i="48"/>
  <c r="G4" i="48"/>
  <c r="F4" i="48"/>
  <c r="E4" i="48"/>
  <c r="D4" i="48"/>
  <c r="C4" i="48"/>
  <c r="K3" i="48"/>
  <c r="J3" i="48"/>
  <c r="I3" i="48"/>
  <c r="I14" i="48" s="1"/>
  <c r="H3" i="48"/>
  <c r="G3" i="48"/>
  <c r="F3" i="48"/>
  <c r="E3" i="48"/>
  <c r="D3" i="48"/>
  <c r="D14" i="48" s="1"/>
  <c r="C3" i="48"/>
  <c r="C14" i="48" s="1"/>
  <c r="E14" i="48" l="1"/>
  <c r="H15" i="48"/>
  <c r="H14" i="48"/>
  <c r="K14" i="48"/>
  <c r="F15" i="48"/>
  <c r="G14" i="48"/>
  <c r="F14" i="48"/>
  <c r="G15" i="48"/>
  <c r="C15" i="48"/>
  <c r="D15" i="48"/>
  <c r="E15" i="48"/>
  <c r="I15" i="48"/>
</calcChain>
</file>

<file path=xl/sharedStrings.xml><?xml version="1.0" encoding="utf-8"?>
<sst xmlns="http://schemas.openxmlformats.org/spreadsheetml/2006/main" count="243" uniqueCount="73">
  <si>
    <t>BEST Option?</t>
  </si>
  <si>
    <t>Voting statement</t>
  </si>
  <si>
    <t>2. In the tab that has your name please complete the voting cells (Vote 1 and Vote 2) and also include your voting statement - please note that this is your draft vote.  Final confirmation of your voting preference will be required at the Panel meeting.</t>
  </si>
  <si>
    <t>3. For the avoidance of doubt, votes should be recorded as follows:</t>
  </si>
  <si>
    <t>Original</t>
  </si>
  <si>
    <t>Voting Statement</t>
  </si>
  <si>
    <t>Original (Yes/No)</t>
  </si>
  <si>
    <r>
      <rPr>
        <b/>
        <sz val="14"/>
        <color theme="1"/>
        <rFont val="Calibri"/>
        <family val="2"/>
        <scheme val="minor"/>
      </rPr>
      <t>Vote 1 options</t>
    </r>
    <r>
      <rPr>
        <sz val="14"/>
        <color theme="1"/>
        <rFont val="Calibri"/>
        <family val="2"/>
        <scheme val="minor"/>
      </rPr>
      <t xml:space="preserve">
Yes
No
Neutral</t>
    </r>
  </si>
  <si>
    <t>1. Please do not amend the formulas in the worksheet named 'Collated BEST Option' or add in any additonal rows or columns</t>
  </si>
  <si>
    <t>Yes</t>
  </si>
  <si>
    <t>No</t>
  </si>
  <si>
    <t>Neutral</t>
  </si>
  <si>
    <t>Total Yes</t>
  </si>
  <si>
    <t>Total No</t>
  </si>
  <si>
    <t>Most common best option</t>
  </si>
  <si>
    <t>Overall (Yes/No)</t>
  </si>
  <si>
    <t xml:space="preserve">CUSC Panel Voting Instructions and Guidance </t>
  </si>
  <si>
    <t>*Objective (c) refers specifically to European Regulation 2009/714/EC. Reference to the Agency is to the Agency for the Cooperation of Energy Regulators (ACER).</t>
  </si>
  <si>
    <t>(d) Promoting efficiency in the implementation and administration of the CUSC arrangements.</t>
  </si>
  <si>
    <t>(c) Compliance with the Electricity Regulation and any relevant legally binding decision of the European Commission and/or the Agency *; and</t>
  </si>
  <si>
    <t>(b) Facilitating effective competition in the generation and supply of electricity, and (so far as consistent therewith) facilitating such competition in the sale, distribution and purchase of electricity;</t>
  </si>
  <si>
    <t>(a) The efficient discharge by the Licensee of the obligations imposed on it by the Act and the Transmission Licence</t>
  </si>
  <si>
    <t xml:space="preserve">Relevant CUSC Objectives: </t>
  </si>
  <si>
    <t>should be assessed against the applicable standard CUSC Objectives:</t>
  </si>
  <si>
    <t>CUSC Member</t>
  </si>
  <si>
    <t>CUSC Member Role</t>
  </si>
  <si>
    <t>Andrew Enzor</t>
  </si>
  <si>
    <r>
      <t xml:space="preserve">Users Panel Member - </t>
    </r>
    <r>
      <rPr>
        <b/>
        <i/>
        <sz val="14"/>
        <color theme="1"/>
        <rFont val="Calibri"/>
        <family val="2"/>
        <scheme val="minor"/>
      </rPr>
      <t>Alternate</t>
    </r>
  </si>
  <si>
    <t>Andy Pace</t>
  </si>
  <si>
    <t>Users Panel Member</t>
  </si>
  <si>
    <t>Cem Suleyman</t>
  </si>
  <si>
    <t>Garth Graham</t>
  </si>
  <si>
    <t>Grace March</t>
  </si>
  <si>
    <t>National Grid ESO Rep</t>
  </si>
  <si>
    <t>Mark Duffield</t>
  </si>
  <si>
    <t>Paul Jones</t>
  </si>
  <si>
    <t>Better facilitates ACO (a)?</t>
  </si>
  <si>
    <t>Better facilitates ACO (b)?</t>
  </si>
  <si>
    <t>Better facilitates ACO (c)?</t>
  </si>
  <si>
    <t>Better facilitates ACO (d)?</t>
  </si>
  <si>
    <r>
      <rPr>
        <b/>
        <sz val="14"/>
        <color theme="1"/>
        <rFont val="Calibri"/>
        <family val="2"/>
        <scheme val="minor"/>
      </rPr>
      <t>Vote 2 options</t>
    </r>
    <r>
      <rPr>
        <sz val="14"/>
        <color theme="1"/>
        <rFont val="Calibri"/>
        <family val="2"/>
        <scheme val="minor"/>
      </rPr>
      <t xml:space="preserve">
Original
Baseline
WACM1
WACM2
WACM3
</t>
    </r>
    <r>
      <rPr>
        <sz val="14"/>
        <rFont val="Calibri"/>
        <family val="2"/>
        <scheme val="minor"/>
      </rPr>
      <t>WACM4
WACM5
WACM6</t>
    </r>
  </si>
  <si>
    <t>WACM1 (Yes/No)</t>
  </si>
  <si>
    <t>WACM2 (Yes/No)</t>
  </si>
  <si>
    <t>WACM3 (Yes/No)</t>
  </si>
  <si>
    <t>WACM4 (Yes/No)</t>
  </si>
  <si>
    <t>WACM5 (Yes/No)</t>
  </si>
  <si>
    <t>WACM6 (Yes/No)</t>
  </si>
  <si>
    <t>Joe Dunn</t>
  </si>
  <si>
    <t>WACM1</t>
  </si>
  <si>
    <t>WACM2</t>
  </si>
  <si>
    <t>WACM3</t>
  </si>
  <si>
    <t>WACM4</t>
  </si>
  <si>
    <t>WACM5</t>
  </si>
  <si>
    <t>WACM6</t>
  </si>
  <si>
    <t xml:space="preserve">Vote 1 – does the original or any WACMs facilitate the objectives better than the current baseline? </t>
  </si>
  <si>
    <r>
      <t xml:space="preserve">Vote 1 </t>
    </r>
    <r>
      <rPr>
        <b/>
        <i/>
        <u/>
        <sz val="14"/>
        <color theme="1"/>
        <rFont val="Calibri"/>
        <family val="2"/>
        <scheme val="minor"/>
      </rPr>
      <t xml:space="preserve">– does the original or WACM(s) facilitate the objectives better than the current baseline? </t>
    </r>
  </si>
  <si>
    <t>Vote 2 – Which option (Original, WACM(s) or Baseline) best meets applicable CUSC objectives?</t>
  </si>
  <si>
    <r>
      <rPr>
        <b/>
        <sz val="11"/>
        <color rgb="FFFF0000"/>
        <rFont val="Calibri"/>
        <family val="2"/>
        <scheme val="minor"/>
      </rPr>
      <t>Vote 1:</t>
    </r>
    <r>
      <rPr>
        <b/>
        <sz val="11"/>
        <color theme="1"/>
        <rFont val="Calibri"/>
        <family val="2"/>
        <scheme val="minor"/>
      </rPr>
      <t xml:space="preserve"> whether each proposal better facilitates the Applicable CUSC Objectives than the Baseline?</t>
    </r>
  </si>
  <si>
    <r>
      <rPr>
        <b/>
        <sz val="11"/>
        <color rgb="FFFF0000"/>
        <rFont val="Calibri"/>
        <family val="2"/>
        <scheme val="minor"/>
      </rPr>
      <t>Vote 2:</t>
    </r>
    <r>
      <rPr>
        <b/>
        <sz val="11"/>
        <color theme="1"/>
        <rFont val="Calibri"/>
        <family val="2"/>
        <scheme val="minor"/>
      </rPr>
      <t xml:space="preserve"> which option is considered to BEST facilitate achievement of the Applicable CUSC Objectives. For the avoidance of doubt, this vote should include the existing CUSC baseline as an option</t>
    </r>
  </si>
  <si>
    <t>Term</t>
  </si>
  <si>
    <t>Meaning</t>
  </si>
  <si>
    <t>Baseline</t>
  </si>
  <si>
    <t>The current CUSC (if voting for the Baseline, you believe no modification should be made)</t>
  </si>
  <si>
    <t>The solution which was firstly proposed by the Proposer of the modification</t>
  </si>
  <si>
    <t>WACM</t>
  </si>
  <si>
    <t>Workgroup Alternative CUSC Modification (an Alternative Solution which has been developed by the Workgroup)</t>
  </si>
  <si>
    <t>Vote 2 – Which option (original proposal, WACMs or baseline) best meets applicable CUSC objectives?</t>
  </si>
  <si>
    <t>Binoy Dharsi</t>
  </si>
  <si>
    <t>Consumer Representative</t>
  </si>
  <si>
    <t>Jenny Doherty</t>
  </si>
  <si>
    <t>CMP362</t>
  </si>
  <si>
    <t>CMP362 Panel Vote</t>
  </si>
  <si>
    <t>CMP362 BEST Option?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</si>
</sst>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color rgb="FF002060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0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/>
    <xf numFmtId="0" fontId="7" fillId="2" borderId="12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0" fillId="0" borderId="0" xfId="0" applyFont="1"/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3" borderId="0" xfId="0" applyFont="1" applyFill="1" applyAlignment="1">
      <alignment horizontal="center" wrapText="1"/>
    </xf>
    <xf numFmtId="0" fontId="7" fillId="2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4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horizontal="right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/>
    <xf numFmtId="0" fontId="16" fillId="0" borderId="14" xfId="0" applyFont="1" applyBorder="1" applyAlignment="1">
      <alignment horizontal="right" wrapText="1"/>
    </xf>
    <xf numFmtId="0" fontId="16" fillId="0" borderId="15" xfId="0" applyFont="1" applyBorder="1" applyAlignment="1">
      <alignment horizontal="right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2" fillId="0" borderId="16" xfId="0" applyFont="1" applyBorder="1"/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9" fillId="0" borderId="0" xfId="0" applyFont="1" applyAlignment="1">
      <alignment vertical="top" wrapText="1"/>
    </xf>
    <xf numFmtId="0" fontId="2" fillId="0" borderId="16" xfId="0" applyFont="1" applyBorder="1" applyAlignment="1">
      <alignment horizont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1:D16"/>
  <sheetViews>
    <sheetView showGridLines="0" zoomScale="80" zoomScaleNormal="80" workbookViewId="0"/>
  </sheetViews>
  <sheetFormatPr defaultColWidth="9.1796875" defaultRowHeight="14.5" x14ac:dyDescent="0.35"/>
  <cols>
    <col min="1" max="1" width="124" style="4" customWidth="1"/>
    <col min="2" max="3" width="9.1796875" style="13"/>
    <col min="4" max="4" width="83.36328125" style="13" customWidth="1"/>
    <col min="5" max="16384" width="9.1796875" style="13"/>
  </cols>
  <sheetData>
    <row r="1" spans="1:4" ht="36" x14ac:dyDescent="0.35">
      <c r="A1" s="12" t="s">
        <v>70</v>
      </c>
      <c r="C1" s="50" t="s">
        <v>59</v>
      </c>
      <c r="D1" s="50" t="s">
        <v>60</v>
      </c>
    </row>
    <row r="2" spans="1:4" ht="26" x14ac:dyDescent="0.35">
      <c r="A2" s="14" t="s">
        <v>16</v>
      </c>
      <c r="C2" s="51" t="s">
        <v>61</v>
      </c>
      <c r="D2" s="52" t="s">
        <v>62</v>
      </c>
    </row>
    <row r="3" spans="1:4" x14ac:dyDescent="0.35">
      <c r="C3" s="51" t="s">
        <v>4</v>
      </c>
      <c r="D3" s="52" t="s">
        <v>63</v>
      </c>
    </row>
    <row r="4" spans="1:4" ht="29" x14ac:dyDescent="0.35">
      <c r="A4" s="15" t="s">
        <v>8</v>
      </c>
      <c r="C4" s="51" t="s">
        <v>64</v>
      </c>
      <c r="D4" s="52" t="s">
        <v>65</v>
      </c>
    </row>
    <row r="6" spans="1:4" ht="29" x14ac:dyDescent="0.35">
      <c r="A6" s="15" t="s">
        <v>2</v>
      </c>
    </row>
    <row r="8" spans="1:4" x14ac:dyDescent="0.35">
      <c r="A8" s="15" t="s">
        <v>3</v>
      </c>
    </row>
    <row r="9" spans="1:4" x14ac:dyDescent="0.35">
      <c r="A9" s="15" t="s">
        <v>9</v>
      </c>
    </row>
    <row r="10" spans="1:4" x14ac:dyDescent="0.35">
      <c r="A10" s="15" t="s">
        <v>10</v>
      </c>
    </row>
    <row r="11" spans="1:4" x14ac:dyDescent="0.35">
      <c r="A11" s="15" t="s">
        <v>11</v>
      </c>
    </row>
    <row r="12" spans="1:4" x14ac:dyDescent="0.35">
      <c r="A12" s="15"/>
    </row>
    <row r="13" spans="1:4" x14ac:dyDescent="0.35">
      <c r="A13" s="16" t="s">
        <v>57</v>
      </c>
    </row>
    <row r="14" spans="1:4" ht="29" x14ac:dyDescent="0.35">
      <c r="A14" s="16" t="s">
        <v>58</v>
      </c>
    </row>
    <row r="15" spans="1:4" x14ac:dyDescent="0.35">
      <c r="A15" s="42"/>
    </row>
    <row r="16" spans="1:4" x14ac:dyDescent="0.35">
      <c r="A16" s="42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C314F-7C04-4142-BD8B-866653B0CB8F}">
  <sheetPr>
    <tabColor theme="9" tint="-0.249977111117893"/>
  </sheetPr>
  <dimension ref="A1:H15"/>
  <sheetViews>
    <sheetView showGridLines="0" zoomScale="80" zoomScaleNormal="80" workbookViewId="0">
      <selection activeCell="A10" sqref="A10:F10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7" t="s">
        <v>7</v>
      </c>
      <c r="B1" s="46" t="s">
        <v>55</v>
      </c>
      <c r="C1" s="46"/>
      <c r="D1" s="46"/>
      <c r="E1" s="46"/>
      <c r="F1" s="47"/>
      <c r="G1" s="40"/>
    </row>
    <row r="2" spans="1:8" ht="55.5" x14ac:dyDescent="0.45">
      <c r="A2" s="57"/>
      <c r="B2" s="49" t="s">
        <v>36</v>
      </c>
      <c r="C2" s="48" t="s">
        <v>37</v>
      </c>
      <c r="D2" s="48" t="s">
        <v>38</v>
      </c>
      <c r="E2" s="48" t="s">
        <v>39</v>
      </c>
      <c r="F2" s="48" t="s">
        <v>15</v>
      </c>
    </row>
    <row r="3" spans="1:8" x14ac:dyDescent="0.45">
      <c r="A3" s="41" t="s">
        <v>4</v>
      </c>
      <c r="B3" s="45"/>
      <c r="C3" s="45"/>
      <c r="D3" s="45"/>
      <c r="E3" s="45"/>
      <c r="F3" s="45"/>
    </row>
    <row r="4" spans="1:8" x14ac:dyDescent="0.45">
      <c r="A4" s="33" t="s">
        <v>48</v>
      </c>
      <c r="B4" s="25"/>
      <c r="C4" s="25"/>
      <c r="D4" s="25"/>
      <c r="E4" s="25"/>
      <c r="F4" s="25"/>
    </row>
    <row r="5" spans="1:8" x14ac:dyDescent="0.45">
      <c r="A5" s="33" t="s">
        <v>49</v>
      </c>
      <c r="B5" s="25"/>
      <c r="C5" s="25"/>
      <c r="D5" s="25"/>
      <c r="E5" s="25"/>
      <c r="F5" s="25"/>
    </row>
    <row r="6" spans="1:8" x14ac:dyDescent="0.45">
      <c r="A6" s="33" t="s">
        <v>50</v>
      </c>
      <c r="B6" s="25"/>
      <c r="C6" s="25"/>
      <c r="D6" s="25"/>
      <c r="E6" s="25"/>
      <c r="F6" s="25"/>
    </row>
    <row r="7" spans="1:8" x14ac:dyDescent="0.45">
      <c r="A7" s="33" t="s">
        <v>51</v>
      </c>
      <c r="B7" s="25"/>
      <c r="C7" s="25"/>
      <c r="D7" s="25"/>
      <c r="E7" s="25"/>
      <c r="F7" s="25"/>
    </row>
    <row r="8" spans="1:8" x14ac:dyDescent="0.45">
      <c r="A8" s="33" t="s">
        <v>52</v>
      </c>
      <c r="B8" s="25"/>
      <c r="C8" s="25"/>
      <c r="D8" s="25"/>
      <c r="E8" s="25"/>
      <c r="F8" s="25"/>
    </row>
    <row r="9" spans="1:8" ht="19" thickBot="1" x14ac:dyDescent="0.5">
      <c r="A9" s="33" t="s">
        <v>53</v>
      </c>
      <c r="B9" s="25"/>
      <c r="C9" s="25"/>
      <c r="D9" s="25"/>
      <c r="E9" s="25"/>
      <c r="F9" s="25"/>
    </row>
    <row r="10" spans="1:8" ht="19" thickBot="1" x14ac:dyDescent="0.5">
      <c r="A10" s="56" t="s">
        <v>56</v>
      </c>
      <c r="B10" s="56"/>
      <c r="C10" s="56"/>
      <c r="D10" s="56"/>
      <c r="E10" s="56"/>
      <c r="F10" s="56"/>
      <c r="H10" s="18" t="s">
        <v>1</v>
      </c>
    </row>
    <row r="11" spans="1:8" ht="198.75" customHeight="1" thickBot="1" x14ac:dyDescent="0.5">
      <c r="A11" s="10" t="s">
        <v>0</v>
      </c>
      <c r="B11" s="23"/>
      <c r="C11" s="20" t="s">
        <v>40</v>
      </c>
      <c r="H11" s="32"/>
    </row>
    <row r="12" spans="1:8" ht="15" customHeight="1" x14ac:dyDescent="0.45"/>
    <row r="15" spans="1:8" ht="39" customHeight="1" x14ac:dyDescent="0.45"/>
  </sheetData>
  <mergeCells count="2">
    <mergeCell ref="A1:A2"/>
    <mergeCell ref="A10:F10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B775197C-F118-4B9E-AC2C-80F3A29E6C66}">
          <x14:formula1>
            <xm:f>'Instructions and Guidance'!$A$9:$A$11</xm:f>
          </x14:formula1>
          <xm:sqref>B3:E9</xm:sqref>
        </x14:dataValidation>
        <x14:dataValidation type="list" allowBlank="1" showInputMessage="1" promptTitle="Use Dropdown List" prompt="Use Dropdown List" xr:uid="{F3B0196A-CF37-4E38-AD49-96FF1C13FE7A}">
          <x14:formula1>
            <xm:f>'Instructions and Guidance'!$A$9:$A$10</xm:f>
          </x14:formula1>
          <xm:sqref>F3:F9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-0.249977111117893"/>
  </sheetPr>
  <dimension ref="A1:H15"/>
  <sheetViews>
    <sheetView showGridLines="0" zoomScale="80" zoomScaleNormal="80" workbookViewId="0">
      <selection activeCell="B5" sqref="B5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7" t="s">
        <v>7</v>
      </c>
      <c r="B1" s="46" t="s">
        <v>55</v>
      </c>
      <c r="C1" s="46"/>
      <c r="D1" s="46"/>
      <c r="E1" s="46"/>
      <c r="F1" s="47"/>
      <c r="G1" s="40"/>
    </row>
    <row r="2" spans="1:8" ht="55.5" x14ac:dyDescent="0.45">
      <c r="A2" s="57"/>
      <c r="B2" s="49" t="s">
        <v>36</v>
      </c>
      <c r="C2" s="48" t="s">
        <v>37</v>
      </c>
      <c r="D2" s="48" t="s">
        <v>38</v>
      </c>
      <c r="E2" s="48" t="s">
        <v>39</v>
      </c>
      <c r="F2" s="48" t="s">
        <v>15</v>
      </c>
    </row>
    <row r="3" spans="1:8" x14ac:dyDescent="0.45">
      <c r="A3" s="41" t="s">
        <v>4</v>
      </c>
      <c r="B3" s="45"/>
      <c r="C3" s="45"/>
      <c r="D3" s="45"/>
      <c r="E3" s="45"/>
      <c r="F3" s="45"/>
    </row>
    <row r="4" spans="1:8" x14ac:dyDescent="0.45">
      <c r="A4" s="33" t="s">
        <v>48</v>
      </c>
      <c r="B4" s="25"/>
      <c r="C4" s="25"/>
      <c r="D4" s="25"/>
      <c r="E4" s="25"/>
      <c r="F4" s="25"/>
    </row>
    <row r="5" spans="1:8" x14ac:dyDescent="0.45">
      <c r="A5" s="33" t="s">
        <v>49</v>
      </c>
      <c r="B5" s="25"/>
      <c r="C5" s="25"/>
      <c r="D5" s="25"/>
      <c r="E5" s="25"/>
      <c r="F5" s="25"/>
    </row>
    <row r="6" spans="1:8" x14ac:dyDescent="0.45">
      <c r="A6" s="33" t="s">
        <v>50</v>
      </c>
      <c r="B6" s="25"/>
      <c r="C6" s="25"/>
      <c r="D6" s="25"/>
      <c r="E6" s="25"/>
      <c r="F6" s="25"/>
    </row>
    <row r="7" spans="1:8" x14ac:dyDescent="0.45">
      <c r="A7" s="33" t="s">
        <v>51</v>
      </c>
      <c r="B7" s="25"/>
      <c r="C7" s="25"/>
      <c r="D7" s="25"/>
      <c r="E7" s="25"/>
      <c r="F7" s="25"/>
    </row>
    <row r="8" spans="1:8" x14ac:dyDescent="0.45">
      <c r="A8" s="33" t="s">
        <v>52</v>
      </c>
      <c r="B8" s="25"/>
      <c r="C8" s="25"/>
      <c r="D8" s="25"/>
      <c r="E8" s="25"/>
      <c r="F8" s="25"/>
    </row>
    <row r="9" spans="1:8" ht="19" thickBot="1" x14ac:dyDescent="0.5">
      <c r="A9" s="33" t="s">
        <v>53</v>
      </c>
      <c r="B9" s="25"/>
      <c r="C9" s="25"/>
      <c r="D9" s="25"/>
      <c r="E9" s="25"/>
      <c r="F9" s="25"/>
    </row>
    <row r="10" spans="1:8" ht="19" thickBot="1" x14ac:dyDescent="0.5">
      <c r="A10" s="56" t="s">
        <v>56</v>
      </c>
      <c r="B10" s="56"/>
      <c r="C10" s="56"/>
      <c r="D10" s="56"/>
      <c r="E10" s="56"/>
      <c r="F10" s="56"/>
      <c r="H10" s="18" t="s">
        <v>1</v>
      </c>
    </row>
    <row r="11" spans="1:8" ht="198.75" customHeight="1" thickBot="1" x14ac:dyDescent="0.5">
      <c r="A11" s="10" t="s">
        <v>0</v>
      </c>
      <c r="B11" s="23"/>
      <c r="C11" s="20" t="s">
        <v>40</v>
      </c>
      <c r="H11" s="32"/>
    </row>
    <row r="12" spans="1:8" ht="15" customHeight="1" x14ac:dyDescent="0.45"/>
    <row r="15" spans="1:8" ht="39" customHeight="1" x14ac:dyDescent="0.45"/>
  </sheetData>
  <mergeCells count="2">
    <mergeCell ref="A1:A2"/>
    <mergeCell ref="A10:F10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A7C185BF-4AE7-4DC5-AFF6-BFBA11B4E07D}">
          <x14:formula1>
            <xm:f>'Instructions and Guidance'!$A$9:$A$10</xm:f>
          </x14:formula1>
          <xm:sqref>F3:F9</xm:sqref>
        </x14:dataValidation>
        <x14:dataValidation type="list" allowBlank="1" showInputMessage="1" promptTitle="Use Dropdown List" prompt="Use Dropdown List" xr:uid="{58A4F946-CD6C-462A-9AAE-0321AB8E7E11}">
          <x14:formula1>
            <xm:f>'Instructions and Guidance'!$A$9:$A$11</xm:f>
          </x14:formula1>
          <xm:sqref>B3:E9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 tint="-0.249977111117893"/>
  </sheetPr>
  <dimension ref="A1:H15"/>
  <sheetViews>
    <sheetView showGridLines="0" zoomScale="80" zoomScaleNormal="80" workbookViewId="0">
      <selection activeCell="H11" sqref="H11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7" t="s">
        <v>7</v>
      </c>
      <c r="B1" s="46" t="s">
        <v>55</v>
      </c>
      <c r="C1" s="46"/>
      <c r="D1" s="46"/>
      <c r="E1" s="46"/>
      <c r="F1" s="47"/>
      <c r="G1" s="40"/>
    </row>
    <row r="2" spans="1:8" ht="55.5" x14ac:dyDescent="0.45">
      <c r="A2" s="57"/>
      <c r="B2" s="49" t="s">
        <v>36</v>
      </c>
      <c r="C2" s="48" t="s">
        <v>37</v>
      </c>
      <c r="D2" s="48" t="s">
        <v>38</v>
      </c>
      <c r="E2" s="48" t="s">
        <v>39</v>
      </c>
      <c r="F2" s="48" t="s">
        <v>15</v>
      </c>
    </row>
    <row r="3" spans="1:8" x14ac:dyDescent="0.45">
      <c r="A3" s="41" t="s">
        <v>4</v>
      </c>
      <c r="B3" s="45"/>
      <c r="C3" s="45"/>
      <c r="D3" s="45"/>
      <c r="E3" s="45"/>
      <c r="F3" s="45"/>
    </row>
    <row r="4" spans="1:8" x14ac:dyDescent="0.45">
      <c r="A4" s="33" t="s">
        <v>48</v>
      </c>
      <c r="B4" s="25"/>
      <c r="C4" s="25"/>
      <c r="D4" s="25"/>
      <c r="E4" s="25"/>
      <c r="F4" s="25"/>
    </row>
    <row r="5" spans="1:8" x14ac:dyDescent="0.45">
      <c r="A5" s="33" t="s">
        <v>49</v>
      </c>
      <c r="B5" s="25"/>
      <c r="C5" s="25"/>
      <c r="D5" s="25"/>
      <c r="E5" s="25"/>
      <c r="F5" s="25"/>
    </row>
    <row r="6" spans="1:8" x14ac:dyDescent="0.45">
      <c r="A6" s="33" t="s">
        <v>50</v>
      </c>
      <c r="B6" s="25"/>
      <c r="C6" s="25"/>
      <c r="D6" s="25"/>
      <c r="E6" s="25"/>
      <c r="F6" s="25"/>
    </row>
    <row r="7" spans="1:8" x14ac:dyDescent="0.45">
      <c r="A7" s="33" t="s">
        <v>51</v>
      </c>
      <c r="B7" s="25"/>
      <c r="C7" s="25"/>
      <c r="D7" s="25"/>
      <c r="E7" s="25"/>
      <c r="F7" s="25"/>
    </row>
    <row r="8" spans="1:8" x14ac:dyDescent="0.45">
      <c r="A8" s="33" t="s">
        <v>52</v>
      </c>
      <c r="B8" s="25"/>
      <c r="C8" s="25"/>
      <c r="D8" s="25"/>
      <c r="E8" s="25"/>
      <c r="F8" s="25"/>
    </row>
    <row r="9" spans="1:8" ht="19" thickBot="1" x14ac:dyDescent="0.5">
      <c r="A9" s="33" t="s">
        <v>53</v>
      </c>
      <c r="B9" s="25"/>
      <c r="C9" s="25"/>
      <c r="D9" s="25"/>
      <c r="E9" s="25"/>
      <c r="F9" s="25"/>
    </row>
    <row r="10" spans="1:8" ht="19" thickBot="1" x14ac:dyDescent="0.5">
      <c r="A10" s="56" t="s">
        <v>56</v>
      </c>
      <c r="B10" s="56"/>
      <c r="C10" s="56"/>
      <c r="D10" s="56"/>
      <c r="E10" s="56"/>
      <c r="F10" s="56"/>
      <c r="H10" s="18" t="s">
        <v>1</v>
      </c>
    </row>
    <row r="11" spans="1:8" ht="198.75" customHeight="1" thickBot="1" x14ac:dyDescent="0.5">
      <c r="A11" s="10" t="s">
        <v>0</v>
      </c>
      <c r="B11" s="23"/>
      <c r="C11" s="20" t="s">
        <v>40</v>
      </c>
      <c r="H11" s="32"/>
    </row>
    <row r="12" spans="1:8" ht="15" customHeight="1" x14ac:dyDescent="0.45"/>
    <row r="15" spans="1:8" ht="39" customHeight="1" x14ac:dyDescent="0.45"/>
  </sheetData>
  <mergeCells count="2">
    <mergeCell ref="A1:A2"/>
    <mergeCell ref="A10:F10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C7AE14F4-5F41-4DD2-BF6A-08865008670C}">
          <x14:formula1>
            <xm:f>'Instructions and Guidance'!$A$9:$A$10</xm:f>
          </x14:formula1>
          <xm:sqref>F3:F9</xm:sqref>
        </x14:dataValidation>
        <x14:dataValidation type="list" allowBlank="1" showInputMessage="1" promptTitle="Use Dropdown List" prompt="Use Dropdown List" xr:uid="{BB856509-9509-4CD5-96C5-61125A67D02C}">
          <x14:formula1>
            <xm:f>'Instructions and Guidance'!$A$9:$A$11</xm:f>
          </x14:formula1>
          <xm:sqref>B3:E9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 tint="-0.249977111117893"/>
  </sheetPr>
  <dimension ref="A1:H15"/>
  <sheetViews>
    <sheetView showGridLines="0" zoomScale="80" zoomScaleNormal="80" workbookViewId="0">
      <selection activeCell="C7" sqref="C7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7" t="s">
        <v>7</v>
      </c>
      <c r="B1" s="46" t="s">
        <v>55</v>
      </c>
      <c r="C1" s="46"/>
      <c r="D1" s="46"/>
      <c r="E1" s="46"/>
      <c r="F1" s="47"/>
      <c r="G1" s="40"/>
    </row>
    <row r="2" spans="1:8" ht="55.5" x14ac:dyDescent="0.45">
      <c r="A2" s="57"/>
      <c r="B2" s="49" t="s">
        <v>36</v>
      </c>
      <c r="C2" s="48" t="s">
        <v>37</v>
      </c>
      <c r="D2" s="48" t="s">
        <v>38</v>
      </c>
      <c r="E2" s="48" t="s">
        <v>39</v>
      </c>
      <c r="F2" s="48" t="s">
        <v>15</v>
      </c>
    </row>
    <row r="3" spans="1:8" x14ac:dyDescent="0.45">
      <c r="A3" s="41" t="s">
        <v>4</v>
      </c>
      <c r="B3" s="45"/>
      <c r="C3" s="45"/>
      <c r="D3" s="45"/>
      <c r="E3" s="45"/>
      <c r="F3" s="45"/>
    </row>
    <row r="4" spans="1:8" x14ac:dyDescent="0.45">
      <c r="A4" s="33" t="s">
        <v>48</v>
      </c>
      <c r="B4" s="25"/>
      <c r="C4" s="25"/>
      <c r="D4" s="25"/>
      <c r="E4" s="25"/>
      <c r="F4" s="25"/>
    </row>
    <row r="5" spans="1:8" x14ac:dyDescent="0.45">
      <c r="A5" s="33" t="s">
        <v>49</v>
      </c>
      <c r="B5" s="25"/>
      <c r="C5" s="25"/>
      <c r="D5" s="25"/>
      <c r="E5" s="25"/>
      <c r="F5" s="25"/>
    </row>
    <row r="6" spans="1:8" x14ac:dyDescent="0.45">
      <c r="A6" s="33" t="s">
        <v>50</v>
      </c>
      <c r="B6" s="25"/>
      <c r="C6" s="25"/>
      <c r="D6" s="25"/>
      <c r="E6" s="25"/>
      <c r="F6" s="25"/>
    </row>
    <row r="7" spans="1:8" x14ac:dyDescent="0.45">
      <c r="A7" s="33" t="s">
        <v>51</v>
      </c>
      <c r="B7" s="25"/>
      <c r="C7" s="25"/>
      <c r="D7" s="25"/>
      <c r="E7" s="25"/>
      <c r="F7" s="25"/>
    </row>
    <row r="8" spans="1:8" x14ac:dyDescent="0.45">
      <c r="A8" s="33" t="s">
        <v>52</v>
      </c>
      <c r="B8" s="25"/>
      <c r="C8" s="25"/>
      <c r="D8" s="25"/>
      <c r="E8" s="25"/>
      <c r="F8" s="25"/>
    </row>
    <row r="9" spans="1:8" ht="19" thickBot="1" x14ac:dyDescent="0.5">
      <c r="A9" s="33" t="s">
        <v>53</v>
      </c>
      <c r="B9" s="25"/>
      <c r="C9" s="25"/>
      <c r="D9" s="25"/>
      <c r="E9" s="25"/>
      <c r="F9" s="25"/>
    </row>
    <row r="10" spans="1:8" ht="19" thickBot="1" x14ac:dyDescent="0.5">
      <c r="A10" s="56" t="s">
        <v>56</v>
      </c>
      <c r="B10" s="56"/>
      <c r="C10" s="56"/>
      <c r="D10" s="56"/>
      <c r="E10" s="56"/>
      <c r="F10" s="56"/>
      <c r="H10" s="18" t="s">
        <v>1</v>
      </c>
    </row>
    <row r="11" spans="1:8" ht="198.75" customHeight="1" thickBot="1" x14ac:dyDescent="0.5">
      <c r="A11" s="10" t="s">
        <v>0</v>
      </c>
      <c r="B11" s="23"/>
      <c r="C11" s="20" t="s">
        <v>40</v>
      </c>
      <c r="H11" s="32"/>
    </row>
    <row r="12" spans="1:8" ht="15" customHeight="1" x14ac:dyDescent="0.45"/>
    <row r="15" spans="1:8" ht="39" customHeight="1" x14ac:dyDescent="0.45"/>
  </sheetData>
  <mergeCells count="2">
    <mergeCell ref="A1:A2"/>
    <mergeCell ref="A10:F10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6E80FBF2-C9C2-4A71-8BC0-5653E7E2CD44}">
          <x14:formula1>
            <xm:f>'Instructions and Guidance'!$A$9:$A$10</xm:f>
          </x14:formula1>
          <xm:sqref>F3:F9</xm:sqref>
        </x14:dataValidation>
        <x14:dataValidation type="list" allowBlank="1" showInputMessage="1" promptTitle="Use Dropdown List" prompt="Use Dropdown List" xr:uid="{9D6D4162-3706-4E9E-AA52-2FD08A715905}">
          <x14:formula1>
            <xm:f>'Instructions and Guidance'!$A$9:$A$11</xm:f>
          </x14:formula1>
          <xm:sqref>B3:E9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B3089-2144-4E4F-8E62-DEB9AB0F06BE}">
  <sheetPr>
    <tabColor theme="7"/>
  </sheetPr>
  <dimension ref="A1:A11"/>
  <sheetViews>
    <sheetView showGridLines="0" zoomScale="86" zoomScaleNormal="86" workbookViewId="0"/>
  </sheetViews>
  <sheetFormatPr defaultColWidth="9.1796875" defaultRowHeight="18.5" x14ac:dyDescent="0.45"/>
  <cols>
    <col min="1" max="1" width="124.81640625" style="3" customWidth="1"/>
    <col min="2" max="16384" width="9.1796875" style="3"/>
  </cols>
  <sheetData>
    <row r="1" spans="1:1" x14ac:dyDescent="0.45">
      <c r="A1" s="17" t="s">
        <v>70</v>
      </c>
    </row>
    <row r="2" spans="1:1" ht="17.25" customHeight="1" x14ac:dyDescent="0.45">
      <c r="A2" s="17" t="s">
        <v>23</v>
      </c>
    </row>
    <row r="3" spans="1:1" x14ac:dyDescent="0.45">
      <c r="A3" s="44" t="s">
        <v>22</v>
      </c>
    </row>
    <row r="4" spans="1:1" x14ac:dyDescent="0.45">
      <c r="A4" s="44" t="s">
        <v>21</v>
      </c>
    </row>
    <row r="5" spans="1:1" ht="29" x14ac:dyDescent="0.45">
      <c r="A5" s="44" t="s">
        <v>20</v>
      </c>
    </row>
    <row r="6" spans="1:1" x14ac:dyDescent="0.45">
      <c r="A6" s="44" t="s">
        <v>19</v>
      </c>
    </row>
    <row r="7" spans="1:1" x14ac:dyDescent="0.45">
      <c r="A7" s="44" t="s">
        <v>18</v>
      </c>
    </row>
    <row r="8" spans="1:1" x14ac:dyDescent="0.45">
      <c r="A8" s="44"/>
    </row>
    <row r="9" spans="1:1" ht="29" x14ac:dyDescent="0.45">
      <c r="A9" s="43" t="s">
        <v>17</v>
      </c>
    </row>
    <row r="11" spans="1:1" x14ac:dyDescent="0.45">
      <c r="A11" s="4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  <pageSetUpPr fitToPage="1"/>
  </sheetPr>
  <dimension ref="A1:M15"/>
  <sheetViews>
    <sheetView showGridLines="0" tabSelected="1" topLeftCell="B1" zoomScale="50" zoomScaleNormal="50" workbookViewId="0">
      <selection activeCell="J2" sqref="J2"/>
    </sheetView>
  </sheetViews>
  <sheetFormatPr defaultColWidth="35.26953125" defaultRowHeight="20" x14ac:dyDescent="0.4"/>
  <cols>
    <col min="1" max="1" width="23.453125" style="5" bestFit="1" customWidth="1"/>
    <col min="2" max="2" width="41.1796875" style="5" bestFit="1" customWidth="1"/>
    <col min="3" max="3" width="14" style="2" bestFit="1" customWidth="1"/>
    <col min="4" max="6" width="14" style="2" customWidth="1"/>
    <col min="7" max="9" width="14" style="2" bestFit="1" customWidth="1"/>
    <col min="10" max="10" width="99.81640625" style="27" customWidth="1"/>
    <col min="11" max="11" width="32.81640625" style="2" customWidth="1"/>
    <col min="12" max="12" width="41.1796875" style="5" bestFit="1" customWidth="1"/>
    <col min="13" max="13" width="35.26953125" style="1" customWidth="1"/>
    <col min="14" max="14" width="43.26953125" style="2" bestFit="1" customWidth="1"/>
    <col min="15" max="16384" width="35.26953125" style="2"/>
  </cols>
  <sheetData>
    <row r="1" spans="1:13" ht="105" x14ac:dyDescent="0.5">
      <c r="A1" s="53" t="s">
        <v>71</v>
      </c>
      <c r="B1" s="55"/>
      <c r="C1" s="53" t="s">
        <v>54</v>
      </c>
      <c r="D1" s="54"/>
      <c r="E1" s="54"/>
      <c r="F1" s="54"/>
      <c r="G1" s="54"/>
      <c r="H1" s="54"/>
      <c r="I1" s="54"/>
      <c r="J1" s="55"/>
      <c r="K1" s="28" t="s">
        <v>66</v>
      </c>
      <c r="L1" s="7"/>
      <c r="M1" s="2"/>
    </row>
    <row r="2" spans="1:13" ht="42" x14ac:dyDescent="0.4">
      <c r="A2" s="28" t="s">
        <v>24</v>
      </c>
      <c r="B2" s="28" t="s">
        <v>25</v>
      </c>
      <c r="C2" s="6" t="s">
        <v>6</v>
      </c>
      <c r="D2" s="6" t="s">
        <v>41</v>
      </c>
      <c r="E2" s="6" t="s">
        <v>42</v>
      </c>
      <c r="F2" s="6" t="s">
        <v>43</v>
      </c>
      <c r="G2" s="28" t="s">
        <v>44</v>
      </c>
      <c r="H2" s="28" t="s">
        <v>45</v>
      </c>
      <c r="I2" s="28" t="s">
        <v>46</v>
      </c>
      <c r="J2" s="28" t="s">
        <v>5</v>
      </c>
      <c r="K2" s="28" t="s">
        <v>72</v>
      </c>
      <c r="M2" s="2"/>
    </row>
    <row r="3" spans="1:13" ht="20.5" x14ac:dyDescent="0.45">
      <c r="A3" s="29" t="s">
        <v>26</v>
      </c>
      <c r="B3" s="24" t="s">
        <v>29</v>
      </c>
      <c r="C3" s="8">
        <f>'Andrew Enzor'!F3</f>
        <v>0</v>
      </c>
      <c r="D3" s="8">
        <f>'Andrew Enzor'!F4</f>
        <v>0</v>
      </c>
      <c r="E3" s="8">
        <f>'Andrew Enzor'!F5</f>
        <v>0</v>
      </c>
      <c r="F3" s="8">
        <f>'Andrew Enzor'!F6</f>
        <v>0</v>
      </c>
      <c r="G3" s="8">
        <f>'Andrew Enzor'!F7</f>
        <v>0</v>
      </c>
      <c r="H3" s="8">
        <f>'Andrew Enzor'!F8</f>
        <v>0</v>
      </c>
      <c r="I3" s="8">
        <f>'Andrew Enzor'!F9</f>
        <v>0</v>
      </c>
      <c r="J3" s="30">
        <f>'Andrew Enzor'!H11</f>
        <v>0</v>
      </c>
      <c r="K3" s="8">
        <f>'Andrew Enzor'!B11</f>
        <v>0</v>
      </c>
      <c r="M3" s="2"/>
    </row>
    <row r="4" spans="1:13" ht="20.5" x14ac:dyDescent="0.45">
      <c r="A4" s="29" t="s">
        <v>28</v>
      </c>
      <c r="B4" s="24" t="s">
        <v>68</v>
      </c>
      <c r="C4" s="8">
        <f>'Andy Pace'!F3</f>
        <v>0</v>
      </c>
      <c r="D4" s="8">
        <f>'Andy Pace'!F4</f>
        <v>0</v>
      </c>
      <c r="E4" s="8">
        <f>'Andy Pace'!F5</f>
        <v>0</v>
      </c>
      <c r="F4" s="8">
        <f>'Andy Pace'!F6</f>
        <v>0</v>
      </c>
      <c r="G4" s="8">
        <f>'Andy Pace'!F7</f>
        <v>0</v>
      </c>
      <c r="H4" s="8">
        <f>'Andy Pace'!F8</f>
        <v>0</v>
      </c>
      <c r="I4" s="8">
        <f>'Andy Pace'!F9</f>
        <v>0</v>
      </c>
      <c r="J4" s="30">
        <f>'Andy Pace'!H11</f>
        <v>0</v>
      </c>
      <c r="K4" s="8">
        <f>'Andy Pace'!B11</f>
        <v>0</v>
      </c>
      <c r="M4" s="2"/>
    </row>
    <row r="5" spans="1:13" ht="20.5" x14ac:dyDescent="0.45">
      <c r="A5" s="29" t="s">
        <v>67</v>
      </c>
      <c r="B5" s="24" t="s">
        <v>29</v>
      </c>
      <c r="C5" s="8">
        <f>'Binoy Dharsi'!F3</f>
        <v>0</v>
      </c>
      <c r="D5" s="8">
        <f>'Binoy Dharsi'!F4</f>
        <v>0</v>
      </c>
      <c r="E5" s="8">
        <f>'Binoy Dharsi'!F5</f>
        <v>0</v>
      </c>
      <c r="F5" s="8">
        <f>'Binoy Dharsi'!F6</f>
        <v>0</v>
      </c>
      <c r="G5" s="8">
        <f>'Binoy Dharsi'!F7</f>
        <v>0</v>
      </c>
      <c r="H5" s="8">
        <f>'Binoy Dharsi'!F8</f>
        <v>0</v>
      </c>
      <c r="I5" s="8">
        <f>'Binoy Dharsi'!F9</f>
        <v>0</v>
      </c>
      <c r="J5" s="30">
        <f>'Binoy Dharsi'!H11</f>
        <v>0</v>
      </c>
      <c r="K5" s="8">
        <f>'Binoy Dharsi'!B11</f>
        <v>0</v>
      </c>
      <c r="L5" s="27"/>
      <c r="M5" s="2"/>
    </row>
    <row r="6" spans="1:13" ht="20.5" x14ac:dyDescent="0.45">
      <c r="A6" s="29" t="s">
        <v>30</v>
      </c>
      <c r="B6" s="24" t="s">
        <v>29</v>
      </c>
      <c r="C6" s="8">
        <f>'Cem Suleyman'!F3</f>
        <v>0</v>
      </c>
      <c r="D6" s="8">
        <f>'Cem Suleyman'!F4</f>
        <v>0</v>
      </c>
      <c r="E6" s="8">
        <f>'Cem Suleyman'!F5</f>
        <v>0</v>
      </c>
      <c r="F6" s="8">
        <f>'Cem Suleyman'!F6</f>
        <v>0</v>
      </c>
      <c r="G6" s="8">
        <f>'Cem Suleyman'!F7</f>
        <v>0</v>
      </c>
      <c r="H6" s="8">
        <f>'Cem Suleyman'!F8</f>
        <v>0</v>
      </c>
      <c r="I6" s="8">
        <f>'Cem Suleyman'!F9</f>
        <v>0</v>
      </c>
      <c r="J6" s="30">
        <f>'Cem Suleyman'!H11</f>
        <v>0</v>
      </c>
      <c r="K6" s="8">
        <f>'Cem Suleyman'!B11</f>
        <v>0</v>
      </c>
      <c r="M6" s="2"/>
    </row>
    <row r="7" spans="1:13" ht="20.5" x14ac:dyDescent="0.45">
      <c r="A7" s="29" t="s">
        <v>31</v>
      </c>
      <c r="B7" s="24" t="s">
        <v>29</v>
      </c>
      <c r="C7" s="8">
        <f>'Garth Graham'!F3</f>
        <v>0</v>
      </c>
      <c r="D7" s="8">
        <f>'Garth Graham'!F4</f>
        <v>0</v>
      </c>
      <c r="E7" s="8">
        <f>'Garth Graham'!F5</f>
        <v>0</v>
      </c>
      <c r="F7" s="8">
        <f>'Garth Graham'!F6</f>
        <v>0</v>
      </c>
      <c r="G7" s="8">
        <f>'Garth Graham'!F7</f>
        <v>0</v>
      </c>
      <c r="H7" s="8">
        <f>'Garth Graham'!F8</f>
        <v>0</v>
      </c>
      <c r="I7" s="8">
        <f>'Garth Graham'!F9</f>
        <v>0</v>
      </c>
      <c r="J7" s="30">
        <f>'Garth Graham'!H11</f>
        <v>0</v>
      </c>
      <c r="K7" s="8">
        <f>'Garth Graham'!B11</f>
        <v>0</v>
      </c>
      <c r="M7" s="2"/>
    </row>
    <row r="8" spans="1:13" ht="20.5" x14ac:dyDescent="0.45">
      <c r="A8" s="29" t="s">
        <v>32</v>
      </c>
      <c r="B8" s="24" t="s">
        <v>29</v>
      </c>
      <c r="C8" s="8">
        <f>'Grace March'!F3</f>
        <v>0</v>
      </c>
      <c r="D8" s="8">
        <f>'Grace March'!F4</f>
        <v>0</v>
      </c>
      <c r="E8" s="8">
        <f>'Grace March'!F5</f>
        <v>0</v>
      </c>
      <c r="F8" s="8">
        <f>'Grace March'!F6</f>
        <v>0</v>
      </c>
      <c r="G8" s="8">
        <f>'Grace March'!F7</f>
        <v>0</v>
      </c>
      <c r="H8" s="8">
        <f>'Grace March'!F8</f>
        <v>0</v>
      </c>
      <c r="I8" s="8">
        <f>'Grace March'!F9</f>
        <v>0</v>
      </c>
      <c r="J8" s="30">
        <f>'Grace March'!H11</f>
        <v>0</v>
      </c>
      <c r="K8" s="8">
        <f>'Grace March'!B11</f>
        <v>0</v>
      </c>
      <c r="M8" s="2"/>
    </row>
    <row r="9" spans="1:13" ht="20.5" x14ac:dyDescent="0.45">
      <c r="A9" s="29" t="s">
        <v>47</v>
      </c>
      <c r="B9" s="24" t="s">
        <v>29</v>
      </c>
      <c r="C9" s="8">
        <f>'Joe Dunn'!F3</f>
        <v>0</v>
      </c>
      <c r="D9" s="8">
        <f>'Joe Dunn'!F4</f>
        <v>0</v>
      </c>
      <c r="E9" s="8">
        <f>'Joe Dunn'!F5</f>
        <v>0</v>
      </c>
      <c r="F9" s="8">
        <f>'Joe Dunn'!F6</f>
        <v>0</v>
      </c>
      <c r="G9" s="8">
        <f>'Joe Dunn'!F7</f>
        <v>0</v>
      </c>
      <c r="H9" s="8">
        <f>'Joe Dunn'!F8</f>
        <v>0</v>
      </c>
      <c r="I9" s="8">
        <f>'Joe Dunn'!F9</f>
        <v>0</v>
      </c>
      <c r="J9" s="30">
        <f>'Joe Dunn'!H11</f>
        <v>0</v>
      </c>
      <c r="K9" s="8">
        <f>'Joe Dunn'!B11</f>
        <v>0</v>
      </c>
      <c r="L9" s="27"/>
      <c r="M9" s="2"/>
    </row>
    <row r="10" spans="1:13" ht="20.5" x14ac:dyDescent="0.45">
      <c r="A10" s="29" t="s">
        <v>69</v>
      </c>
      <c r="B10" s="24" t="s">
        <v>33</v>
      </c>
      <c r="C10" s="8">
        <f>'Jenny Doherty'!F3</f>
        <v>0</v>
      </c>
      <c r="D10" s="8">
        <f>'Jenny Doherty'!F4</f>
        <v>0</v>
      </c>
      <c r="E10" s="8">
        <f>'Jenny Doherty'!F5</f>
        <v>0</v>
      </c>
      <c r="F10" s="8">
        <f>'Jenny Doherty'!F6</f>
        <v>0</v>
      </c>
      <c r="G10" s="8">
        <f>'Jenny Doherty'!F7</f>
        <v>0</v>
      </c>
      <c r="H10" s="8">
        <f>'Jenny Doherty'!F8</f>
        <v>0</v>
      </c>
      <c r="I10" s="8">
        <f>'Jenny Doherty'!F9</f>
        <v>0</v>
      </c>
      <c r="J10" s="30">
        <f>'Jenny Doherty'!H11</f>
        <v>0</v>
      </c>
      <c r="K10" s="8">
        <f>'Jenny Doherty'!B11</f>
        <v>0</v>
      </c>
      <c r="M10" s="2"/>
    </row>
    <row r="11" spans="1:13" ht="20.5" x14ac:dyDescent="0.45">
      <c r="A11" s="29" t="s">
        <v>34</v>
      </c>
      <c r="B11" s="24" t="s">
        <v>27</v>
      </c>
      <c r="C11" s="8">
        <f>'Mark Duffield'!F3</f>
        <v>0</v>
      </c>
      <c r="D11" s="8">
        <f>'Mark Duffield'!F4</f>
        <v>0</v>
      </c>
      <c r="E11" s="8">
        <f>'Mark Duffield'!F5</f>
        <v>0</v>
      </c>
      <c r="F11" s="8">
        <f>'Mark Duffield'!F6</f>
        <v>0</v>
      </c>
      <c r="G11" s="8">
        <f>'Mark Duffield'!F7</f>
        <v>0</v>
      </c>
      <c r="H11" s="8">
        <f>'Mark Duffield'!F8</f>
        <v>0</v>
      </c>
      <c r="I11" s="8">
        <f>'Mark Duffield'!F9</f>
        <v>0</v>
      </c>
      <c r="J11" s="30">
        <f>'Mark Duffield'!H11</f>
        <v>0</v>
      </c>
      <c r="K11" s="8">
        <f>'Mark Duffield'!B11</f>
        <v>0</v>
      </c>
      <c r="M11" s="2"/>
    </row>
    <row r="12" spans="1:13" ht="20.5" x14ac:dyDescent="0.45">
      <c r="A12" s="29" t="s">
        <v>35</v>
      </c>
      <c r="B12" s="24" t="s">
        <v>29</v>
      </c>
      <c r="C12" s="8">
        <f>'Paul Jones'!F3</f>
        <v>0</v>
      </c>
      <c r="D12" s="8">
        <f>'Paul Jones'!F4</f>
        <v>0</v>
      </c>
      <c r="E12" s="8">
        <f>'Paul Jones'!F5</f>
        <v>0</v>
      </c>
      <c r="F12" s="8">
        <f>'Paul Jones'!F6</f>
        <v>0</v>
      </c>
      <c r="G12" s="8">
        <f>'Paul Jones'!F7</f>
        <v>0</v>
      </c>
      <c r="H12" s="8">
        <f>'Paul Jones'!F8</f>
        <v>0</v>
      </c>
      <c r="I12" s="8">
        <f>'Paul Jones'!F9</f>
        <v>0</v>
      </c>
      <c r="J12" s="30">
        <f>'Paul Jones'!H11</f>
        <v>0</v>
      </c>
      <c r="K12" s="8">
        <f>'Paul Jones'!B11</f>
        <v>0</v>
      </c>
      <c r="M12" s="2"/>
    </row>
    <row r="13" spans="1:13" ht="20.5" thickBot="1" x14ac:dyDescent="0.45"/>
    <row r="14" spans="1:13" ht="20.5" thickBot="1" x14ac:dyDescent="0.45">
      <c r="B14" s="34" t="s">
        <v>12</v>
      </c>
      <c r="C14" s="21">
        <f t="shared" ref="C14:I14" si="0">COUNTIF(C$3:C$12,"Yes")</f>
        <v>0</v>
      </c>
      <c r="D14" s="36">
        <f t="shared" si="0"/>
        <v>0</v>
      </c>
      <c r="E14" s="36">
        <f t="shared" si="0"/>
        <v>0</v>
      </c>
      <c r="F14" s="36">
        <f t="shared" si="0"/>
        <v>0</v>
      </c>
      <c r="G14" s="36">
        <f t="shared" si="0"/>
        <v>0</v>
      </c>
      <c r="H14" s="36">
        <f t="shared" si="0"/>
        <v>0</v>
      </c>
      <c r="I14" s="37">
        <f t="shared" si="0"/>
        <v>0</v>
      </c>
      <c r="J14" s="31" t="s">
        <v>14</v>
      </c>
      <c r="K14" s="26">
        <f>INDEX(K3:K12,MODE(MATCH(K3:K12,K3:K12,0)))</f>
        <v>0</v>
      </c>
    </row>
    <row r="15" spans="1:13" ht="20.5" thickBot="1" x14ac:dyDescent="0.45">
      <c r="B15" s="35" t="s">
        <v>13</v>
      </c>
      <c r="C15" s="22">
        <f t="shared" ref="C15:I15" si="1">COUNTIF(C$3:C$12,"No")</f>
        <v>0</v>
      </c>
      <c r="D15" s="38">
        <f t="shared" si="1"/>
        <v>0</v>
      </c>
      <c r="E15" s="38">
        <f t="shared" si="1"/>
        <v>0</v>
      </c>
      <c r="F15" s="38">
        <f t="shared" si="1"/>
        <v>0</v>
      </c>
      <c r="G15" s="38">
        <f t="shared" si="1"/>
        <v>0</v>
      </c>
      <c r="H15" s="38">
        <f t="shared" si="1"/>
        <v>0</v>
      </c>
      <c r="I15" s="39">
        <f t="shared" si="1"/>
        <v>0</v>
      </c>
    </row>
  </sheetData>
  <mergeCells count="2">
    <mergeCell ref="C1:J1"/>
    <mergeCell ref="A1:B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249977111117893"/>
  </sheetPr>
  <dimension ref="A1:H15"/>
  <sheetViews>
    <sheetView showGridLines="0" zoomScale="80" zoomScaleNormal="80" workbookViewId="0">
      <selection activeCell="B11" sqref="B11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7" t="s">
        <v>7</v>
      </c>
      <c r="B1" s="46" t="s">
        <v>55</v>
      </c>
      <c r="C1" s="46"/>
      <c r="D1" s="46"/>
      <c r="E1" s="46"/>
      <c r="F1" s="47"/>
      <c r="G1" s="40"/>
    </row>
    <row r="2" spans="1:8" ht="55.5" x14ac:dyDescent="0.45">
      <c r="A2" s="57"/>
      <c r="B2" s="49" t="s">
        <v>36</v>
      </c>
      <c r="C2" s="48" t="s">
        <v>37</v>
      </c>
      <c r="D2" s="48" t="s">
        <v>38</v>
      </c>
      <c r="E2" s="48" t="s">
        <v>39</v>
      </c>
      <c r="F2" s="48" t="s">
        <v>15</v>
      </c>
    </row>
    <row r="3" spans="1:8" x14ac:dyDescent="0.45">
      <c r="A3" s="41" t="s">
        <v>4</v>
      </c>
      <c r="B3" s="45"/>
      <c r="C3" s="45"/>
      <c r="D3" s="45"/>
      <c r="E3" s="45"/>
      <c r="F3" s="45"/>
    </row>
    <row r="4" spans="1:8" x14ac:dyDescent="0.45">
      <c r="A4" s="33" t="s">
        <v>48</v>
      </c>
      <c r="B4" s="25"/>
      <c r="C4" s="25"/>
      <c r="D4" s="25"/>
      <c r="E4" s="25"/>
      <c r="F4" s="25"/>
    </row>
    <row r="5" spans="1:8" x14ac:dyDescent="0.45">
      <c r="A5" s="33" t="s">
        <v>49</v>
      </c>
      <c r="B5" s="25"/>
      <c r="C5" s="25"/>
      <c r="D5" s="25"/>
      <c r="E5" s="25"/>
      <c r="F5" s="25"/>
    </row>
    <row r="6" spans="1:8" x14ac:dyDescent="0.45">
      <c r="A6" s="33" t="s">
        <v>50</v>
      </c>
      <c r="B6" s="25"/>
      <c r="C6" s="25"/>
      <c r="D6" s="25"/>
      <c r="E6" s="25"/>
      <c r="F6" s="25"/>
    </row>
    <row r="7" spans="1:8" x14ac:dyDescent="0.45">
      <c r="A7" s="33" t="s">
        <v>51</v>
      </c>
      <c r="B7" s="25"/>
      <c r="C7" s="25"/>
      <c r="D7" s="25"/>
      <c r="E7" s="25"/>
      <c r="F7" s="25"/>
    </row>
    <row r="8" spans="1:8" x14ac:dyDescent="0.45">
      <c r="A8" s="33" t="s">
        <v>52</v>
      </c>
      <c r="B8" s="25"/>
      <c r="C8" s="25"/>
      <c r="D8" s="25"/>
      <c r="E8" s="25"/>
      <c r="F8" s="25"/>
    </row>
    <row r="9" spans="1:8" ht="19" thickBot="1" x14ac:dyDescent="0.5">
      <c r="A9" s="33" t="s">
        <v>53</v>
      </c>
      <c r="B9" s="25"/>
      <c r="C9" s="25"/>
      <c r="D9" s="25"/>
      <c r="E9" s="25"/>
      <c r="F9" s="25"/>
    </row>
    <row r="10" spans="1:8" ht="19" thickBot="1" x14ac:dyDescent="0.5">
      <c r="A10" s="56" t="s">
        <v>56</v>
      </c>
      <c r="B10" s="56"/>
      <c r="C10" s="56"/>
      <c r="D10" s="56"/>
      <c r="E10" s="56"/>
      <c r="F10" s="56"/>
      <c r="H10" s="18" t="s">
        <v>1</v>
      </c>
    </row>
    <row r="11" spans="1:8" ht="198.75" customHeight="1" thickBot="1" x14ac:dyDescent="0.5">
      <c r="A11" s="10" t="s">
        <v>0</v>
      </c>
      <c r="B11" s="11"/>
      <c r="C11" s="20" t="s">
        <v>40</v>
      </c>
      <c r="H11" s="19"/>
    </row>
    <row r="12" spans="1:8" ht="15" customHeight="1" x14ac:dyDescent="0.45"/>
    <row r="15" spans="1:8" ht="39" customHeight="1" x14ac:dyDescent="0.45"/>
  </sheetData>
  <mergeCells count="2">
    <mergeCell ref="A10:F10"/>
    <mergeCell ref="A1:A2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CBA4EBB1-078F-4D91-9FF1-7C36821B3CEE}">
          <x14:formula1>
            <xm:f>'Instructions and Guidance'!$A$9:$A$11</xm:f>
          </x14:formula1>
          <xm:sqref>B3:E9</xm:sqref>
        </x14:dataValidation>
        <x14:dataValidation type="list" allowBlank="1" showInputMessage="1" promptTitle="Use Dropdown List" prompt="Use Dropdown List" xr:uid="{A6CACA99-559A-4157-BC34-8AAE3931D031}">
          <x14:formula1>
            <xm:f>'Instructions and Guidance'!$A$9:$A$10</xm:f>
          </x14:formula1>
          <xm:sqref>F3:F9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H15"/>
  <sheetViews>
    <sheetView showGridLines="0" zoomScale="80" zoomScaleNormal="80" workbookViewId="0">
      <selection activeCell="A10" sqref="A10:F10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7" t="s">
        <v>7</v>
      </c>
      <c r="B1" s="46" t="s">
        <v>55</v>
      </c>
      <c r="C1" s="46"/>
      <c r="D1" s="46"/>
      <c r="E1" s="46"/>
      <c r="F1" s="47"/>
      <c r="G1" s="40"/>
    </row>
    <row r="2" spans="1:8" ht="55.5" x14ac:dyDescent="0.45">
      <c r="A2" s="57"/>
      <c r="B2" s="49" t="s">
        <v>36</v>
      </c>
      <c r="C2" s="48" t="s">
        <v>37</v>
      </c>
      <c r="D2" s="48" t="s">
        <v>38</v>
      </c>
      <c r="E2" s="48" t="s">
        <v>39</v>
      </c>
      <c r="F2" s="48" t="s">
        <v>15</v>
      </c>
    </row>
    <row r="3" spans="1:8" x14ac:dyDescent="0.45">
      <c r="A3" s="41" t="s">
        <v>4</v>
      </c>
      <c r="B3" s="45"/>
      <c r="C3" s="45"/>
      <c r="D3" s="45"/>
      <c r="E3" s="45"/>
      <c r="F3" s="45"/>
    </row>
    <row r="4" spans="1:8" x14ac:dyDescent="0.45">
      <c r="A4" s="33" t="s">
        <v>48</v>
      </c>
      <c r="B4" s="25"/>
      <c r="C4" s="25"/>
      <c r="D4" s="25"/>
      <c r="E4" s="25"/>
      <c r="F4" s="25"/>
    </row>
    <row r="5" spans="1:8" x14ac:dyDescent="0.45">
      <c r="A5" s="33" t="s">
        <v>49</v>
      </c>
      <c r="B5" s="25"/>
      <c r="C5" s="25"/>
      <c r="D5" s="25"/>
      <c r="E5" s="25"/>
      <c r="F5" s="25"/>
    </row>
    <row r="6" spans="1:8" x14ac:dyDescent="0.45">
      <c r="A6" s="33" t="s">
        <v>50</v>
      </c>
      <c r="B6" s="25"/>
      <c r="C6" s="25"/>
      <c r="D6" s="25"/>
      <c r="E6" s="25"/>
      <c r="F6" s="25"/>
    </row>
    <row r="7" spans="1:8" x14ac:dyDescent="0.45">
      <c r="A7" s="33" t="s">
        <v>51</v>
      </c>
      <c r="B7" s="25"/>
      <c r="C7" s="25"/>
      <c r="D7" s="25"/>
      <c r="E7" s="25"/>
      <c r="F7" s="25"/>
    </row>
    <row r="8" spans="1:8" x14ac:dyDescent="0.45">
      <c r="A8" s="33" t="s">
        <v>52</v>
      </c>
      <c r="B8" s="25"/>
      <c r="C8" s="25"/>
      <c r="D8" s="25"/>
      <c r="E8" s="25"/>
      <c r="F8" s="25"/>
    </row>
    <row r="9" spans="1:8" ht="19" thickBot="1" x14ac:dyDescent="0.5">
      <c r="A9" s="33" t="s">
        <v>53</v>
      </c>
      <c r="B9" s="25"/>
      <c r="C9" s="25"/>
      <c r="D9" s="25"/>
      <c r="E9" s="25"/>
      <c r="F9" s="25"/>
    </row>
    <row r="10" spans="1:8" ht="19" thickBot="1" x14ac:dyDescent="0.5">
      <c r="A10" s="56" t="s">
        <v>56</v>
      </c>
      <c r="B10" s="56"/>
      <c r="C10" s="56"/>
      <c r="D10" s="56"/>
      <c r="E10" s="56"/>
      <c r="F10" s="56"/>
      <c r="H10" s="18" t="s">
        <v>1</v>
      </c>
    </row>
    <row r="11" spans="1:8" ht="198.75" customHeight="1" thickBot="1" x14ac:dyDescent="0.5">
      <c r="A11" s="10" t="s">
        <v>0</v>
      </c>
      <c r="B11" s="23"/>
      <c r="C11" s="20" t="s">
        <v>40</v>
      </c>
      <c r="H11" s="32"/>
    </row>
    <row r="12" spans="1:8" ht="15" customHeight="1" x14ac:dyDescent="0.45"/>
    <row r="15" spans="1:8" ht="39" customHeight="1" x14ac:dyDescent="0.45"/>
  </sheetData>
  <mergeCells count="2">
    <mergeCell ref="A1:A2"/>
    <mergeCell ref="A10:F10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84775918-4E64-4C17-B85D-34D81CE4A9BE}">
          <x14:formula1>
            <xm:f>'Instructions and Guidance'!$A$9:$A$10</xm:f>
          </x14:formula1>
          <xm:sqref>F3:F9</xm:sqref>
        </x14:dataValidation>
        <x14:dataValidation type="list" allowBlank="1" showInputMessage="1" promptTitle="Use Dropdown List" prompt="Use Dropdown List" xr:uid="{B3ED2237-4429-48DE-8FA7-112CDA34F572}">
          <x14:formula1>
            <xm:f>'Instructions and Guidance'!$A$9:$A$11</xm:f>
          </x14:formula1>
          <xm:sqref>B3:E9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-0.249977111117893"/>
  </sheetPr>
  <dimension ref="A1:H15"/>
  <sheetViews>
    <sheetView showGridLines="0" zoomScale="80" zoomScaleNormal="80" workbookViewId="0">
      <selection activeCell="H11" sqref="H11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7" t="s">
        <v>7</v>
      </c>
      <c r="B1" s="46" t="s">
        <v>55</v>
      </c>
      <c r="C1" s="46"/>
      <c r="D1" s="46"/>
      <c r="E1" s="46"/>
      <c r="F1" s="47"/>
      <c r="G1" s="40"/>
    </row>
    <row r="2" spans="1:8" ht="55.5" x14ac:dyDescent="0.45">
      <c r="A2" s="57"/>
      <c r="B2" s="49" t="s">
        <v>36</v>
      </c>
      <c r="C2" s="48" t="s">
        <v>37</v>
      </c>
      <c r="D2" s="48" t="s">
        <v>38</v>
      </c>
      <c r="E2" s="48" t="s">
        <v>39</v>
      </c>
      <c r="F2" s="48" t="s">
        <v>15</v>
      </c>
    </row>
    <row r="3" spans="1:8" x14ac:dyDescent="0.45">
      <c r="A3" s="41" t="s">
        <v>4</v>
      </c>
      <c r="B3" s="45"/>
      <c r="C3" s="45"/>
      <c r="D3" s="45"/>
      <c r="E3" s="45"/>
      <c r="F3" s="45"/>
    </row>
    <row r="4" spans="1:8" x14ac:dyDescent="0.45">
      <c r="A4" s="33" t="s">
        <v>48</v>
      </c>
      <c r="B4" s="25"/>
      <c r="C4" s="25"/>
      <c r="D4" s="25"/>
      <c r="E4" s="25"/>
      <c r="F4" s="25"/>
    </row>
    <row r="5" spans="1:8" x14ac:dyDescent="0.45">
      <c r="A5" s="33" t="s">
        <v>49</v>
      </c>
      <c r="B5" s="25"/>
      <c r="C5" s="25"/>
      <c r="D5" s="25"/>
      <c r="E5" s="25"/>
      <c r="F5" s="25"/>
    </row>
    <row r="6" spans="1:8" x14ac:dyDescent="0.45">
      <c r="A6" s="33" t="s">
        <v>50</v>
      </c>
      <c r="B6" s="25"/>
      <c r="C6" s="25"/>
      <c r="D6" s="25"/>
      <c r="E6" s="25"/>
      <c r="F6" s="25"/>
    </row>
    <row r="7" spans="1:8" x14ac:dyDescent="0.45">
      <c r="A7" s="33" t="s">
        <v>51</v>
      </c>
      <c r="B7" s="25"/>
      <c r="C7" s="25"/>
      <c r="D7" s="25"/>
      <c r="E7" s="25"/>
      <c r="F7" s="25"/>
    </row>
    <row r="8" spans="1:8" x14ac:dyDescent="0.45">
      <c r="A8" s="33" t="s">
        <v>52</v>
      </c>
      <c r="B8" s="25"/>
      <c r="C8" s="25"/>
      <c r="D8" s="25"/>
      <c r="E8" s="25"/>
      <c r="F8" s="25"/>
    </row>
    <row r="9" spans="1:8" ht="19" thickBot="1" x14ac:dyDescent="0.5">
      <c r="A9" s="33" t="s">
        <v>53</v>
      </c>
      <c r="B9" s="25"/>
      <c r="C9" s="25"/>
      <c r="D9" s="25"/>
      <c r="E9" s="25"/>
      <c r="F9" s="25"/>
    </row>
    <row r="10" spans="1:8" ht="19" thickBot="1" x14ac:dyDescent="0.5">
      <c r="A10" s="56" t="s">
        <v>56</v>
      </c>
      <c r="B10" s="56"/>
      <c r="C10" s="56"/>
      <c r="D10" s="56"/>
      <c r="E10" s="56"/>
      <c r="F10" s="56"/>
      <c r="H10" s="18" t="s">
        <v>1</v>
      </c>
    </row>
    <row r="11" spans="1:8" ht="198.75" customHeight="1" thickBot="1" x14ac:dyDescent="0.5">
      <c r="A11" s="10" t="s">
        <v>0</v>
      </c>
      <c r="B11" s="23"/>
      <c r="C11" s="20" t="s">
        <v>40</v>
      </c>
      <c r="H11" s="32"/>
    </row>
    <row r="12" spans="1:8" ht="15" customHeight="1" x14ac:dyDescent="0.45"/>
    <row r="15" spans="1:8" ht="39" customHeight="1" x14ac:dyDescent="0.45"/>
  </sheetData>
  <mergeCells count="2">
    <mergeCell ref="A1:A2"/>
    <mergeCell ref="A10:F10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250937E1-EF01-4DE0-B7AF-E77932058E85}">
          <x14:formula1>
            <xm:f>'Instructions and Guidance'!$A$9:$A$10</xm:f>
          </x14:formula1>
          <xm:sqref>F3:F9</xm:sqref>
        </x14:dataValidation>
        <x14:dataValidation type="list" allowBlank="1" showInputMessage="1" promptTitle="Use Dropdown List" prompt="Use Dropdown List" xr:uid="{19CD84EC-176C-4B0E-8500-A279F3D2D5E1}">
          <x14:formula1>
            <xm:f>'Instructions and Guidance'!$A$9:$A$11</xm:f>
          </x14:formula1>
          <xm:sqref>B3:E9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-0.249977111117893"/>
  </sheetPr>
  <dimension ref="A1:H15"/>
  <sheetViews>
    <sheetView showGridLines="0" zoomScale="80" zoomScaleNormal="80" workbookViewId="0">
      <selection activeCell="A10" sqref="A10:F10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7" t="s">
        <v>7</v>
      </c>
      <c r="B1" s="46" t="s">
        <v>55</v>
      </c>
      <c r="C1" s="46"/>
      <c r="D1" s="46"/>
      <c r="E1" s="46"/>
      <c r="F1" s="47"/>
      <c r="G1" s="40"/>
    </row>
    <row r="2" spans="1:8" ht="55.5" x14ac:dyDescent="0.45">
      <c r="A2" s="57"/>
      <c r="B2" s="49" t="s">
        <v>36</v>
      </c>
      <c r="C2" s="48" t="s">
        <v>37</v>
      </c>
      <c r="D2" s="48" t="s">
        <v>38</v>
      </c>
      <c r="E2" s="48" t="s">
        <v>39</v>
      </c>
      <c r="F2" s="48" t="s">
        <v>15</v>
      </c>
    </row>
    <row r="3" spans="1:8" x14ac:dyDescent="0.45">
      <c r="A3" s="41" t="s">
        <v>4</v>
      </c>
      <c r="B3" s="45"/>
      <c r="C3" s="45"/>
      <c r="D3" s="45"/>
      <c r="E3" s="45"/>
      <c r="F3" s="45"/>
    </row>
    <row r="4" spans="1:8" x14ac:dyDescent="0.45">
      <c r="A4" s="33" t="s">
        <v>48</v>
      </c>
      <c r="B4" s="25"/>
      <c r="C4" s="25"/>
      <c r="D4" s="25"/>
      <c r="E4" s="25"/>
      <c r="F4" s="25"/>
    </row>
    <row r="5" spans="1:8" x14ac:dyDescent="0.45">
      <c r="A5" s="33" t="s">
        <v>49</v>
      </c>
      <c r="B5" s="25"/>
      <c r="C5" s="25"/>
      <c r="D5" s="25"/>
      <c r="E5" s="25"/>
      <c r="F5" s="25"/>
    </row>
    <row r="6" spans="1:8" x14ac:dyDescent="0.45">
      <c r="A6" s="33" t="s">
        <v>50</v>
      </c>
      <c r="B6" s="25"/>
      <c r="C6" s="25"/>
      <c r="D6" s="25"/>
      <c r="E6" s="25"/>
      <c r="F6" s="25"/>
    </row>
    <row r="7" spans="1:8" x14ac:dyDescent="0.45">
      <c r="A7" s="33" t="s">
        <v>51</v>
      </c>
      <c r="B7" s="25"/>
      <c r="C7" s="25"/>
      <c r="D7" s="25"/>
      <c r="E7" s="25"/>
      <c r="F7" s="25"/>
    </row>
    <row r="8" spans="1:8" x14ac:dyDescent="0.45">
      <c r="A8" s="33" t="s">
        <v>52</v>
      </c>
      <c r="B8" s="25"/>
      <c r="C8" s="25"/>
      <c r="D8" s="25"/>
      <c r="E8" s="25"/>
      <c r="F8" s="25"/>
    </row>
    <row r="9" spans="1:8" ht="19" thickBot="1" x14ac:dyDescent="0.5">
      <c r="A9" s="33" t="s">
        <v>53</v>
      </c>
      <c r="B9" s="25"/>
      <c r="C9" s="25"/>
      <c r="D9" s="25"/>
      <c r="E9" s="25"/>
      <c r="F9" s="25"/>
    </row>
    <row r="10" spans="1:8" ht="19" thickBot="1" x14ac:dyDescent="0.5">
      <c r="A10" s="56" t="s">
        <v>56</v>
      </c>
      <c r="B10" s="56"/>
      <c r="C10" s="56"/>
      <c r="D10" s="56"/>
      <c r="E10" s="56"/>
      <c r="F10" s="56"/>
      <c r="H10" s="18" t="s">
        <v>1</v>
      </c>
    </row>
    <row r="11" spans="1:8" ht="198.75" customHeight="1" thickBot="1" x14ac:dyDescent="0.5">
      <c r="A11" s="10" t="s">
        <v>0</v>
      </c>
      <c r="B11" s="23"/>
      <c r="C11" s="20" t="s">
        <v>40</v>
      </c>
      <c r="H11" s="32"/>
    </row>
    <row r="12" spans="1:8" ht="15" customHeight="1" x14ac:dyDescent="0.45"/>
    <row r="15" spans="1:8" ht="39" customHeight="1" x14ac:dyDescent="0.45"/>
  </sheetData>
  <mergeCells count="2">
    <mergeCell ref="A1:A2"/>
    <mergeCell ref="A10:F10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E7B25A52-F024-475B-945C-F88D09128A21}">
          <x14:formula1>
            <xm:f>'Instructions and Guidance'!$A$9:$A$10</xm:f>
          </x14:formula1>
          <xm:sqref>F3:F9</xm:sqref>
        </x14:dataValidation>
        <x14:dataValidation type="list" allowBlank="1" showInputMessage="1" promptTitle="Use Dropdown List" prompt="Use Dropdown List" xr:uid="{3F99BAB8-3BE8-4980-8F2D-DD29C4E2B4F2}">
          <x14:formula1>
            <xm:f>'Instructions and Guidance'!$A$9:$A$11</xm:f>
          </x14:formula1>
          <xm:sqref>B3:E9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-0.249977111117893"/>
  </sheetPr>
  <dimension ref="A1:H15"/>
  <sheetViews>
    <sheetView showGridLines="0" zoomScale="80" zoomScaleNormal="80" workbookViewId="0">
      <selection activeCell="A10" sqref="A10:F10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7" t="s">
        <v>7</v>
      </c>
      <c r="B1" s="46" t="s">
        <v>55</v>
      </c>
      <c r="C1" s="46"/>
      <c r="D1" s="46"/>
      <c r="E1" s="46"/>
      <c r="F1" s="47"/>
      <c r="G1" s="40"/>
    </row>
    <row r="2" spans="1:8" ht="55.5" x14ac:dyDescent="0.45">
      <c r="A2" s="57"/>
      <c r="B2" s="49" t="s">
        <v>36</v>
      </c>
      <c r="C2" s="48" t="s">
        <v>37</v>
      </c>
      <c r="D2" s="48" t="s">
        <v>38</v>
      </c>
      <c r="E2" s="48" t="s">
        <v>39</v>
      </c>
      <c r="F2" s="48" t="s">
        <v>15</v>
      </c>
    </row>
    <row r="3" spans="1:8" x14ac:dyDescent="0.45">
      <c r="A3" s="41" t="s">
        <v>4</v>
      </c>
      <c r="B3" s="45"/>
      <c r="C3" s="45"/>
      <c r="D3" s="45"/>
      <c r="E3" s="45"/>
      <c r="F3" s="45"/>
    </row>
    <row r="4" spans="1:8" x14ac:dyDescent="0.45">
      <c r="A4" s="33" t="s">
        <v>48</v>
      </c>
      <c r="B4" s="25"/>
      <c r="C4" s="25"/>
      <c r="D4" s="25"/>
      <c r="E4" s="25"/>
      <c r="F4" s="25"/>
    </row>
    <row r="5" spans="1:8" x14ac:dyDescent="0.45">
      <c r="A5" s="33" t="s">
        <v>49</v>
      </c>
      <c r="B5" s="25"/>
      <c r="C5" s="25"/>
      <c r="D5" s="25"/>
      <c r="E5" s="25"/>
      <c r="F5" s="25"/>
    </row>
    <row r="6" spans="1:8" x14ac:dyDescent="0.45">
      <c r="A6" s="33" t="s">
        <v>50</v>
      </c>
      <c r="B6" s="25"/>
      <c r="C6" s="25"/>
      <c r="D6" s="25"/>
      <c r="E6" s="25"/>
      <c r="F6" s="25"/>
    </row>
    <row r="7" spans="1:8" x14ac:dyDescent="0.45">
      <c r="A7" s="33" t="s">
        <v>51</v>
      </c>
      <c r="B7" s="25"/>
      <c r="C7" s="25"/>
      <c r="D7" s="25"/>
      <c r="E7" s="25"/>
      <c r="F7" s="25"/>
    </row>
    <row r="8" spans="1:8" x14ac:dyDescent="0.45">
      <c r="A8" s="33" t="s">
        <v>52</v>
      </c>
      <c r="B8" s="25"/>
      <c r="C8" s="25"/>
      <c r="D8" s="25"/>
      <c r="E8" s="25"/>
      <c r="F8" s="25"/>
    </row>
    <row r="9" spans="1:8" ht="19" thickBot="1" x14ac:dyDescent="0.5">
      <c r="A9" s="33" t="s">
        <v>53</v>
      </c>
      <c r="B9" s="25"/>
      <c r="C9" s="25"/>
      <c r="D9" s="25"/>
      <c r="E9" s="25"/>
      <c r="F9" s="25"/>
    </row>
    <row r="10" spans="1:8" ht="19" thickBot="1" x14ac:dyDescent="0.5">
      <c r="A10" s="56" t="s">
        <v>56</v>
      </c>
      <c r="B10" s="56"/>
      <c r="C10" s="56"/>
      <c r="D10" s="56"/>
      <c r="E10" s="56"/>
      <c r="F10" s="56"/>
      <c r="H10" s="18" t="s">
        <v>1</v>
      </c>
    </row>
    <row r="11" spans="1:8" ht="198.75" customHeight="1" thickBot="1" x14ac:dyDescent="0.5">
      <c r="A11" s="10" t="s">
        <v>0</v>
      </c>
      <c r="B11" s="23"/>
      <c r="C11" s="20" t="s">
        <v>40</v>
      </c>
      <c r="H11" s="32"/>
    </row>
    <row r="12" spans="1:8" ht="15" customHeight="1" x14ac:dyDescent="0.45"/>
    <row r="15" spans="1:8" ht="39" customHeight="1" x14ac:dyDescent="0.45"/>
  </sheetData>
  <mergeCells count="2">
    <mergeCell ref="A1:A2"/>
    <mergeCell ref="A10:F10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EC829930-B1B8-4DCC-9EE9-C429B6F488B0}">
          <x14:formula1>
            <xm:f>'Instructions and Guidance'!$A$9:$A$10</xm:f>
          </x14:formula1>
          <xm:sqref>F3:F9</xm:sqref>
        </x14:dataValidation>
        <x14:dataValidation type="list" allowBlank="1" showInputMessage="1" promptTitle="Use Dropdown List" prompt="Use Dropdown List" xr:uid="{6F7B3469-A230-477C-B004-02790EB38FFC}">
          <x14:formula1>
            <xm:f>'Instructions and Guidance'!$A$9:$A$11</xm:f>
          </x14:formula1>
          <xm:sqref>B3:E9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-0.249977111117893"/>
  </sheetPr>
  <dimension ref="A1:H15"/>
  <sheetViews>
    <sheetView showGridLines="0" zoomScale="80" zoomScaleNormal="80" workbookViewId="0">
      <selection activeCell="A10" sqref="A10:F10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7" t="s">
        <v>7</v>
      </c>
      <c r="B1" s="46" t="s">
        <v>55</v>
      </c>
      <c r="C1" s="46"/>
      <c r="D1" s="46"/>
      <c r="E1" s="46"/>
      <c r="F1" s="47"/>
      <c r="G1" s="40"/>
    </row>
    <row r="2" spans="1:8" ht="55.5" x14ac:dyDescent="0.45">
      <c r="A2" s="57"/>
      <c r="B2" s="49" t="s">
        <v>36</v>
      </c>
      <c r="C2" s="48" t="s">
        <v>37</v>
      </c>
      <c r="D2" s="48" t="s">
        <v>38</v>
      </c>
      <c r="E2" s="48" t="s">
        <v>39</v>
      </c>
      <c r="F2" s="48" t="s">
        <v>15</v>
      </c>
    </row>
    <row r="3" spans="1:8" x14ac:dyDescent="0.45">
      <c r="A3" s="41" t="s">
        <v>4</v>
      </c>
      <c r="B3" s="45"/>
      <c r="C3" s="45"/>
      <c r="D3" s="45"/>
      <c r="E3" s="45"/>
      <c r="F3" s="45"/>
    </row>
    <row r="4" spans="1:8" x14ac:dyDescent="0.45">
      <c r="A4" s="33" t="s">
        <v>48</v>
      </c>
      <c r="B4" s="25"/>
      <c r="C4" s="25"/>
      <c r="D4" s="25"/>
      <c r="E4" s="25"/>
      <c r="F4" s="25"/>
    </row>
    <row r="5" spans="1:8" x14ac:dyDescent="0.45">
      <c r="A5" s="33" t="s">
        <v>49</v>
      </c>
      <c r="B5" s="25"/>
      <c r="C5" s="25"/>
      <c r="D5" s="25"/>
      <c r="E5" s="25"/>
      <c r="F5" s="25"/>
    </row>
    <row r="6" spans="1:8" x14ac:dyDescent="0.45">
      <c r="A6" s="33" t="s">
        <v>50</v>
      </c>
      <c r="B6" s="25"/>
      <c r="C6" s="25"/>
      <c r="D6" s="25"/>
      <c r="E6" s="25"/>
      <c r="F6" s="25"/>
    </row>
    <row r="7" spans="1:8" x14ac:dyDescent="0.45">
      <c r="A7" s="33" t="s">
        <v>51</v>
      </c>
      <c r="B7" s="25"/>
      <c r="C7" s="25"/>
      <c r="D7" s="25"/>
      <c r="E7" s="25"/>
      <c r="F7" s="25"/>
    </row>
    <row r="8" spans="1:8" x14ac:dyDescent="0.45">
      <c r="A8" s="33" t="s">
        <v>52</v>
      </c>
      <c r="B8" s="25"/>
      <c r="C8" s="25"/>
      <c r="D8" s="25"/>
      <c r="E8" s="25"/>
      <c r="F8" s="25"/>
    </row>
    <row r="9" spans="1:8" ht="19" thickBot="1" x14ac:dyDescent="0.5">
      <c r="A9" s="33" t="s">
        <v>53</v>
      </c>
      <c r="B9" s="25"/>
      <c r="C9" s="25"/>
      <c r="D9" s="25"/>
      <c r="E9" s="25"/>
      <c r="F9" s="25"/>
    </row>
    <row r="10" spans="1:8" ht="19" thickBot="1" x14ac:dyDescent="0.5">
      <c r="A10" s="56" t="s">
        <v>56</v>
      </c>
      <c r="B10" s="56"/>
      <c r="C10" s="56"/>
      <c r="D10" s="56"/>
      <c r="E10" s="56"/>
      <c r="F10" s="56"/>
      <c r="H10" s="18" t="s">
        <v>1</v>
      </c>
    </row>
    <row r="11" spans="1:8" ht="198.75" customHeight="1" thickBot="1" x14ac:dyDescent="0.5">
      <c r="A11" s="10" t="s">
        <v>0</v>
      </c>
      <c r="B11" s="23"/>
      <c r="C11" s="20" t="s">
        <v>40</v>
      </c>
      <c r="H11" s="32"/>
    </row>
    <row r="12" spans="1:8" ht="15" customHeight="1" x14ac:dyDescent="0.45"/>
    <row r="15" spans="1:8" ht="39" customHeight="1" x14ac:dyDescent="0.45"/>
  </sheetData>
  <mergeCells count="2">
    <mergeCell ref="A1:A2"/>
    <mergeCell ref="A10:F10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E3039F01-EEFC-49E7-BCA3-1A75E227941A}">
          <x14:formula1>
            <xm:f>'Instructions and Guidance'!$A$9:$A$10</xm:f>
          </x14:formula1>
          <xm:sqref>F3:F9</xm:sqref>
        </x14:dataValidation>
        <x14:dataValidation type="list" allowBlank="1" showInputMessage="1" promptTitle="Use Dropdown List" prompt="Use Dropdown List" xr:uid="{0CB3057E-ED67-4306-8E91-9A088A21C628}">
          <x14:formula1>
            <xm:f>'Instructions and Guidance'!$A$9:$A$11</xm:f>
          </x14:formula1>
          <xm:sqref>B3:E9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60E6DD-C662-47D9-8C26-0E94DA817D0F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97b6fe81-1556-4112-94ca-31043ca39b71"/>
    <ds:schemaRef ds:uri="296f8304-7f63-4501-8ca1-63068ba277e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8D73B0B-E200-4331-B4BF-79AACDF433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6C18EE-97AE-456D-8794-E9DF0AE77E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Instructions and Guidance</vt:lpstr>
      <vt:lpstr>Applicable CUSC Objectives</vt:lpstr>
      <vt:lpstr>Collated BEST Option</vt:lpstr>
      <vt:lpstr>Andrew Enzor</vt:lpstr>
      <vt:lpstr>Andy Pace</vt:lpstr>
      <vt:lpstr>Binoy Dharsi</vt:lpstr>
      <vt:lpstr>Cem Suleyman</vt:lpstr>
      <vt:lpstr>Garth Graham</vt:lpstr>
      <vt:lpstr>Grace March</vt:lpstr>
      <vt:lpstr>Joe Dunn</vt:lpstr>
      <vt:lpstr>Jenny Doherty</vt:lpstr>
      <vt:lpstr>Mark Duffield</vt:lpstr>
      <vt:lpstr>Paul Jones</vt:lpstr>
      <vt:lpstr>'Collated BEST Option'!Print_Area</vt:lpstr>
    </vt:vector>
  </TitlesOfParts>
  <Company>National Grid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Mullen (ESO), Paul J</dc:creator>
  <cp:lastModifiedBy>Mullen (ESO), Paul J</cp:lastModifiedBy>
  <cp:lastPrinted>2017-10-06T08:06:35Z</cp:lastPrinted>
  <dcterms:created xsi:type="dcterms:W3CDTF">2016-10-03T12:02:16Z</dcterms:created>
  <dcterms:modified xsi:type="dcterms:W3CDTF">2022-01-18T16:50:53Z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0x010100095E1BDC5029614ABF43223A464FD248</vt:lpwstr>
  </property>
</Properties>
</file>