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s://nationalgridplc.sharepoint.com/sites/GRP-INT-UK-CodeAdministrator/GRID CODE/2. Grid Code Review Panel (GCRP)/2021 GCRP Meetings/11. October 2021/Special Panel GC0151/"/>
    </mc:Choice>
  </mc:AlternateContent>
  <xr:revisionPtr revIDLastSave="332" documentId="8_{A64FF561-6110-4E22-9257-8631C25A65ED}" xr6:coauthVersionLast="46" xr6:coauthVersionMax="47" xr10:uidLastSave="{0B6EDA53-B060-4AB6-A68D-BC9BBF4E0B85}"/>
  <bookViews>
    <workbookView xWindow="-110" yWindow="-110" windowWidth="19420" windowHeight="10420" tabRatio="777" activeTab="2" xr2:uid="{00000000-000D-0000-FFFF-FFFF00000000}"/>
  </bookViews>
  <sheets>
    <sheet name="Instructions and Guidance" sheetId="58" r:id="rId1"/>
    <sheet name="Applicable Grid Code Objectives" sheetId="29" r:id="rId2"/>
    <sheet name="Collated BEST Option" sheetId="48" r:id="rId3"/>
    <sheet name="Alan Creighton" sheetId="49" r:id="rId4"/>
    <sheet name="Alastair Frew" sheetId="52" r:id="rId5"/>
    <sheet name="Christopher Smith" sheetId="56" r:id="rId6"/>
    <sheet name="Guy Nicholson" sheetId="54" r:id="rId7"/>
    <sheet name="John Harrower" sheetId="53" r:id="rId8"/>
    <sheet name="Rob Wilson" sheetId="51" r:id="rId9"/>
    <sheet name="Robert Longden" sheetId="50" r:id="rId10"/>
    <sheet name="Roddy Wilson" sheetId="55" r:id="rId11"/>
    <sheet name="Sigrid Bolik" sheetId="41" r:id="rId12"/>
    <sheet name="Steve Cox (Graeme Vincent)" sheetId="57" r:id="rId13"/>
  </sheets>
  <definedNames>
    <definedName name="_xlnm._FilterDatabase" localSheetId="2" hidden="1">'Collated BEST Option'!$A$2:$K$12</definedName>
    <definedName name="_xlnm.Print_Area" localSheetId="2">'Collated BEST Option'!$A$5:$A$11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0" i="48" l="1"/>
  <c r="J10" i="48"/>
  <c r="I10" i="48"/>
  <c r="H10" i="48"/>
  <c r="G10" i="48"/>
  <c r="F10" i="48"/>
  <c r="E10" i="48"/>
  <c r="D10" i="48"/>
  <c r="C10" i="48"/>
  <c r="C12" i="48" l="1"/>
  <c r="C11" i="48"/>
  <c r="C9" i="48"/>
  <c r="C8" i="48"/>
  <c r="C7" i="48"/>
  <c r="C6" i="48"/>
  <c r="C5" i="48"/>
  <c r="C4" i="48"/>
  <c r="K4" i="48" l="1"/>
  <c r="K12" i="48"/>
  <c r="J12" i="48"/>
  <c r="I12" i="48"/>
  <c r="H12" i="48"/>
  <c r="G12" i="48"/>
  <c r="F12" i="48"/>
  <c r="E12" i="48"/>
  <c r="D12" i="48"/>
  <c r="K11" i="48"/>
  <c r="J11" i="48"/>
  <c r="I11" i="48"/>
  <c r="H11" i="48"/>
  <c r="G11" i="48"/>
  <c r="F11" i="48"/>
  <c r="E11" i="48"/>
  <c r="D11" i="48"/>
  <c r="K9" i="48"/>
  <c r="J9" i="48"/>
  <c r="I9" i="48"/>
  <c r="H9" i="48"/>
  <c r="G9" i="48"/>
  <c r="F9" i="48"/>
  <c r="E9" i="48"/>
  <c r="D9" i="48"/>
  <c r="K8" i="48"/>
  <c r="J8" i="48"/>
  <c r="I8" i="48"/>
  <c r="H8" i="48"/>
  <c r="G8" i="48"/>
  <c r="F8" i="48"/>
  <c r="E8" i="48"/>
  <c r="D8" i="48"/>
  <c r="K7" i="48"/>
  <c r="J7" i="48"/>
  <c r="I7" i="48"/>
  <c r="H7" i="48"/>
  <c r="G7" i="48"/>
  <c r="F7" i="48"/>
  <c r="E7" i="48"/>
  <c r="D7" i="48"/>
  <c r="K6" i="48"/>
  <c r="J6" i="48"/>
  <c r="I6" i="48"/>
  <c r="H6" i="48"/>
  <c r="G6" i="48"/>
  <c r="F6" i="48"/>
  <c r="E6" i="48"/>
  <c r="D6" i="48"/>
  <c r="K5" i="48"/>
  <c r="J5" i="48"/>
  <c r="I5" i="48"/>
  <c r="H5" i="48"/>
  <c r="G5" i="48"/>
  <c r="F5" i="48"/>
  <c r="E5" i="48"/>
  <c r="D5" i="48"/>
  <c r="J4" i="48"/>
  <c r="I4" i="48"/>
  <c r="H4" i="48"/>
  <c r="G4" i="48"/>
  <c r="F4" i="48"/>
  <c r="E4" i="48"/>
  <c r="D4" i="48"/>
  <c r="K3" i="48"/>
  <c r="J3" i="48"/>
  <c r="I3" i="48"/>
  <c r="H3" i="48"/>
  <c r="G3" i="48"/>
  <c r="F3" i="48"/>
  <c r="E3" i="48"/>
  <c r="D3" i="48"/>
  <c r="C3" i="48"/>
  <c r="I15" i="48" l="1"/>
  <c r="H15" i="48"/>
  <c r="G15" i="48"/>
  <c r="G14" i="48"/>
  <c r="I14" i="48"/>
  <c r="H14" i="48"/>
  <c r="K14" i="48" l="1"/>
  <c r="E15" i="48"/>
  <c r="E14" i="48"/>
  <c r="D15" i="48"/>
  <c r="D14" i="48"/>
  <c r="F14" i="48"/>
  <c r="F15" i="48"/>
  <c r="C14" i="48"/>
  <c r="C15" i="48"/>
</calcChain>
</file>

<file path=xl/sharedStrings.xml><?xml version="1.0" encoding="utf-8"?>
<sst xmlns="http://schemas.openxmlformats.org/spreadsheetml/2006/main" count="577" uniqueCount="94">
  <si>
    <t>GC0???</t>
  </si>
  <si>
    <t>Term</t>
  </si>
  <si>
    <t>Meaning</t>
  </si>
  <si>
    <t xml:space="preserve">Grid Code Panel Voting Instructions and Guidance </t>
  </si>
  <si>
    <t>Baseline</t>
  </si>
  <si>
    <t>The current Grid Code (if voting for the Baseline, you believe no modification should be made)</t>
  </si>
  <si>
    <t>Original</t>
  </si>
  <si>
    <t>The solution which was firstly proposed by the Proposer of the modification</t>
  </si>
  <si>
    <t>1. Please do not amend the formulas in the worksheet named 'Collated BEST Option' or add in any additonal rows or columns</t>
  </si>
  <si>
    <t>WAGCM</t>
  </si>
  <si>
    <t>Workgroup Alternative Grid Code Modification (an Alternative Solution which has been developed by the Workgroup)</t>
  </si>
  <si>
    <t>2. In the tab that has your name please complete the voting cells (Vote 1 and Vote 2) and also include your voting statement - please note that this is your draft vote.  Final confirmation of your voting preference will be required at the Panel meeting.</t>
  </si>
  <si>
    <t>3. For the avoidance of doubt, votes should be recorded as follows:</t>
  </si>
  <si>
    <t>Yes</t>
  </si>
  <si>
    <t>No</t>
  </si>
  <si>
    <t>Neutral</t>
  </si>
  <si>
    <r>
      <rPr>
        <b/>
        <sz val="11"/>
        <color rgb="FFFF0000"/>
        <rFont val="Calibri"/>
        <family val="2"/>
        <scheme val="minor"/>
      </rPr>
      <t>Vote 1:</t>
    </r>
    <r>
      <rPr>
        <b/>
        <sz val="11"/>
        <color theme="1"/>
        <rFont val="Calibri"/>
        <family val="2"/>
        <scheme val="minor"/>
      </rPr>
      <t xml:space="preserve"> whether each proposal better facilitates the Applicable Grid Objectives than the Baseline?</t>
    </r>
  </si>
  <si>
    <r>
      <rPr>
        <b/>
        <sz val="11"/>
        <color rgb="FFFF0000"/>
        <rFont val="Calibri"/>
        <family val="2"/>
        <scheme val="minor"/>
      </rPr>
      <t>Vote 2:</t>
    </r>
    <r>
      <rPr>
        <b/>
        <sz val="11"/>
        <color theme="1"/>
        <rFont val="Calibri"/>
        <family val="2"/>
        <scheme val="minor"/>
      </rPr>
      <t xml:space="preserve"> which option is considered to BEST facilitate achievement of the Applicable Grid Code Objectives. For the avoidance of doubt, this vote should include the existing Grid Code baseline as an option</t>
    </r>
  </si>
  <si>
    <t xml:space="preserve">Applicable Governance Rules for Voting </t>
  </si>
  <si>
    <t>GR.11.1 At any meeting of the Grid Code Review Panel any matter to be decided which shall include the Grid Code Review Panel Recommendation Vote shall be put to a vote of those Panel Members entitled to vote in accordance with these Governance Rules upon the request of the Panel Chairman or any Panel Member.</t>
  </si>
  <si>
    <t>GR.11.2 Subject to GR.11.4, in deciding any matter at any meeting of the Grid Code Review Panel each Panel Member other than the Panel Chairman shall cast one vote.</t>
  </si>
  <si>
    <t>GR.11.3 Except as otherwise expressly provided in the Grid Code, and in particular GR.6.2, any matter to be decided at any meeting of the Grid Code Review Panel shall be decided by simple majority of the votes cast at the meeting (an abstention shall not be counted as a cast vote).</t>
  </si>
  <si>
    <t>GR11.4 The Panel Chairman shall not cast a vote as a Panel Member but shall have a casting vote on any matter where votes are otherwise cast equally in favour of and against the relevant motion. Where the vote is in respect of a Grid Code Modification Proposal the Panel Chairman may only use such casting vote to vote against such Grid Code Modification Proposal. The Panel Chairman will have a free vote in respect of any other vote. Where any person other than the actual Panel Chairman is acting as chairman he shall not have a casting vote.</t>
  </si>
  <si>
    <r>
      <t xml:space="preserve">The following members who shall be voting Panel Members: (i) a representative of </t>
    </r>
    <r>
      <rPr>
        <b/>
        <sz val="11"/>
        <color theme="1"/>
        <rFont val="Calibri"/>
        <family val="2"/>
        <scheme val="minor"/>
      </rPr>
      <t>NGET</t>
    </r>
    <r>
      <rPr>
        <sz val="11"/>
        <color theme="1"/>
        <rFont val="Calibri"/>
        <family val="2"/>
        <scheme val="minor"/>
      </rPr>
      <t xml:space="preserve"> appointed in accordance with GR.4.2(c); (ii) </t>
    </r>
    <r>
      <rPr>
        <b/>
        <sz val="11"/>
        <color theme="1"/>
        <rFont val="Calibri"/>
        <family val="2"/>
        <scheme val="minor"/>
      </rPr>
      <t>two representatives of the Network Operators</t>
    </r>
    <r>
      <rPr>
        <sz val="11"/>
        <color theme="1"/>
        <rFont val="Calibri"/>
        <family val="2"/>
        <scheme val="minor"/>
      </rPr>
      <t>; Issue 5 Revision 20 GR 20 February 2017 2 of 35 (iii)</t>
    </r>
    <r>
      <rPr>
        <b/>
        <sz val="11"/>
        <color theme="1"/>
        <rFont val="Calibri"/>
        <family val="2"/>
        <scheme val="minor"/>
      </rPr>
      <t xml:space="preserve"> a representative of Suppliers</t>
    </r>
    <r>
      <rPr>
        <sz val="11"/>
        <color theme="1"/>
        <rFont val="Calibri"/>
        <family val="2"/>
        <scheme val="minor"/>
      </rPr>
      <t xml:space="preserve">; (iv) </t>
    </r>
    <r>
      <rPr>
        <b/>
        <sz val="11"/>
        <color theme="1"/>
        <rFont val="Calibri"/>
        <family val="2"/>
        <scheme val="minor"/>
      </rPr>
      <t xml:space="preserve">a representative of the Onshore Transmission Licensees </t>
    </r>
    <r>
      <rPr>
        <sz val="11"/>
        <color theme="1"/>
        <rFont val="Calibri"/>
        <family val="2"/>
        <scheme val="minor"/>
      </rPr>
      <t xml:space="preserve">(who may be an NGET employee); (v) </t>
    </r>
    <r>
      <rPr>
        <b/>
        <sz val="11"/>
        <color theme="1"/>
        <rFont val="Calibri"/>
        <family val="2"/>
        <scheme val="minor"/>
      </rPr>
      <t>a representative of the Offshore Transmission Licensees</t>
    </r>
    <r>
      <rPr>
        <sz val="11"/>
        <color theme="1"/>
        <rFont val="Calibri"/>
        <family val="2"/>
        <scheme val="minor"/>
      </rPr>
      <t xml:space="preserve">; (vi) </t>
    </r>
    <r>
      <rPr>
        <b/>
        <sz val="11"/>
        <color theme="1"/>
        <rFont val="Calibri"/>
        <family val="2"/>
        <scheme val="minor"/>
      </rPr>
      <t>four representatives of the Generators</t>
    </r>
    <r>
      <rPr>
        <sz val="11"/>
        <color theme="1"/>
        <rFont val="Calibri"/>
        <family val="2"/>
        <scheme val="minor"/>
      </rPr>
      <t xml:space="preserve">; (vii) the </t>
    </r>
    <r>
      <rPr>
        <b/>
        <sz val="11"/>
        <color theme="1"/>
        <rFont val="Calibri"/>
        <family val="2"/>
        <scheme val="minor"/>
      </rPr>
      <t>Consumer Representative</t>
    </r>
    <r>
      <rPr>
        <sz val="11"/>
        <color theme="1"/>
        <rFont val="Calibri"/>
        <family val="2"/>
        <scheme val="minor"/>
      </rPr>
      <t>, appointed in accordance with GR.4.2(b); (viii) the person appointed (if the Authority so decides) by the Authority in accordance with GR.4.4</t>
    </r>
  </si>
  <si>
    <t>GC0151</t>
  </si>
  <si>
    <t>should be assessed against the applicable Grid Code Objectives:</t>
  </si>
  <si>
    <t>i.to permit the development, maintenance and operation of an efficient, coordinated and economical system for the transmission of electricity;</t>
  </si>
  <si>
    <t xml:space="preserve">ii.to facilitate competition in the generation and supply of electricity (and without limiting the foregoing, to facilitate the national electricity transmission system being made available to persons authorised to supply or generate electricity on terms which neither prevent nor restrict competition in the supply or generation of electricity); </t>
  </si>
  <si>
    <t xml:space="preserve">iii.subject to sub-paragraphs (i) and (ii), to promote the security and efficiency of the electricity generation, transmission and distribution systems in the national electricity transmission system operator area taken as a whole; </t>
  </si>
  <si>
    <t>iv.to efficiently discharge the obligations imposed upon the licensee by this license and to comply with the Electricity Regulation and any relevant legally binding decisions of the European Commission and/or the Agency; and</t>
  </si>
  <si>
    <t>v.to promote efficiency in the implementation and administration of the Grid Code arrangements.</t>
  </si>
  <si>
    <t>GC0151 Panel Vote</t>
  </si>
  <si>
    <t>Vote 2 – Which option (original proposal, or baseline) best meets applicable Grid Code objectives?</t>
  </si>
  <si>
    <t>GCRP Member</t>
  </si>
  <si>
    <t>GCRP Member Role</t>
  </si>
  <si>
    <t>Original (Yes/No)</t>
  </si>
  <si>
    <t>WAGCM1 (Yes/No)</t>
  </si>
  <si>
    <t>WAGCM2 (Yes/No)</t>
  </si>
  <si>
    <t>WAGCM3 (Yes/No)</t>
  </si>
  <si>
    <t>WAGCM4 (Yes/No)</t>
  </si>
  <si>
    <t>WAGCM5 (Yes/No)</t>
  </si>
  <si>
    <t>WAGCM6 (Yes/No)</t>
  </si>
  <si>
    <t>Voting Statement</t>
  </si>
  <si>
    <t>GC0151 BEST Option?</t>
  </si>
  <si>
    <t>Alan Creighton</t>
  </si>
  <si>
    <t>Network Operator Representative</t>
  </si>
  <si>
    <t>Alastair Frew</t>
  </si>
  <si>
    <t>Generator</t>
  </si>
  <si>
    <t>Christopher Smith</t>
  </si>
  <si>
    <t>Offshore Transmission Licensee</t>
  </si>
  <si>
    <t>Guy Nicholson</t>
  </si>
  <si>
    <t>John Harrower</t>
  </si>
  <si>
    <t>Rob Wilson</t>
  </si>
  <si>
    <t>National Grid ESO</t>
  </si>
  <si>
    <t>Robert Longden</t>
  </si>
  <si>
    <t>Supplier</t>
  </si>
  <si>
    <t>Roddy Wilson</t>
  </si>
  <si>
    <t>Onshore Transmission Licensee</t>
  </si>
  <si>
    <t>Sigrid Bolik</t>
  </si>
  <si>
    <t xml:space="preserve">Steve Cox </t>
  </si>
  <si>
    <t>Total Yes</t>
  </si>
  <si>
    <t>Most common best option</t>
  </si>
  <si>
    <t>Total No</t>
  </si>
  <si>
    <r>
      <rPr>
        <b/>
        <sz val="14"/>
        <color theme="1"/>
        <rFont val="Calibri"/>
        <family val="2"/>
        <scheme val="minor"/>
      </rPr>
      <t>Vote 1 options</t>
    </r>
    <r>
      <rPr>
        <sz val="14"/>
        <color theme="1"/>
        <rFont val="Calibri"/>
        <family val="2"/>
        <scheme val="minor"/>
      </rPr>
      <t xml:space="preserve">
Yes
No
Neutral</t>
    </r>
  </si>
  <si>
    <r>
      <t xml:space="preserve">Vote 1 </t>
    </r>
    <r>
      <rPr>
        <b/>
        <i/>
        <u/>
        <sz val="14"/>
        <color theme="1"/>
        <rFont val="Calibri"/>
        <family val="2"/>
        <scheme val="minor"/>
      </rPr>
      <t xml:space="preserve">– does the original or WAGCM(s) facilitate the objectives better than the current baseline? </t>
    </r>
  </si>
  <si>
    <t>Better facilitates GCO (i)?</t>
  </si>
  <si>
    <t>Better facilitates GCO (ii)?</t>
  </si>
  <si>
    <t>Better facilitates GCO (iii)?</t>
  </si>
  <si>
    <t>Better facilitates GCO (iv)?</t>
  </si>
  <si>
    <t>Better facilitates AGCO (v)?</t>
  </si>
  <si>
    <t>Overall (Yes/No)</t>
  </si>
  <si>
    <t>WAGCM1</t>
  </si>
  <si>
    <t>WAGCM2</t>
  </si>
  <si>
    <t>WAGCM3</t>
  </si>
  <si>
    <t>WAGCM4</t>
  </si>
  <si>
    <t>WAGCM5</t>
  </si>
  <si>
    <t>WAGCM6</t>
  </si>
  <si>
    <t>Vote 2 – Which option (Original or Baseline) best meets applicable Grid Code objectives?</t>
  </si>
  <si>
    <t>Voting statement</t>
  </si>
  <si>
    <t>BEST Option?</t>
  </si>
  <si>
    <r>
      <rPr>
        <b/>
        <sz val="14"/>
        <color theme="1"/>
        <rFont val="Calibri"/>
        <family val="2"/>
        <scheme val="minor"/>
      </rPr>
      <t>Vote 2 options</t>
    </r>
    <r>
      <rPr>
        <sz val="14"/>
        <color theme="1"/>
        <rFont val="Calibri"/>
        <family val="2"/>
        <scheme val="minor"/>
      </rPr>
      <t xml:space="preserve">
Original
Baseline
WAGCM1
WAGCM2
WAGCM3
WAGMC4
</t>
    </r>
  </si>
  <si>
    <t>WAGCM3 is best as it incorporate the Original which improves system security by restricting large losses and drives a  timescale for repair whilst not restricting generation off the system and creating generation shortages. This option also includes the text from WAGM2 which clarifies and fixing legal text issues with the existing FRT text.</t>
  </si>
  <si>
    <t xml:space="preserve">Although I have favoured the Original, I believe based on Code Admin consultation responses that significant unresolved issues exist with all proposals and that the workgroup should be given more time to consider and develop the solutions further. If workgroup is to reconvene, they may wish to consider the following:
Original:
Arbitrary and potentially discriminatory figure of 70% (for generators which are not able to reduce output to that point)
Risk that we could be constraining generators that have performed correctly/still a risk of trip for generators which are not constrained enough
Lack of clarity of course of action if data is not available
WAGCM 1:
Inconsistency of restriction being agreed between User and ESO, but ESO potentially requiring Users to restrict output immediately; what happens if parties disagree?
Lack of transparency over decisions or route to appeal; e.g a generator providing voltage support may be allowed to remain generating compared to one not so critical to system operation
Potential discrimination between Transmission and Distribution connected Generators who are not caught by similar constraints in D-code
No incentive for ESO to provide data quickly (eg 5 days to supply waveform data following Heysham incident)
Could lead to tighter margins
Risk that we could be constraining generators that have performed correctly
If these points were addressed, perhaps WAGCM 1 could offer a more flexible approach.
I note that the ESO have critiqued the original proposal as potentially socialising the cost of non-compliance, however, the original proposal attempts to define a process to follow when compliance status is not yet known, not support socialising costs of non-compliance.
Finally, I believe that the points raised in WAGCM 2 are important to address and would perhaps be better raised as a separate modification, along with considering the minimum system strength that generators need to be compliant down to.
</t>
  </si>
  <si>
    <t>The ESO supports the principle of this modification in clarifying the process that will be followed after a suspected fault ride through (FRT) failure. Allowing the ESO to manage risks caused by potential cases of non-compliance with the Grid Code in respect of FRT is critically important for system security. If the ESO is unable to do this with then the stark choice is between accepting an increased risk of system disruption or mitigating this by incurring additional operational costs.
WAGCM1 achieves this while the original proposal in allowing the ESO to seek a restriction of only up to 30% of a user’s output in the event of a suspected FRT failure where an explanation is not provided (rising to 50% if an explanation is still not provided after 3 months) is perverse and seems to be based on an assumption that removing 30% of the risk is the same as removing the risk entirely. This contradicts the work undertaken recently to reduce and manage risks through the Frequency Risk Control Report (FRCR) and Accelerated Loss of Mains Change Programme (ALoMCP). In effect, it means that the cost of an individual user failing to comply with the Grid Code, as required by their licences, will be socialised and ultimately borne by consumers.
WAGCM2 is a positive set of clarifications to the detail of the technical FRT requirements which the ESO broadly supports although with the reservation that these requirements were largely written into the Grid Code in 2004 and the proposed changes have not really been fully scrutinised during this urgent modification process.
Lastly, we would note that in 95% of cases FRT issues are straightforward both to investigate and resolve needing no further action. The ESO will always seek to work with users to this end while needing by exception to be able to address risks that do not have an immediate resolution.</t>
  </si>
  <si>
    <t>Both the original and WACGM3 offer the best balance of improving secuirty of supply from both an ESP and USER perspective. WACGM3 closes some uncertianities in the FRT in addition</t>
  </si>
  <si>
    <t>yes</t>
  </si>
  <si>
    <t>neutral</t>
  </si>
  <si>
    <t>no</t>
  </si>
  <si>
    <t>From the proposed options, WACM3 is considered most reasonable addressing the deficit and concern from an operational perspective as well as clarifying and removing contradictions within the FRT leagl text previously leading to potential non-compliance</t>
  </si>
  <si>
    <t>WAGCM4 better facilitates the applicable Grid Code objectives because it combines WAGCM2, which clarifies the Fault Ride Through (FRT) requirements themselves, and WAGCM1, which provides flexibility for NGESO to implement agreed operational constraints on equipment where its Fault Ride Through compliance is uncertain.</t>
  </si>
  <si>
    <t>The original proposal does not support the ESO in making an effective restriction to infeeds where a User is potentially not meeting FRT or increases operational risk thus presenting consumers with security of supply risks or increasd mitigating costs.  WAGCM1 offers a more effective alternative while still ensuring the User agreement is taken account of in the process</t>
  </si>
  <si>
    <t>WAGCM1 is preferable to the Original as it avoids the arbitrary inclusion of network operators into areas of the Grid Code which currently do not apply to them.  It also avoids the introduction of new processes and terminology concepts (e.g. export limitation, export capability) to parties where these terms are not relevant and therefore would require further clarification to make them workable.
WAGCM2 on its own clarifies existing fault ride text and doesn’t itself seek to address the ‘process’ issue and therefore needs to be combined  with either the original or WAGCM1 to provide a solution to the identified defect.  It is unclear whether the issues raised within WAGCM2 are fully within the scope of this modification and therefore they may benefit from a further separate, more considered review by impacted parties, whilst acknowledging that the workgroup reviewed these within the limited time thay had available.  These comments equally apply to WAGCMs 3&amp;4 which incorporate WAGCM 2 into their proposed solution.</t>
  </si>
  <si>
    <t>The modification is being managed to an Urgent timetable. This constrains the amount of fine detailed analysis which can be carried out. Within these constraints I am satisfied that no major issues have been overlooked. The current situation under the Grid Code needs to be addressed. As such all options are preferable to the baseline. During the course of the development of the modification it became apparent that the current version of the Grid Code needed to be updated - and hence WAGCM2. However, WAGCM2 by itself is not a solution to the identified defect. The ESO needs to have the ability to manage and secure the system and is best placed to take a holistic view on what is required to do this. Hence WAGCM1 (in isolation) is the appropriate solution. If it is possible to incorporate the "updates" to the Grid Code regarding FRT at the same time then WAGCM4 is the optimum solution. The Original compromises the ability of the ESO to take the full suite of actions required in all situations. The ESO should have no interest in disconnecting users from the system unless there is a significant risk. Generation provides many system services to the ESO including voltage support and fault current injection. Given the accelerated development of the  modification the ESO should ensure that the user concerns identified in the CAC are fully addressed and keep the process under review. Any proposed changes/updates/learning points should be shared with users and the GCRP in future.</t>
  </si>
  <si>
    <t xml:space="preserve">Vote 1 – does the original facilitate the objectives better 
than the current baseline?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</si>
</sst>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6"/>
      <color theme="1"/>
      <name val="Arial"/>
      <family val="2"/>
    </font>
    <font>
      <sz val="14"/>
      <color theme="1"/>
      <name val="Calibri"/>
      <family val="2"/>
      <scheme val="minor"/>
    </font>
    <font>
      <b/>
      <sz val="11"/>
      <color theme="1"/>
      <name val="Calibri"/>
      <family val="2"/>
      <scheme val="minor"/>
    </font>
    <font>
      <b/>
      <sz val="16"/>
      <color theme="0"/>
      <name val="Calibri"/>
      <family val="2"/>
      <scheme val="minor"/>
    </font>
    <font>
      <sz val="16"/>
      <color theme="1"/>
      <name val="Calibri"/>
      <family val="2"/>
      <scheme val="minor"/>
    </font>
    <font>
      <b/>
      <u/>
      <sz val="14"/>
      <color theme="1"/>
      <name val="Calibri"/>
      <family val="2"/>
      <scheme val="minor"/>
    </font>
    <font>
      <b/>
      <sz val="14"/>
      <color rgb="FFFFFFFF"/>
      <name val="Calibri"/>
      <family val="2"/>
      <scheme val="minor"/>
    </font>
    <font>
      <b/>
      <sz val="28"/>
      <color theme="1"/>
      <name val="Calibri"/>
      <family val="2"/>
      <scheme val="minor"/>
    </font>
    <font>
      <b/>
      <u/>
      <sz val="20"/>
      <color theme="1"/>
      <name val="Calibri"/>
      <family val="2"/>
      <scheme val="minor"/>
    </font>
    <font>
      <b/>
      <i/>
      <sz val="11"/>
      <color theme="1"/>
      <name val="Calibri"/>
      <family val="2"/>
      <scheme val="minor"/>
    </font>
    <font>
      <b/>
      <sz val="11"/>
      <color rgb="FFFF0000"/>
      <name val="Calibri"/>
      <family val="2"/>
      <scheme val="minor"/>
    </font>
    <font>
      <sz val="14"/>
      <name val="Calibri"/>
      <family val="2"/>
      <scheme val="minor"/>
    </font>
    <font>
      <b/>
      <i/>
      <sz val="14"/>
      <color rgb="FF002060"/>
      <name val="Calibri"/>
      <family val="2"/>
      <scheme val="minor"/>
    </font>
    <font>
      <b/>
      <i/>
      <u/>
      <sz val="14"/>
      <color theme="1"/>
      <name val="Calibri"/>
      <family val="2"/>
      <scheme val="minor"/>
    </font>
    <font>
      <b/>
      <sz val="14"/>
      <color theme="1"/>
      <name val="Calibri"/>
      <family val="2"/>
      <scheme val="minor"/>
    </font>
    <font>
      <b/>
      <sz val="16"/>
      <color theme="1"/>
      <name val="Arial"/>
      <family val="2"/>
    </font>
    <font>
      <b/>
      <sz val="20"/>
      <color theme="1"/>
      <name val="Calibri"/>
      <family val="2"/>
      <scheme val="minor"/>
    </font>
  </fonts>
  <fills count="5">
    <fill>
      <patternFill patternType="none"/>
    </fill>
    <fill>
      <patternFill patternType="gray125"/>
    </fill>
    <fill>
      <patternFill patternType="solid">
        <fgColor rgb="FF0070C0"/>
        <bgColor indexed="64"/>
      </patternFill>
    </fill>
    <fill>
      <patternFill patternType="solid">
        <fgColor theme="3" tint="0.39997558519241921"/>
        <bgColor indexed="64"/>
      </patternFill>
    </fill>
    <fill>
      <patternFill patternType="solid">
        <fgColor theme="4"/>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s>
  <cellStyleXfs count="1">
    <xf numFmtId="0" fontId="0" fillId="0" borderId="0"/>
  </cellStyleXfs>
  <cellXfs count="67">
    <xf numFmtId="0" fontId="0" fillId="0" borderId="0" xfId="0"/>
    <xf numFmtId="0" fontId="1" fillId="0" borderId="0" xfId="0" applyFont="1" applyAlignment="1">
      <alignment horizontal="center" vertical="center"/>
    </xf>
    <xf numFmtId="0" fontId="1" fillId="0" borderId="0" xfId="0" applyFont="1"/>
    <xf numFmtId="0" fontId="2" fillId="0" borderId="0" xfId="0" applyFont="1"/>
    <xf numFmtId="0" fontId="0" fillId="0" borderId="0" xfId="0" applyFont="1" applyAlignment="1">
      <alignment horizontal="center" vertical="center" wrapText="1"/>
    </xf>
    <xf numFmtId="0" fontId="1" fillId="0" borderId="0" xfId="0" applyFont="1" applyAlignment="1">
      <alignment wrapText="1"/>
    </xf>
    <xf numFmtId="0" fontId="5" fillId="0" borderId="0" xfId="0" applyFont="1" applyAlignment="1">
      <alignment wrapText="1"/>
    </xf>
    <xf numFmtId="0" fontId="2" fillId="0" borderId="1" xfId="0" applyFont="1" applyBorder="1" applyAlignment="1">
      <alignment horizontal="center" vertical="center"/>
    </xf>
    <xf numFmtId="0" fontId="2" fillId="0" borderId="0" xfId="0" applyFont="1" applyBorder="1"/>
    <xf numFmtId="0" fontId="7" fillId="2" borderId="12" xfId="0" applyFont="1" applyFill="1" applyBorder="1" applyAlignment="1">
      <alignment vertical="center" wrapText="1"/>
    </xf>
    <xf numFmtId="0" fontId="2" fillId="0" borderId="0" xfId="0" applyFont="1" applyBorder="1" applyAlignment="1">
      <alignment horizontal="center"/>
    </xf>
    <xf numFmtId="0" fontId="8" fillId="3" borderId="0" xfId="0" applyFont="1" applyFill="1" applyAlignment="1">
      <alignment horizontal="center" vertical="center" wrapText="1"/>
    </xf>
    <xf numFmtId="0" fontId="0" fillId="0" borderId="0" xfId="0" applyFont="1"/>
    <xf numFmtId="0" fontId="9" fillId="0" borderId="0" xfId="0" applyFont="1" applyAlignment="1">
      <alignment horizontal="center" vertical="center" wrapText="1"/>
    </xf>
    <xf numFmtId="0" fontId="10" fillId="0" borderId="0" xfId="0" applyFont="1" applyAlignment="1">
      <alignment horizontal="center" vertical="center" wrapText="1"/>
    </xf>
    <xf numFmtId="0" fontId="3" fillId="0" borderId="0" xfId="0" applyFont="1" applyAlignment="1">
      <alignment horizontal="center" vertical="center" wrapText="1"/>
    </xf>
    <xf numFmtId="0" fontId="3" fillId="3" borderId="0" xfId="0" applyFont="1" applyFill="1" applyAlignment="1">
      <alignment horizontal="center" vertical="center" wrapText="1"/>
    </xf>
    <xf numFmtId="0" fontId="12" fillId="0" borderId="0" xfId="0" applyFont="1" applyAlignment="1">
      <alignment wrapText="1"/>
    </xf>
    <xf numFmtId="0" fontId="13" fillId="3" borderId="0" xfId="0" applyFont="1" applyFill="1" applyAlignment="1">
      <alignment horizontal="center" wrapText="1"/>
    </xf>
    <xf numFmtId="0" fontId="7" fillId="2" borderId="5" xfId="0" applyFont="1" applyFill="1" applyBorder="1" applyAlignment="1">
      <alignment horizontal="center" vertical="center"/>
    </xf>
    <xf numFmtId="0" fontId="2" fillId="0" borderId="13" xfId="0" applyFont="1" applyBorder="1" applyAlignment="1">
      <alignment horizontal="center" vertical="center" wrapText="1"/>
    </xf>
    <xf numFmtId="0" fontId="1" fillId="0" borderId="6" xfId="0" applyFont="1" applyBorder="1" applyAlignment="1">
      <alignment horizontal="center"/>
    </xf>
    <xf numFmtId="0" fontId="1" fillId="0" borderId="9" xfId="0" applyFont="1" applyBorder="1" applyAlignment="1">
      <alignment horizontal="center"/>
    </xf>
    <xf numFmtId="0" fontId="2" fillId="0" borderId="5"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center"/>
    </xf>
    <xf numFmtId="0" fontId="1" fillId="0" borderId="5" xfId="0" applyFont="1" applyBorder="1" applyAlignment="1">
      <alignment horizontal="center"/>
    </xf>
    <xf numFmtId="0" fontId="1" fillId="0" borderId="0" xfId="0" applyFont="1" applyAlignment="1">
      <alignment wrapText="1"/>
    </xf>
    <xf numFmtId="0" fontId="4" fillId="4" borderId="1" xfId="0" applyFont="1" applyFill="1" applyBorder="1" applyAlignment="1">
      <alignment horizontal="center" vertical="center" wrapText="1"/>
    </xf>
    <xf numFmtId="0" fontId="2" fillId="0" borderId="1" xfId="0" applyFont="1" applyBorder="1" applyAlignment="1">
      <alignment wrapText="1"/>
    </xf>
    <xf numFmtId="0" fontId="2" fillId="0" borderId="1" xfId="0" applyFont="1" applyBorder="1" applyAlignment="1">
      <alignment horizontal="left" vertical="center" wrapText="1"/>
    </xf>
    <xf numFmtId="0" fontId="16" fillId="0" borderId="0" xfId="0" applyFont="1" applyAlignment="1">
      <alignment horizontal="right" wrapText="1"/>
    </xf>
    <xf numFmtId="0" fontId="2" fillId="0" borderId="5" xfId="0" applyFont="1" applyBorder="1" applyAlignment="1">
      <alignment horizontal="left" vertical="center" wrapText="1"/>
    </xf>
    <xf numFmtId="0" fontId="2" fillId="0" borderId="1" xfId="0" applyFont="1" applyBorder="1"/>
    <xf numFmtId="0" fontId="16" fillId="0" borderId="16" xfId="0" applyFont="1" applyBorder="1" applyAlignment="1">
      <alignment horizontal="right" wrapText="1"/>
    </xf>
    <xf numFmtId="0" fontId="16" fillId="0" borderId="17" xfId="0" applyFont="1" applyBorder="1" applyAlignment="1">
      <alignment horizontal="right"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6" fillId="0" borderId="0" xfId="0" applyFont="1" applyBorder="1" applyAlignment="1">
      <alignment vertical="center"/>
    </xf>
    <xf numFmtId="0" fontId="2" fillId="0" borderId="18" xfId="0" applyFont="1" applyBorder="1"/>
    <xf numFmtId="0" fontId="7" fillId="2" borderId="19"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3" fillId="0" borderId="1" xfId="0" applyFont="1" applyBorder="1"/>
    <xf numFmtId="0" fontId="3" fillId="0" borderId="1" xfId="0" applyFont="1" applyBorder="1" applyAlignment="1">
      <alignment wrapText="1"/>
    </xf>
    <xf numFmtId="0" fontId="2" fillId="0" borderId="5" xfId="0" applyFont="1" applyBorder="1" applyAlignment="1">
      <alignment horizontal="left" vertical="top" wrapText="1"/>
    </xf>
    <xf numFmtId="0" fontId="2" fillId="0" borderId="1" xfId="0" applyFont="1" applyBorder="1" applyAlignment="1">
      <alignment horizontal="center"/>
    </xf>
    <xf numFmtId="0" fontId="2" fillId="0" borderId="5" xfId="0" applyFont="1" applyBorder="1" applyAlignment="1">
      <alignment horizontal="left" vertical="center" wrapText="1"/>
    </xf>
    <xf numFmtId="0" fontId="2" fillId="0" borderId="5" xfId="0" applyFont="1" applyBorder="1" applyAlignment="1">
      <alignment horizontal="center" vertical="center"/>
    </xf>
    <xf numFmtId="0" fontId="2" fillId="0" borderId="1" xfId="0" applyFont="1" applyBorder="1" applyAlignment="1">
      <alignment horizontal="center"/>
    </xf>
    <xf numFmtId="0" fontId="2" fillId="0" borderId="5" xfId="0" applyFont="1" applyBorder="1" applyAlignment="1">
      <alignment horizontal="left" vertical="top" wrapText="1"/>
    </xf>
    <xf numFmtId="0" fontId="2" fillId="0" borderId="5" xfId="0" applyFont="1" applyBorder="1" applyAlignment="1">
      <alignment horizontal="center" vertical="center"/>
    </xf>
    <xf numFmtId="0" fontId="2" fillId="0" borderId="1" xfId="0" applyFont="1" applyBorder="1" applyAlignment="1">
      <alignment horizontal="center"/>
    </xf>
    <xf numFmtId="0" fontId="4" fillId="4" borderId="2"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6" fillId="0" borderId="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12" xfId="0" applyFont="1" applyBorder="1" applyAlignment="1">
      <alignment horizontal="center" vertical="center"/>
    </xf>
    <xf numFmtId="0" fontId="6" fillId="0" borderId="20" xfId="0" applyFont="1" applyBorder="1" applyAlignment="1">
      <alignment horizontal="center" vertical="center"/>
    </xf>
    <xf numFmtId="0" fontId="6" fillId="0" borderId="13" xfId="0" applyFont="1" applyBorder="1" applyAlignment="1">
      <alignment horizontal="center" vertical="center"/>
    </xf>
    <xf numFmtId="0" fontId="2" fillId="0" borderId="5" xfId="0" applyFont="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xf>
    <xf numFmtId="0" fontId="4" fillId="4" borderId="4"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D24"/>
  <sheetViews>
    <sheetView showGridLines="0" topLeftCell="B1" zoomScale="85" zoomScaleNormal="85" workbookViewId="0">
      <selection activeCell="D18" sqref="D18"/>
    </sheetView>
  </sheetViews>
  <sheetFormatPr defaultColWidth="9.1796875" defaultRowHeight="14.5" x14ac:dyDescent="0.35"/>
  <cols>
    <col min="1" max="1" width="124" style="4" customWidth="1"/>
    <col min="2" max="3" width="9.1796875" style="12"/>
    <col min="4" max="4" width="68.453125" style="12" customWidth="1"/>
    <col min="5" max="16384" width="9.1796875" style="12"/>
  </cols>
  <sheetData>
    <row r="1" spans="1:4" ht="36" x14ac:dyDescent="0.35">
      <c r="A1" s="11" t="s">
        <v>0</v>
      </c>
      <c r="C1" s="44" t="s">
        <v>1</v>
      </c>
      <c r="D1" s="44" t="s">
        <v>2</v>
      </c>
    </row>
    <row r="2" spans="1:4" ht="29" x14ac:dyDescent="0.35">
      <c r="A2" s="13" t="s">
        <v>3</v>
      </c>
      <c r="C2" s="45" t="s">
        <v>4</v>
      </c>
      <c r="D2" s="46" t="s">
        <v>5</v>
      </c>
    </row>
    <row r="3" spans="1:4" x14ac:dyDescent="0.35">
      <c r="C3" s="45" t="s">
        <v>6</v>
      </c>
      <c r="D3" s="46" t="s">
        <v>7</v>
      </c>
    </row>
    <row r="4" spans="1:4" ht="29" x14ac:dyDescent="0.35">
      <c r="A4" s="14" t="s">
        <v>8</v>
      </c>
      <c r="C4" s="45" t="s">
        <v>9</v>
      </c>
      <c r="D4" s="46" t="s">
        <v>10</v>
      </c>
    </row>
    <row r="6" spans="1:4" ht="29" x14ac:dyDescent="0.35">
      <c r="A6" s="14" t="s">
        <v>11</v>
      </c>
    </row>
    <row r="8" spans="1:4" x14ac:dyDescent="0.35">
      <c r="A8" s="14" t="s">
        <v>12</v>
      </c>
    </row>
    <row r="9" spans="1:4" x14ac:dyDescent="0.35">
      <c r="A9" s="14" t="s">
        <v>13</v>
      </c>
    </row>
    <row r="10" spans="1:4" x14ac:dyDescent="0.35">
      <c r="A10" s="14" t="s">
        <v>14</v>
      </c>
    </row>
    <row r="11" spans="1:4" x14ac:dyDescent="0.35">
      <c r="A11" s="14" t="s">
        <v>15</v>
      </c>
    </row>
    <row r="12" spans="1:4" x14ac:dyDescent="0.35">
      <c r="A12" s="14"/>
    </row>
    <row r="13" spans="1:4" x14ac:dyDescent="0.35">
      <c r="A13" s="15" t="s">
        <v>16</v>
      </c>
    </row>
    <row r="14" spans="1:4" ht="29" x14ac:dyDescent="0.35">
      <c r="A14" s="15" t="s">
        <v>17</v>
      </c>
    </row>
    <row r="17" spans="1:1" x14ac:dyDescent="0.35">
      <c r="A17" s="16" t="s">
        <v>18</v>
      </c>
    </row>
    <row r="18" spans="1:1" ht="71.25" customHeight="1" x14ac:dyDescent="0.35">
      <c r="A18" s="4" t="s">
        <v>19</v>
      </c>
    </row>
    <row r="19" spans="1:1" ht="40" customHeight="1" x14ac:dyDescent="0.35">
      <c r="A19" s="4" t="s">
        <v>20</v>
      </c>
    </row>
    <row r="20" spans="1:1" ht="55.5" customHeight="1" x14ac:dyDescent="0.35">
      <c r="A20" s="4" t="s">
        <v>21</v>
      </c>
    </row>
    <row r="21" spans="1:1" ht="57.75" customHeight="1" x14ac:dyDescent="0.35">
      <c r="A21" s="4" t="s">
        <v>22</v>
      </c>
    </row>
    <row r="24" spans="1:1" ht="98.25" customHeight="1" x14ac:dyDescent="0.35">
      <c r="A24" s="4" t="s">
        <v>23</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249977111117893"/>
  </sheetPr>
  <dimension ref="A1:I15"/>
  <sheetViews>
    <sheetView showGridLines="0" topLeftCell="A2" zoomScale="80" zoomScaleNormal="80" workbookViewId="0">
      <selection activeCell="I11" sqref="I11"/>
    </sheetView>
  </sheetViews>
  <sheetFormatPr defaultColWidth="9.1796875" defaultRowHeight="18.5" x14ac:dyDescent="0.45"/>
  <cols>
    <col min="1" max="7" width="18.54296875" style="8" customWidth="1"/>
    <col min="8" max="8" width="2.54296875" style="8" customWidth="1"/>
    <col min="9" max="9" width="101" style="8" customWidth="1"/>
    <col min="10" max="16384" width="9.1796875" style="8"/>
  </cols>
  <sheetData>
    <row r="1" spans="1:9" ht="19" thickBot="1" x14ac:dyDescent="0.5">
      <c r="A1" s="58" t="s">
        <v>63</v>
      </c>
      <c r="B1" s="60" t="s">
        <v>64</v>
      </c>
      <c r="C1" s="61"/>
      <c r="D1" s="61"/>
      <c r="E1" s="61"/>
      <c r="F1" s="61"/>
      <c r="G1" s="62"/>
      <c r="H1" s="40"/>
    </row>
    <row r="2" spans="1:9" ht="56" thickBot="1" x14ac:dyDescent="0.5">
      <c r="A2" s="59"/>
      <c r="B2" s="42" t="s">
        <v>65</v>
      </c>
      <c r="C2" s="43" t="s">
        <v>66</v>
      </c>
      <c r="D2" s="43" t="s">
        <v>67</v>
      </c>
      <c r="E2" s="43" t="s">
        <v>68</v>
      </c>
      <c r="F2" s="43" t="s">
        <v>69</v>
      </c>
      <c r="G2" s="43" t="s">
        <v>70</v>
      </c>
    </row>
    <row r="3" spans="1:9" x14ac:dyDescent="0.45">
      <c r="A3" s="41" t="s">
        <v>6</v>
      </c>
      <c r="B3" s="25" t="s">
        <v>13</v>
      </c>
      <c r="C3" s="54" t="s">
        <v>13</v>
      </c>
      <c r="D3" s="54" t="s">
        <v>13</v>
      </c>
      <c r="E3" s="54" t="s">
        <v>13</v>
      </c>
      <c r="F3" s="54" t="s">
        <v>13</v>
      </c>
      <c r="G3" s="54" t="s">
        <v>13</v>
      </c>
    </row>
    <row r="4" spans="1:9" x14ac:dyDescent="0.45">
      <c r="A4" s="33" t="s">
        <v>71</v>
      </c>
      <c r="B4" s="54" t="s">
        <v>13</v>
      </c>
      <c r="C4" s="54" t="s">
        <v>13</v>
      </c>
      <c r="D4" s="54" t="s">
        <v>13</v>
      </c>
      <c r="E4" s="54" t="s">
        <v>13</v>
      </c>
      <c r="F4" s="54" t="s">
        <v>13</v>
      </c>
      <c r="G4" s="54" t="s">
        <v>13</v>
      </c>
    </row>
    <row r="5" spans="1:9" x14ac:dyDescent="0.45">
      <c r="A5" s="33" t="s">
        <v>72</v>
      </c>
      <c r="B5" s="54" t="s">
        <v>13</v>
      </c>
      <c r="C5" s="54" t="s">
        <v>13</v>
      </c>
      <c r="D5" s="54" t="s">
        <v>13</v>
      </c>
      <c r="E5" s="54" t="s">
        <v>13</v>
      </c>
      <c r="F5" s="54" t="s">
        <v>13</v>
      </c>
      <c r="G5" s="54" t="s">
        <v>13</v>
      </c>
    </row>
    <row r="6" spans="1:9" x14ac:dyDescent="0.45">
      <c r="A6" s="33" t="s">
        <v>73</v>
      </c>
      <c r="B6" s="54" t="s">
        <v>13</v>
      </c>
      <c r="C6" s="54" t="s">
        <v>13</v>
      </c>
      <c r="D6" s="54" t="s">
        <v>13</v>
      </c>
      <c r="E6" s="54" t="s">
        <v>13</v>
      </c>
      <c r="F6" s="54" t="s">
        <v>13</v>
      </c>
      <c r="G6" s="54" t="s">
        <v>13</v>
      </c>
    </row>
    <row r="7" spans="1:9" ht="19" thickBot="1" x14ac:dyDescent="0.5">
      <c r="A7" s="33" t="s">
        <v>74</v>
      </c>
      <c r="B7" s="54" t="s">
        <v>13</v>
      </c>
      <c r="C7" s="54" t="s">
        <v>13</v>
      </c>
      <c r="D7" s="54" t="s">
        <v>13</v>
      </c>
      <c r="E7" s="54" t="s">
        <v>13</v>
      </c>
      <c r="F7" s="54" t="s">
        <v>13</v>
      </c>
      <c r="G7" s="54" t="s">
        <v>13</v>
      </c>
    </row>
    <row r="8" spans="1:9" hidden="1" x14ac:dyDescent="0.45">
      <c r="A8" s="33" t="s">
        <v>75</v>
      </c>
      <c r="B8" s="25"/>
      <c r="C8" s="25"/>
      <c r="D8" s="25"/>
      <c r="E8" s="25"/>
      <c r="F8" s="25"/>
      <c r="G8" s="25"/>
    </row>
    <row r="9" spans="1:9" ht="19" hidden="1" thickBot="1" x14ac:dyDescent="0.5">
      <c r="A9" s="33" t="s">
        <v>76</v>
      </c>
      <c r="B9" s="25"/>
      <c r="C9" s="25"/>
      <c r="D9" s="25"/>
      <c r="E9" s="25"/>
      <c r="F9" s="25"/>
      <c r="G9" s="25"/>
    </row>
    <row r="10" spans="1:9" ht="19" thickBot="1" x14ac:dyDescent="0.5">
      <c r="A10" s="57" t="s">
        <v>77</v>
      </c>
      <c r="B10" s="57"/>
      <c r="C10" s="57"/>
      <c r="D10" s="57"/>
      <c r="E10" s="57"/>
      <c r="F10" s="57"/>
      <c r="G10" s="57"/>
      <c r="I10" s="19" t="s">
        <v>78</v>
      </c>
    </row>
    <row r="11" spans="1:9" ht="198.75" customHeight="1" thickBot="1" x14ac:dyDescent="0.5">
      <c r="A11" s="9" t="s">
        <v>79</v>
      </c>
      <c r="B11" s="23" t="s">
        <v>74</v>
      </c>
      <c r="C11" s="20" t="s">
        <v>80</v>
      </c>
      <c r="F11" s="10"/>
      <c r="I11" s="63" t="s">
        <v>92</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BAE88244-6406-4244-A99E-50B5682E3E1A}">
          <x14:formula1>
            <xm:f>'Instructions and Guidance'!$A$9:$A$10</xm:f>
          </x14:formula1>
          <xm:sqref>G8:G9</xm:sqref>
        </x14:dataValidation>
        <x14:dataValidation type="list" allowBlank="1" showInputMessage="1" promptTitle="Use Dropdown List" prompt="Use Dropdown List" xr:uid="{D71D9764-44B6-49EE-9AE6-2E316EDB972C}">
          <x14:formula1>
            <xm:f>'Instructions and Guidance'!$A$9:$A$11</xm:f>
          </x14:formula1>
          <xm:sqref>B8:F9 B3:G7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249977111117893"/>
  </sheetPr>
  <dimension ref="A1:I15"/>
  <sheetViews>
    <sheetView showGridLines="0" zoomScale="80" zoomScaleNormal="80" workbookViewId="0">
      <selection activeCell="I11" sqref="I11"/>
    </sheetView>
  </sheetViews>
  <sheetFormatPr defaultColWidth="9.1796875" defaultRowHeight="18.5" x14ac:dyDescent="0.45"/>
  <cols>
    <col min="1" max="7" width="18.54296875" style="8" customWidth="1"/>
    <col min="8" max="8" width="2.54296875" style="8" customWidth="1"/>
    <col min="9" max="9" width="101" style="8" customWidth="1"/>
    <col min="10" max="16384" width="9.1796875" style="8"/>
  </cols>
  <sheetData>
    <row r="1" spans="1:9" ht="19" thickBot="1" x14ac:dyDescent="0.5">
      <c r="A1" s="58" t="s">
        <v>63</v>
      </c>
      <c r="B1" s="60" t="s">
        <v>64</v>
      </c>
      <c r="C1" s="61"/>
      <c r="D1" s="61"/>
      <c r="E1" s="61"/>
      <c r="F1" s="61"/>
      <c r="G1" s="62"/>
      <c r="H1" s="40"/>
    </row>
    <row r="2" spans="1:9" ht="56" thickBot="1" x14ac:dyDescent="0.5">
      <c r="A2" s="59"/>
      <c r="B2" s="42" t="s">
        <v>65</v>
      </c>
      <c r="C2" s="43" t="s">
        <v>66</v>
      </c>
      <c r="D2" s="43" t="s">
        <v>67</v>
      </c>
      <c r="E2" s="43" t="s">
        <v>68</v>
      </c>
      <c r="F2" s="43" t="s">
        <v>69</v>
      </c>
      <c r="G2" s="43" t="s">
        <v>70</v>
      </c>
    </row>
    <row r="3" spans="1:9" x14ac:dyDescent="0.45">
      <c r="A3" s="41" t="s">
        <v>6</v>
      </c>
      <c r="B3" s="25" t="s">
        <v>14</v>
      </c>
      <c r="C3" s="25" t="s">
        <v>14</v>
      </c>
      <c r="D3" s="25" t="s">
        <v>14</v>
      </c>
      <c r="E3" s="25" t="s">
        <v>15</v>
      </c>
      <c r="F3" s="25" t="s">
        <v>14</v>
      </c>
      <c r="G3" s="25" t="s">
        <v>14</v>
      </c>
    </row>
    <row r="4" spans="1:9" x14ac:dyDescent="0.45">
      <c r="A4" s="33" t="s">
        <v>71</v>
      </c>
      <c r="B4" s="25" t="s">
        <v>13</v>
      </c>
      <c r="C4" s="25" t="s">
        <v>15</v>
      </c>
      <c r="D4" s="25" t="s">
        <v>13</v>
      </c>
      <c r="E4" s="25" t="s">
        <v>15</v>
      </c>
      <c r="F4" s="25" t="s">
        <v>15</v>
      </c>
      <c r="G4" s="25" t="s">
        <v>13</v>
      </c>
    </row>
    <row r="5" spans="1:9" x14ac:dyDescent="0.45">
      <c r="A5" s="33" t="s">
        <v>72</v>
      </c>
      <c r="B5" s="25" t="s">
        <v>15</v>
      </c>
      <c r="C5" s="54" t="s">
        <v>15</v>
      </c>
      <c r="D5" s="54" t="s">
        <v>15</v>
      </c>
      <c r="E5" s="25" t="s">
        <v>13</v>
      </c>
      <c r="F5" s="25" t="s">
        <v>15</v>
      </c>
      <c r="G5" s="25" t="s">
        <v>13</v>
      </c>
    </row>
    <row r="6" spans="1:9" x14ac:dyDescent="0.45">
      <c r="A6" s="33" t="s">
        <v>73</v>
      </c>
      <c r="B6" s="54" t="s">
        <v>14</v>
      </c>
      <c r="C6" s="54" t="s">
        <v>14</v>
      </c>
      <c r="D6" s="54" t="s">
        <v>14</v>
      </c>
      <c r="E6" s="54" t="s">
        <v>15</v>
      </c>
      <c r="F6" s="54" t="s">
        <v>14</v>
      </c>
      <c r="G6" s="54" t="s">
        <v>14</v>
      </c>
    </row>
    <row r="7" spans="1:9" ht="19" thickBot="1" x14ac:dyDescent="0.5">
      <c r="A7" s="33" t="s">
        <v>74</v>
      </c>
      <c r="B7" s="25" t="s">
        <v>13</v>
      </c>
      <c r="C7" s="25" t="s">
        <v>15</v>
      </c>
      <c r="D7" s="25" t="s">
        <v>13</v>
      </c>
      <c r="E7" s="25" t="s">
        <v>15</v>
      </c>
      <c r="F7" s="25" t="s">
        <v>15</v>
      </c>
      <c r="G7" s="25" t="s">
        <v>13</v>
      </c>
    </row>
    <row r="8" spans="1:9" hidden="1" x14ac:dyDescent="0.45">
      <c r="A8" s="33" t="s">
        <v>75</v>
      </c>
      <c r="B8" s="25"/>
      <c r="C8" s="25"/>
      <c r="D8" s="25"/>
      <c r="E8" s="25"/>
      <c r="F8" s="25"/>
      <c r="G8" s="25"/>
    </row>
    <row r="9" spans="1:9" ht="19" hidden="1" thickBot="1" x14ac:dyDescent="0.5">
      <c r="A9" s="33" t="s">
        <v>76</v>
      </c>
      <c r="B9" s="25"/>
      <c r="C9" s="25"/>
      <c r="D9" s="25"/>
      <c r="E9" s="25"/>
      <c r="F9" s="25"/>
      <c r="G9" s="25"/>
    </row>
    <row r="10" spans="1:9" ht="19" thickBot="1" x14ac:dyDescent="0.5">
      <c r="A10" s="57" t="s">
        <v>77</v>
      </c>
      <c r="B10" s="57"/>
      <c r="C10" s="57"/>
      <c r="D10" s="57"/>
      <c r="E10" s="57"/>
      <c r="F10" s="57"/>
      <c r="G10" s="57"/>
      <c r="I10" s="19" t="s">
        <v>78</v>
      </c>
    </row>
    <row r="11" spans="1:9" ht="198.75" customHeight="1" thickBot="1" x14ac:dyDescent="0.5">
      <c r="A11" s="9" t="s">
        <v>79</v>
      </c>
      <c r="B11" s="23" t="s">
        <v>71</v>
      </c>
      <c r="C11" s="20" t="s">
        <v>80</v>
      </c>
      <c r="F11" s="10"/>
      <c r="I11" s="32" t="s">
        <v>90</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C8F22D89-238F-4EB4-B044-9716D0A2BCB2}">
          <x14:formula1>
            <xm:f>'Instructions and Guidance'!$A$9:$A$10</xm:f>
          </x14:formula1>
          <xm:sqref>G3:G9</xm:sqref>
        </x14:dataValidation>
        <x14:dataValidation type="list" allowBlank="1" showInputMessage="1" promptTitle="Use Dropdown List" prompt="Use Dropdown List" xr:uid="{3EAC4CF2-3C93-4959-8A50-AEF66ADAC803}">
          <x14:formula1>
            <xm:f>'Instructions and Guidance'!$A$9:$A$11</xm:f>
          </x14:formula1>
          <xm:sqref>B3:F9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249977111117893"/>
  </sheetPr>
  <dimension ref="A1:I15"/>
  <sheetViews>
    <sheetView showGridLines="0" topLeftCell="A2" zoomScale="80" zoomScaleNormal="80" workbookViewId="0">
      <selection activeCell="I11" sqref="I11"/>
    </sheetView>
  </sheetViews>
  <sheetFormatPr defaultColWidth="9.1796875" defaultRowHeight="18.5" x14ac:dyDescent="0.45"/>
  <cols>
    <col min="1" max="7" width="18.54296875" style="8" customWidth="1"/>
    <col min="8" max="8" width="2.54296875" style="8" customWidth="1"/>
    <col min="9" max="9" width="101" style="8" customWidth="1"/>
    <col min="10" max="16384" width="9.1796875" style="8"/>
  </cols>
  <sheetData>
    <row r="1" spans="1:9" ht="19" thickBot="1" x14ac:dyDescent="0.5">
      <c r="A1" s="58" t="s">
        <v>63</v>
      </c>
      <c r="B1" s="60" t="s">
        <v>64</v>
      </c>
      <c r="C1" s="61"/>
      <c r="D1" s="61"/>
      <c r="E1" s="61"/>
      <c r="F1" s="61"/>
      <c r="G1" s="62"/>
      <c r="H1" s="40"/>
    </row>
    <row r="2" spans="1:9" ht="56" thickBot="1" x14ac:dyDescent="0.5">
      <c r="A2" s="59"/>
      <c r="B2" s="42" t="s">
        <v>65</v>
      </c>
      <c r="C2" s="43" t="s">
        <v>66</v>
      </c>
      <c r="D2" s="43" t="s">
        <v>67</v>
      </c>
      <c r="E2" s="43" t="s">
        <v>68</v>
      </c>
      <c r="F2" s="43" t="s">
        <v>69</v>
      </c>
      <c r="G2" s="43" t="s">
        <v>70</v>
      </c>
    </row>
    <row r="3" spans="1:9" x14ac:dyDescent="0.45">
      <c r="A3" s="41" t="s">
        <v>6</v>
      </c>
      <c r="B3" s="48" t="s">
        <v>85</v>
      </c>
      <c r="C3" s="48" t="s">
        <v>85</v>
      </c>
      <c r="D3" s="48" t="s">
        <v>85</v>
      </c>
      <c r="E3" s="48" t="s">
        <v>86</v>
      </c>
      <c r="F3" s="48" t="s">
        <v>86</v>
      </c>
      <c r="G3" s="48" t="s">
        <v>85</v>
      </c>
    </row>
    <row r="4" spans="1:9" x14ac:dyDescent="0.45">
      <c r="A4" s="33" t="s">
        <v>71</v>
      </c>
      <c r="B4" s="48" t="s">
        <v>85</v>
      </c>
      <c r="C4" s="48" t="s">
        <v>86</v>
      </c>
      <c r="D4" s="48" t="s">
        <v>85</v>
      </c>
      <c r="E4" s="48" t="s">
        <v>86</v>
      </c>
      <c r="F4" s="48" t="s">
        <v>86</v>
      </c>
      <c r="G4" s="48" t="s">
        <v>87</v>
      </c>
    </row>
    <row r="5" spans="1:9" x14ac:dyDescent="0.45">
      <c r="A5" s="33" t="s">
        <v>72</v>
      </c>
      <c r="B5" s="48" t="s">
        <v>85</v>
      </c>
      <c r="C5" s="48" t="s">
        <v>85</v>
      </c>
      <c r="D5" s="48" t="s">
        <v>85</v>
      </c>
      <c r="E5" s="48" t="s">
        <v>86</v>
      </c>
      <c r="F5" s="48" t="s">
        <v>86</v>
      </c>
      <c r="G5" s="48" t="s">
        <v>85</v>
      </c>
    </row>
    <row r="6" spans="1:9" x14ac:dyDescent="0.45">
      <c r="A6" s="33" t="s">
        <v>73</v>
      </c>
      <c r="B6" s="48" t="s">
        <v>85</v>
      </c>
      <c r="C6" s="48" t="s">
        <v>85</v>
      </c>
      <c r="D6" s="48" t="s">
        <v>85</v>
      </c>
      <c r="E6" s="48" t="s">
        <v>86</v>
      </c>
      <c r="F6" s="48" t="s">
        <v>86</v>
      </c>
      <c r="G6" s="48" t="s">
        <v>85</v>
      </c>
    </row>
    <row r="7" spans="1:9" ht="19" thickBot="1" x14ac:dyDescent="0.5">
      <c r="A7" s="33" t="s">
        <v>74</v>
      </c>
      <c r="B7" s="48" t="s">
        <v>85</v>
      </c>
      <c r="C7" s="48" t="s">
        <v>85</v>
      </c>
      <c r="D7" s="48" t="s">
        <v>85</v>
      </c>
      <c r="E7" s="48" t="s">
        <v>86</v>
      </c>
      <c r="F7" s="48" t="s">
        <v>86</v>
      </c>
      <c r="G7" s="48" t="s">
        <v>87</v>
      </c>
    </row>
    <row r="8" spans="1:9" ht="19" hidden="1" thickBot="1" x14ac:dyDescent="0.5">
      <c r="A8" s="33" t="s">
        <v>75</v>
      </c>
      <c r="B8" s="25"/>
      <c r="C8" s="25"/>
      <c r="D8" s="25"/>
      <c r="E8" s="25"/>
      <c r="F8" s="25"/>
      <c r="G8" s="25"/>
    </row>
    <row r="9" spans="1:9" ht="19" hidden="1" thickBot="1" x14ac:dyDescent="0.5">
      <c r="A9" s="33" t="s">
        <v>76</v>
      </c>
      <c r="B9" s="25"/>
      <c r="C9" s="25"/>
      <c r="D9" s="25"/>
      <c r="E9" s="25"/>
      <c r="F9" s="25"/>
      <c r="G9" s="25"/>
    </row>
    <row r="10" spans="1:9" ht="19" thickBot="1" x14ac:dyDescent="0.5">
      <c r="A10" s="57" t="s">
        <v>77</v>
      </c>
      <c r="B10" s="57"/>
      <c r="C10" s="57"/>
      <c r="D10" s="57"/>
      <c r="E10" s="57"/>
      <c r="F10" s="57"/>
      <c r="G10" s="57"/>
      <c r="I10" s="19" t="s">
        <v>78</v>
      </c>
    </row>
    <row r="11" spans="1:9" ht="198.75" customHeight="1" thickBot="1" x14ac:dyDescent="0.5">
      <c r="A11" s="9" t="s">
        <v>79</v>
      </c>
      <c r="B11" s="50" t="s">
        <v>73</v>
      </c>
      <c r="C11" s="20" t="s">
        <v>80</v>
      </c>
      <c r="F11" s="10"/>
      <c r="I11" s="49" t="s">
        <v>88</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2B3EE542-F19B-490A-8D28-CC52B6FF3168}">
          <x14:formula1>
            <xm:f>'Instructions and Guidance'!$A$9:$A$10</xm:f>
          </x14:formula1>
          <xm:sqref>G3:G9</xm:sqref>
        </x14:dataValidation>
        <x14:dataValidation type="list" allowBlank="1" showInputMessage="1" promptTitle="Use Dropdown List" prompt="Use Dropdown List" xr:uid="{F1180E10-9BCE-4780-8C1E-213F39A2A699}">
          <x14:formula1>
            <xm:f>'Instructions and Guidance'!$A$9:$A$11</xm:f>
          </x14:formula1>
          <xm:sqref>B3:F9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249977111117893"/>
  </sheetPr>
  <dimension ref="A1:I15"/>
  <sheetViews>
    <sheetView showGridLines="0" zoomScale="80" zoomScaleNormal="80" workbookViewId="0">
      <selection activeCell="B3" sqref="B3:G7"/>
    </sheetView>
  </sheetViews>
  <sheetFormatPr defaultColWidth="9.1796875" defaultRowHeight="18.5" x14ac:dyDescent="0.45"/>
  <cols>
    <col min="1" max="7" width="18.54296875" style="8" customWidth="1"/>
    <col min="8" max="8" width="2.54296875" style="8" customWidth="1"/>
    <col min="9" max="9" width="101" style="8" customWidth="1"/>
    <col min="10" max="16384" width="9.1796875" style="8"/>
  </cols>
  <sheetData>
    <row r="1" spans="1:9" ht="19" thickBot="1" x14ac:dyDescent="0.5">
      <c r="A1" s="58" t="s">
        <v>63</v>
      </c>
      <c r="B1" s="60" t="s">
        <v>64</v>
      </c>
      <c r="C1" s="61"/>
      <c r="D1" s="61"/>
      <c r="E1" s="61"/>
      <c r="F1" s="61"/>
      <c r="G1" s="62"/>
      <c r="H1" s="40"/>
    </row>
    <row r="2" spans="1:9" ht="56" thickBot="1" x14ac:dyDescent="0.5">
      <c r="A2" s="59"/>
      <c r="B2" s="42" t="s">
        <v>65</v>
      </c>
      <c r="C2" s="43" t="s">
        <v>66</v>
      </c>
      <c r="D2" s="43" t="s">
        <v>67</v>
      </c>
      <c r="E2" s="43" t="s">
        <v>68</v>
      </c>
      <c r="F2" s="43" t="s">
        <v>69</v>
      </c>
      <c r="G2" s="43" t="s">
        <v>70</v>
      </c>
    </row>
    <row r="3" spans="1:9" x14ac:dyDescent="0.45">
      <c r="A3" s="41" t="s">
        <v>6</v>
      </c>
      <c r="B3" s="25" t="s">
        <v>14</v>
      </c>
      <c r="C3" s="25" t="s">
        <v>15</v>
      </c>
      <c r="D3" s="25" t="s">
        <v>14</v>
      </c>
      <c r="E3" s="25" t="s">
        <v>15</v>
      </c>
      <c r="F3" s="25" t="s">
        <v>14</v>
      </c>
      <c r="G3" s="25" t="s">
        <v>14</v>
      </c>
    </row>
    <row r="4" spans="1:9" x14ac:dyDescent="0.45">
      <c r="A4" s="33" t="s">
        <v>71</v>
      </c>
      <c r="B4" s="25" t="s">
        <v>13</v>
      </c>
      <c r="C4" s="54" t="s">
        <v>15</v>
      </c>
      <c r="D4" s="25" t="s">
        <v>13</v>
      </c>
      <c r="E4" s="54" t="s">
        <v>15</v>
      </c>
      <c r="F4" s="25" t="s">
        <v>13</v>
      </c>
      <c r="G4" s="25" t="s">
        <v>13</v>
      </c>
    </row>
    <row r="5" spans="1:9" x14ac:dyDescent="0.45">
      <c r="A5" s="33" t="s">
        <v>72</v>
      </c>
      <c r="B5" s="25" t="s">
        <v>13</v>
      </c>
      <c r="C5" s="54" t="s">
        <v>15</v>
      </c>
      <c r="D5" s="25" t="s">
        <v>13</v>
      </c>
      <c r="E5" s="54" t="s">
        <v>15</v>
      </c>
      <c r="F5" s="25" t="s">
        <v>15</v>
      </c>
      <c r="G5" s="25" t="s">
        <v>14</v>
      </c>
    </row>
    <row r="6" spans="1:9" x14ac:dyDescent="0.45">
      <c r="A6" s="33" t="s">
        <v>73</v>
      </c>
      <c r="B6" s="25" t="s">
        <v>14</v>
      </c>
      <c r="C6" s="54" t="s">
        <v>15</v>
      </c>
      <c r="D6" s="25" t="s">
        <v>14</v>
      </c>
      <c r="E6" s="54" t="s">
        <v>15</v>
      </c>
      <c r="F6" s="25" t="s">
        <v>14</v>
      </c>
      <c r="G6" s="25" t="s">
        <v>14</v>
      </c>
    </row>
    <row r="7" spans="1:9" ht="19" thickBot="1" x14ac:dyDescent="0.5">
      <c r="A7" s="33" t="s">
        <v>74</v>
      </c>
      <c r="B7" s="25" t="s">
        <v>13</v>
      </c>
      <c r="C7" s="54" t="s">
        <v>15</v>
      </c>
      <c r="D7" s="25" t="s">
        <v>13</v>
      </c>
      <c r="E7" s="54" t="s">
        <v>15</v>
      </c>
      <c r="F7" s="25" t="s">
        <v>13</v>
      </c>
      <c r="G7" s="25" t="s">
        <v>13</v>
      </c>
    </row>
    <row r="8" spans="1:9" hidden="1" x14ac:dyDescent="0.45">
      <c r="A8" s="33" t="s">
        <v>75</v>
      </c>
      <c r="B8" s="25"/>
      <c r="C8" s="25"/>
      <c r="D8" s="25"/>
      <c r="E8" s="25"/>
      <c r="F8" s="25"/>
      <c r="G8" s="25"/>
    </row>
    <row r="9" spans="1:9" ht="19" hidden="1" thickBot="1" x14ac:dyDescent="0.5">
      <c r="A9" s="33" t="s">
        <v>76</v>
      </c>
      <c r="B9" s="25"/>
      <c r="C9" s="25"/>
      <c r="D9" s="25"/>
      <c r="E9" s="25"/>
      <c r="F9" s="25"/>
      <c r="G9" s="25"/>
    </row>
    <row r="10" spans="1:9" ht="19" thickBot="1" x14ac:dyDescent="0.5">
      <c r="A10" s="57" t="s">
        <v>77</v>
      </c>
      <c r="B10" s="57"/>
      <c r="C10" s="57"/>
      <c r="D10" s="57"/>
      <c r="E10" s="57"/>
      <c r="F10" s="57"/>
      <c r="G10" s="57"/>
      <c r="I10" s="19" t="s">
        <v>78</v>
      </c>
    </row>
    <row r="11" spans="1:9" ht="235.5" customHeight="1" thickBot="1" x14ac:dyDescent="0.5">
      <c r="A11" s="9" t="s">
        <v>79</v>
      </c>
      <c r="B11" s="23" t="s">
        <v>71</v>
      </c>
      <c r="C11" s="20" t="s">
        <v>80</v>
      </c>
      <c r="F11" s="10"/>
      <c r="I11" s="32" t="s">
        <v>91</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07B7AC8F-7A22-49D2-9247-0D2CE730F194}">
          <x14:formula1>
            <xm:f>'Instructions and Guidance'!$A$9:$A$10</xm:f>
          </x14:formula1>
          <xm:sqref>G3:G9</xm:sqref>
        </x14:dataValidation>
        <x14:dataValidation type="list" allowBlank="1" showInputMessage="1" promptTitle="Use Dropdown List" prompt="Use Dropdown List" xr:uid="{1F694CFB-9DC6-4D24-BEA0-F5E1D66D1F2D}">
          <x14:formula1>
            <xm:f>'Instructions and Guidance'!$A$9:$A$11</xm:f>
          </x14:formula1>
          <xm:sqref>B3:F9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A7"/>
  <sheetViews>
    <sheetView showGridLines="0" zoomScale="86" zoomScaleNormal="86" workbookViewId="0">
      <selection activeCell="A6" sqref="A6"/>
    </sheetView>
  </sheetViews>
  <sheetFormatPr defaultColWidth="9.1796875" defaultRowHeight="18.5" x14ac:dyDescent="0.45"/>
  <cols>
    <col min="1" max="1" width="124.81640625" style="3" customWidth="1"/>
    <col min="2" max="16384" width="9.1796875" style="3"/>
  </cols>
  <sheetData>
    <row r="1" spans="1:1" x14ac:dyDescent="0.45">
      <c r="A1" s="18" t="s">
        <v>24</v>
      </c>
    </row>
    <row r="2" spans="1:1" ht="17.25" customHeight="1" x14ac:dyDescent="0.45">
      <c r="A2" s="18" t="s">
        <v>25</v>
      </c>
    </row>
    <row r="3" spans="1:1" ht="37" x14ac:dyDescent="0.45">
      <c r="A3" s="17" t="s">
        <v>26</v>
      </c>
    </row>
    <row r="4" spans="1:1" ht="55.5" x14ac:dyDescent="0.45">
      <c r="A4" s="17" t="s">
        <v>27</v>
      </c>
    </row>
    <row r="5" spans="1:1" ht="37" x14ac:dyDescent="0.45">
      <c r="A5" s="17" t="s">
        <v>28</v>
      </c>
    </row>
    <row r="6" spans="1:1" ht="37" x14ac:dyDescent="0.45">
      <c r="A6" s="17" t="s">
        <v>29</v>
      </c>
    </row>
    <row r="7" spans="1:1" x14ac:dyDescent="0.45">
      <c r="A7" s="17" t="s">
        <v>30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pageSetUpPr fitToPage="1"/>
  </sheetPr>
  <dimension ref="A1:M15"/>
  <sheetViews>
    <sheetView showGridLines="0" tabSelected="1" zoomScale="70" zoomScaleNormal="70" workbookViewId="0">
      <pane xSplit="9" ySplit="2" topLeftCell="K3" activePane="bottomRight" state="frozen"/>
      <selection pane="topRight" activeCell="J1" sqref="J1"/>
      <selection pane="bottomLeft" activeCell="A3" sqref="A3"/>
      <selection pane="bottomRight" activeCell="L10" sqref="L10"/>
    </sheetView>
  </sheetViews>
  <sheetFormatPr defaultColWidth="35.453125" defaultRowHeight="20" x14ac:dyDescent="0.4"/>
  <cols>
    <col min="1" max="1" width="23.453125" style="5" bestFit="1" customWidth="1"/>
    <col min="2" max="2" width="41.1796875" style="5" bestFit="1" customWidth="1"/>
    <col min="3" max="3" width="14" style="2" bestFit="1" customWidth="1"/>
    <col min="4" max="7" width="14" style="2" customWidth="1"/>
    <col min="8" max="9" width="14" style="2" hidden="1" customWidth="1"/>
    <col min="10" max="10" width="99.81640625" style="27" customWidth="1"/>
    <col min="11" max="11" width="32.81640625" style="2" customWidth="1"/>
    <col min="12" max="12" width="41.1796875" style="5" bestFit="1" customWidth="1"/>
    <col min="13" max="13" width="35.453125" style="1" customWidth="1"/>
    <col min="14" max="14" width="43.453125" style="2" bestFit="1" customWidth="1"/>
    <col min="15" max="16384" width="35.453125" style="2"/>
  </cols>
  <sheetData>
    <row r="1" spans="1:13" ht="105" customHeight="1" x14ac:dyDescent="0.5">
      <c r="A1" s="55" t="s">
        <v>31</v>
      </c>
      <c r="B1" s="56"/>
      <c r="C1" s="64" t="s">
        <v>93</v>
      </c>
      <c r="D1" s="65"/>
      <c r="E1" s="65"/>
      <c r="F1" s="65"/>
      <c r="G1" s="65"/>
      <c r="H1" s="65"/>
      <c r="I1" s="65"/>
      <c r="J1" s="66"/>
      <c r="K1" s="28" t="s">
        <v>32</v>
      </c>
      <c r="L1" s="6"/>
      <c r="M1" s="2"/>
    </row>
    <row r="2" spans="1:13" ht="42" x14ac:dyDescent="0.4">
      <c r="A2" s="28" t="s">
        <v>33</v>
      </c>
      <c r="B2" s="28" t="s">
        <v>34</v>
      </c>
      <c r="C2" s="28" t="s">
        <v>35</v>
      </c>
      <c r="D2" s="28" t="s">
        <v>36</v>
      </c>
      <c r="E2" s="28" t="s">
        <v>37</v>
      </c>
      <c r="F2" s="28" t="s">
        <v>38</v>
      </c>
      <c r="G2" s="28" t="s">
        <v>39</v>
      </c>
      <c r="H2" s="28" t="s">
        <v>40</v>
      </c>
      <c r="I2" s="28" t="s">
        <v>41</v>
      </c>
      <c r="J2" s="28" t="s">
        <v>42</v>
      </c>
      <c r="K2" s="28" t="s">
        <v>43</v>
      </c>
      <c r="L2" s="27"/>
      <c r="M2" s="2"/>
    </row>
    <row r="3" spans="1:13" ht="18" customHeight="1" x14ac:dyDescent="0.4">
      <c r="A3" s="24" t="s">
        <v>44</v>
      </c>
      <c r="B3" s="24" t="s">
        <v>45</v>
      </c>
      <c r="C3" s="7" t="str">
        <f>'Alan Creighton'!$G3</f>
        <v>Yes</v>
      </c>
      <c r="D3" s="7" t="str">
        <f>'Alan Creighton'!$G$4</f>
        <v>Yes</v>
      </c>
      <c r="E3" s="7" t="str">
        <f>'Alan Creighton'!$G$5</f>
        <v>Yes</v>
      </c>
      <c r="F3" s="7" t="str">
        <f>'Alan Creighton'!$G$6</f>
        <v>Yes</v>
      </c>
      <c r="G3" s="7" t="str">
        <f>'Alan Creighton'!$G$7</f>
        <v>Yes</v>
      </c>
      <c r="H3" s="7">
        <f>'Alan Creighton'!$G$8</f>
        <v>0</v>
      </c>
      <c r="I3" s="7">
        <f>'Alan Creighton'!$G$9</f>
        <v>0</v>
      </c>
      <c r="J3" s="30" t="str">
        <f>'Alan Creighton'!$I$11</f>
        <v>WAGCM4 better facilitates the applicable Grid Code objectives because it combines WAGCM2, which clarifies the Fault Ride Through (FRT) requirements themselves, and WAGCM1, which provides flexibility for NGESO to implement agreed operational constraints on equipment where its Fault Ride Through compliance is uncertain.</v>
      </c>
      <c r="K3" s="7" t="str">
        <f>'Alan Creighton'!$B$11</f>
        <v>WAGCM4</v>
      </c>
      <c r="L3" s="27"/>
      <c r="M3" s="2"/>
    </row>
    <row r="4" spans="1:13" ht="18" customHeight="1" x14ac:dyDescent="0.4">
      <c r="A4" s="24" t="s">
        <v>46</v>
      </c>
      <c r="B4" s="24" t="s">
        <v>47</v>
      </c>
      <c r="C4" s="7" t="str">
        <f>'Alastair Frew'!$G$3</f>
        <v>Yes</v>
      </c>
      <c r="D4" s="7" t="str">
        <f>'Alastair Frew'!$G$4</f>
        <v>Yes</v>
      </c>
      <c r="E4" s="7" t="str">
        <f>'Alastair Frew'!$G$5</f>
        <v>Yes</v>
      </c>
      <c r="F4" s="7" t="str">
        <f>'Alastair Frew'!$G$6</f>
        <v>Yes</v>
      </c>
      <c r="G4" s="7" t="str">
        <f>'Alastair Frew'!$G$7</f>
        <v>Yes</v>
      </c>
      <c r="H4" s="7">
        <f>'Alastair Frew'!$G$8</f>
        <v>0</v>
      </c>
      <c r="I4" s="7">
        <f>'Alastair Frew'!$G$9</f>
        <v>0</v>
      </c>
      <c r="J4" s="30" t="str">
        <f>'Alastair Frew'!$I$11</f>
        <v>WAGCM3 is best as it incorporate the Original which improves system security by restricting large losses and drives a  timescale for repair whilst not restricting generation off the system and creating generation shortages. This option also includes the text from WAGM2 which clarifies and fixing legal text issues with the existing FRT text.</v>
      </c>
      <c r="K4" s="7" t="str">
        <f>'Alastair Frew'!$B$11</f>
        <v>WAGCM3</v>
      </c>
      <c r="L4" s="27"/>
      <c r="M4" s="2"/>
    </row>
    <row r="5" spans="1:13" ht="18" customHeight="1" x14ac:dyDescent="0.4">
      <c r="A5" s="24" t="s">
        <v>48</v>
      </c>
      <c r="B5" s="24" t="s">
        <v>49</v>
      </c>
      <c r="C5" s="7" t="str">
        <f>'Christopher Smith'!$G$3</f>
        <v>Yes</v>
      </c>
      <c r="D5" s="7" t="str">
        <f>'Christopher Smith'!$G$4</f>
        <v>No</v>
      </c>
      <c r="E5" s="7" t="str">
        <f>'Christopher Smith'!$G$5</f>
        <v>Yes</v>
      </c>
      <c r="F5" s="7" t="str">
        <f>'Christopher Smith'!$G$6</f>
        <v>Yes</v>
      </c>
      <c r="G5" s="7" t="str">
        <f>'Christopher Smith'!$G$7</f>
        <v>No</v>
      </c>
      <c r="H5" s="7">
        <f>'Christopher Smith'!$G$8</f>
        <v>0</v>
      </c>
      <c r="I5" s="7">
        <f>'Christopher Smith'!$G$9</f>
        <v>0</v>
      </c>
      <c r="J5" s="30" t="str">
        <f>'Christopher Smith'!$I$11</f>
        <v>Both the original and WACGM3 offer the best balance of improving secuirty of supply from both an ESP and USER perspective. WACGM3 closes some uncertianities in the FRT in addition</v>
      </c>
      <c r="K5" s="7" t="str">
        <f>'Christopher Smith'!$B$11</f>
        <v>WAGCM3</v>
      </c>
      <c r="L5" s="27"/>
      <c r="M5" s="2"/>
    </row>
    <row r="6" spans="1:13" ht="18" customHeight="1" x14ac:dyDescent="0.4">
      <c r="A6" s="24" t="s">
        <v>50</v>
      </c>
      <c r="B6" s="24" t="s">
        <v>47</v>
      </c>
      <c r="C6" s="7" t="str">
        <f>'Guy Nicholson'!$G$3</f>
        <v>Yes</v>
      </c>
      <c r="D6" s="7" t="str">
        <f>'Guy Nicholson'!$G$4</f>
        <v>Yes</v>
      </c>
      <c r="E6" s="7" t="str">
        <f>'Guy Nicholson'!$G$5</f>
        <v>Yes</v>
      </c>
      <c r="F6" s="7" t="str">
        <f>'Guy Nicholson'!$G$6</f>
        <v>Yes</v>
      </c>
      <c r="G6" s="7" t="str">
        <f>'Guy Nicholson'!$G$7</f>
        <v>Yes</v>
      </c>
      <c r="H6" s="7">
        <f>'Guy Nicholson'!$G$8</f>
        <v>0</v>
      </c>
      <c r="I6" s="7">
        <f>'Guy Nicholson'!$G$9</f>
        <v>0</v>
      </c>
      <c r="J6" s="30">
        <f>'Guy Nicholson'!$I$11</f>
        <v>0</v>
      </c>
      <c r="K6" s="7" t="str">
        <f>'Guy Nicholson'!$B$11</f>
        <v>WAGCM3</v>
      </c>
      <c r="L6" s="27"/>
      <c r="M6" s="2"/>
    </row>
    <row r="7" spans="1:13" ht="18" customHeight="1" x14ac:dyDescent="0.4">
      <c r="A7" s="24" t="s">
        <v>51</v>
      </c>
      <c r="B7" s="24" t="s">
        <v>47</v>
      </c>
      <c r="C7" s="7" t="str">
        <f>'John Harrower'!$G$3</f>
        <v>Yes</v>
      </c>
      <c r="D7" s="7" t="str">
        <f>'John Harrower'!$G$4</f>
        <v>Yes</v>
      </c>
      <c r="E7" s="7" t="str">
        <f>'John Harrower'!$G$5</f>
        <v>No</v>
      </c>
      <c r="F7" s="7" t="str">
        <f>'John Harrower'!$G$6</f>
        <v>Yes</v>
      </c>
      <c r="G7" s="7" t="str">
        <f>'John Harrower'!$G$7</f>
        <v>Yes</v>
      </c>
      <c r="H7" s="7">
        <f>'John Harrower'!$G$8</f>
        <v>0</v>
      </c>
      <c r="I7" s="7">
        <f>'John Harrower'!$G$9</f>
        <v>0</v>
      </c>
      <c r="J7" s="30" t="str">
        <f>'John Harrower'!$I$11</f>
        <v xml:space="preserve">Although I have favoured the Original, I believe based on Code Admin consultation responses that significant unresolved issues exist with all proposals and that the workgroup should be given more time to consider and develop the solutions further. If workgroup is to reconvene, they may wish to consider the following:
Original:
Arbitrary and potentially discriminatory figure of 70% (for generators which are not able to reduce output to that point)
Risk that we could be constraining generators that have performed correctly/still a risk of trip for generators which are not constrained enough
Lack of clarity of course of action if data is not available
WAGCM 1:
Inconsistency of restriction being agreed between User and ESO, but ESO potentially requiring Users to restrict output immediately; what happens if parties disagree?
Lack of transparency over decisions or route to appeal; e.g a generator providing voltage support may be allowed to remain generating compared to one not so critical to system operation
Potential discrimination between Transmission and Distribution connected Generators who are not caught by similar constraints in D-code
No incentive for ESO to provide data quickly (eg 5 days to supply waveform data following Heysham incident)
Could lead to tighter margins
Risk that we could be constraining generators that have performed correctly
If these points were addressed, perhaps WAGCM 1 could offer a more flexible approach.
I note that the ESO have critiqued the original proposal as potentially socialising the cost of non-compliance, however, the original proposal attempts to define a process to follow when compliance status is not yet known, not support socialising costs of non-compliance.
Finally, I believe that the points raised in WAGCM 2 are important to address and would perhaps be better raised as a separate modification, along with considering the minimum system strength that generators need to be compliant down to.
</v>
      </c>
      <c r="K7" s="7" t="str">
        <f>'John Harrower'!$B$11</f>
        <v>Original</v>
      </c>
      <c r="L7" s="27"/>
      <c r="M7" s="2"/>
    </row>
    <row r="8" spans="1:13" ht="18" customHeight="1" x14ac:dyDescent="0.4">
      <c r="A8" s="24" t="s">
        <v>52</v>
      </c>
      <c r="B8" s="24" t="s">
        <v>53</v>
      </c>
      <c r="C8" s="7" t="str">
        <f>'Rob Wilson'!$G$3</f>
        <v>No</v>
      </c>
      <c r="D8" s="7" t="str">
        <f>'Rob Wilson'!$G$4</f>
        <v>Yes</v>
      </c>
      <c r="E8" s="7" t="str">
        <f>'Rob Wilson'!$G$5</f>
        <v>Yes</v>
      </c>
      <c r="F8" s="7" t="str">
        <f>'Rob Wilson'!$G$6</f>
        <v>No</v>
      </c>
      <c r="G8" s="7" t="str">
        <f>'Rob Wilson'!$G$7</f>
        <v>Yes</v>
      </c>
      <c r="H8" s="7">
        <f>'Rob Wilson'!$G$8</f>
        <v>0</v>
      </c>
      <c r="I8" s="7">
        <f>'Rob Wilson'!$G$9</f>
        <v>0</v>
      </c>
      <c r="J8" s="30" t="str">
        <f>'Rob Wilson'!$I$11</f>
        <v>The ESO supports the principle of this modification in clarifying the process that will be followed after a suspected fault ride through (FRT) failure. Allowing the ESO to manage risks caused by potential cases of non-compliance with the Grid Code in respect of FRT is critically important for system security. If the ESO is unable to do this with then the stark choice is between accepting an increased risk of system disruption or mitigating this by incurring additional operational costs.
WAGCM1 achieves this while the original proposal in allowing the ESO to seek a restriction of only up to 30% of a user’s output in the event of a suspected FRT failure where an explanation is not provided (rising to 50% if an explanation is still not provided after 3 months) is perverse and seems to be based on an assumption that removing 30% of the risk is the same as removing the risk entirely. This contradicts the work undertaken recently to reduce and manage risks through the Frequency Risk Control Report (FRCR) and Accelerated Loss of Mains Change Programme (ALoMCP). In effect, it means that the cost of an individual user failing to comply with the Grid Code, as required by their licences, will be socialised and ultimately borne by consumers.
WAGCM2 is a positive set of clarifications to the detail of the technical FRT requirements which the ESO broadly supports although with the reservation that these requirements were largely written into the Grid Code in 2004 and the proposed changes have not really been fully scrutinised during this urgent modification process.
Lastly, we would note that in 95% of cases FRT issues are straightforward both to investigate and resolve needing no further action. The ESO will always seek to work with users to this end while needing by exception to be able to address risks that do not have an immediate resolution.</v>
      </c>
      <c r="K8" s="7" t="str">
        <f>'Rob Wilson'!$B$11</f>
        <v>WAGCM1</v>
      </c>
      <c r="L8" s="27"/>
      <c r="M8" s="2"/>
    </row>
    <row r="9" spans="1:13" ht="18" customHeight="1" x14ac:dyDescent="0.4">
      <c r="A9" s="24" t="s">
        <v>54</v>
      </c>
      <c r="B9" s="24" t="s">
        <v>55</v>
      </c>
      <c r="C9" s="7" t="str">
        <f>'Robert Longden'!$G$3</f>
        <v>Yes</v>
      </c>
      <c r="D9" s="7" t="str">
        <f>'Robert Longden'!$G$4</f>
        <v>Yes</v>
      </c>
      <c r="E9" s="7" t="str">
        <f>'Robert Longden'!$G$5</f>
        <v>Yes</v>
      </c>
      <c r="F9" s="7" t="str">
        <f>'Robert Longden'!$G$6</f>
        <v>Yes</v>
      </c>
      <c r="G9" s="7" t="str">
        <f>'Robert Longden'!$G$7</f>
        <v>Yes</v>
      </c>
      <c r="H9" s="7">
        <f>'Robert Longden'!$G$8</f>
        <v>0</v>
      </c>
      <c r="I9" s="7">
        <f>'Robert Longden'!$G$9</f>
        <v>0</v>
      </c>
      <c r="J9" s="30" t="str">
        <f>'Robert Longden'!$I$11</f>
        <v>The modification is being managed to an Urgent timetable. This constrains the amount of fine detailed analysis which can be carried out. Within these constraints I am satisfied that no major issues have been overlooked. The current situation under the Grid Code needs to be addressed. As such all options are preferable to the baseline. During the course of the development of the modification it became apparent that the current version of the Grid Code needed to be updated - and hence WAGCM2. However, WAGCM2 by itself is not a solution to the identified defect. The ESO needs to have the ability to manage and secure the system and is best placed to take a holistic view on what is required to do this. Hence WAGCM1 (in isolation) is the appropriate solution. If it is possible to incorporate the "updates" to the Grid Code regarding FRT at the same time then WAGCM4 is the optimum solution. The Original compromises the ability of the ESO to take the full suite of actions required in all situations. The ESO should have no interest in disconnecting users from the system unless there is a significant risk. Generation provides many system services to the ESO including voltage support and fault current injection. Given the accelerated development of the  modification the ESO should ensure that the user concerns identified in the CAC are fully addressed and keep the process under review. Any proposed changes/updates/learning points should be shared with users and the GCRP in future.</v>
      </c>
      <c r="K9" s="7" t="str">
        <f>'Robert Longden'!$B$11</f>
        <v>WAGCM4</v>
      </c>
      <c r="L9" s="27"/>
      <c r="M9" s="2"/>
    </row>
    <row r="10" spans="1:13" ht="18" customHeight="1" x14ac:dyDescent="0.4">
      <c r="A10" s="24" t="s">
        <v>56</v>
      </c>
      <c r="B10" s="24" t="s">
        <v>57</v>
      </c>
      <c r="C10" s="7" t="str">
        <f>'Roddy Wilson'!$G$3</f>
        <v>No</v>
      </c>
      <c r="D10" s="7" t="str">
        <f>'Roddy Wilson'!$G$4</f>
        <v>Yes</v>
      </c>
      <c r="E10" s="7" t="str">
        <f>'Roddy Wilson'!$G$5</f>
        <v>Yes</v>
      </c>
      <c r="F10" s="7" t="str">
        <f>'Roddy Wilson'!$G$6</f>
        <v>No</v>
      </c>
      <c r="G10" s="7" t="str">
        <f>'Roddy Wilson'!$G$7</f>
        <v>Yes</v>
      </c>
      <c r="H10" s="7">
        <f>'Roddy Wilson'!$G$8</f>
        <v>0</v>
      </c>
      <c r="I10" s="7">
        <f>'Roddy Wilson'!$G$9</f>
        <v>0</v>
      </c>
      <c r="J10" s="30" t="str">
        <f>'Roddy Wilson'!$I$11</f>
        <v>The original proposal does not support the ESO in making an effective restriction to infeeds where a User is potentially not meeting FRT or increases operational risk thus presenting consumers with security of supply risks or increasd mitigating costs.  WAGCM1 offers a more effective alternative while still ensuring the User agreement is taken account of in the process</v>
      </c>
      <c r="K10" s="7" t="str">
        <f>'Roddy Wilson'!$B$11</f>
        <v>WAGCM1</v>
      </c>
      <c r="L10" s="27"/>
      <c r="M10" s="2"/>
    </row>
    <row r="11" spans="1:13" ht="18" customHeight="1" x14ac:dyDescent="0.4">
      <c r="A11" s="24" t="s">
        <v>58</v>
      </c>
      <c r="B11" s="24" t="s">
        <v>47</v>
      </c>
      <c r="C11" s="7" t="str">
        <f>'Sigrid Bolik'!$G$3</f>
        <v>yes</v>
      </c>
      <c r="D11" s="7" t="str">
        <f>'Sigrid Bolik'!$G$4</f>
        <v>no</v>
      </c>
      <c r="E11" s="7" t="str">
        <f>'Sigrid Bolik'!$G$5</f>
        <v>yes</v>
      </c>
      <c r="F11" s="7" t="str">
        <f>'Sigrid Bolik'!$G$6</f>
        <v>yes</v>
      </c>
      <c r="G11" s="7" t="str">
        <f>'Sigrid Bolik'!$G$7</f>
        <v>no</v>
      </c>
      <c r="H11" s="7">
        <f>'Sigrid Bolik'!$G$8</f>
        <v>0</v>
      </c>
      <c r="I11" s="7">
        <f>'Sigrid Bolik'!$G$9</f>
        <v>0</v>
      </c>
      <c r="J11" s="30" t="str">
        <f>'Sigrid Bolik'!$I$11</f>
        <v>From the proposed options, WACM3 is considered most reasonable addressing the deficit and concern from an operational perspective as well as clarifying and removing contradictions within the FRT leagl text previously leading to potential non-compliance</v>
      </c>
      <c r="K11" s="7" t="str">
        <f>'Sigrid Bolik'!$B$11</f>
        <v>WAGCM3</v>
      </c>
      <c r="L11" s="27"/>
      <c r="M11" s="2"/>
    </row>
    <row r="12" spans="1:13" ht="18" customHeight="1" x14ac:dyDescent="0.45">
      <c r="A12" s="29" t="s">
        <v>59</v>
      </c>
      <c r="B12" s="24" t="s">
        <v>45</v>
      </c>
      <c r="C12" s="7" t="str">
        <f>'Steve Cox (Graeme Vincent)'!$G$3</f>
        <v>No</v>
      </c>
      <c r="D12" s="7" t="str">
        <f>'Steve Cox (Graeme Vincent)'!$G$4</f>
        <v>Yes</v>
      </c>
      <c r="E12" s="7" t="str">
        <f>'Steve Cox (Graeme Vincent)'!$G$5</f>
        <v>No</v>
      </c>
      <c r="F12" s="7" t="str">
        <f>'Steve Cox (Graeme Vincent)'!$G$6</f>
        <v>No</v>
      </c>
      <c r="G12" s="7" t="str">
        <f>'Steve Cox (Graeme Vincent)'!$G$7</f>
        <v>Yes</v>
      </c>
      <c r="H12" s="7">
        <f>'Steve Cox (Graeme Vincent)'!$G$8</f>
        <v>0</v>
      </c>
      <c r="I12" s="7">
        <f>'Steve Cox (Graeme Vincent)'!$G$9</f>
        <v>0</v>
      </c>
      <c r="J12" s="30" t="str">
        <f>'Steve Cox (Graeme Vincent)'!$I$11</f>
        <v>WAGCM1 is preferable to the Original as it avoids the arbitrary inclusion of network operators into areas of the Grid Code which currently do not apply to them.  It also avoids the introduction of new processes and terminology concepts (e.g. export limitation, export capability) to parties where these terms are not relevant and therefore would require further clarification to make them workable.
WAGCM2 on its own clarifies existing fault ride text and doesn’t itself seek to address the ‘process’ issue and therefore needs to be combined  with either the original or WAGCM1 to provide a solution to the identified defect.  It is unclear whether the issues raised within WAGCM2 are fully within the scope of this modification and therefore they may benefit from a further separate, more considered review by impacted parties, whilst acknowledging that the workgroup reviewed these within the limited time thay had available.  These comments equally apply to WAGCMs 3&amp;4 which incorporate WAGCM 2 into their proposed solution.</v>
      </c>
      <c r="K12" s="7" t="str">
        <f>'Steve Cox (Graeme Vincent)'!$B$11</f>
        <v>WAGCM1</v>
      </c>
      <c r="L12" s="27"/>
      <c r="M12" s="2"/>
    </row>
    <row r="13" spans="1:13" ht="20.5" thickBot="1" x14ac:dyDescent="0.45">
      <c r="A13" s="27"/>
      <c r="B13" s="27"/>
      <c r="L13" s="27"/>
    </row>
    <row r="14" spans="1:13" ht="20.5" thickBot="1" x14ac:dyDescent="0.45">
      <c r="A14" s="27"/>
      <c r="B14" s="34" t="s">
        <v>60</v>
      </c>
      <c r="C14" s="21">
        <f t="shared" ref="C14:I14" si="0">COUNTIF(C$3:C$12,"Yes")</f>
        <v>7</v>
      </c>
      <c r="D14" s="36">
        <f t="shared" si="0"/>
        <v>8</v>
      </c>
      <c r="E14" s="36">
        <f t="shared" si="0"/>
        <v>8</v>
      </c>
      <c r="F14" s="36">
        <f t="shared" si="0"/>
        <v>7</v>
      </c>
      <c r="G14" s="36">
        <f t="shared" si="0"/>
        <v>8</v>
      </c>
      <c r="H14" s="36">
        <f t="shared" si="0"/>
        <v>0</v>
      </c>
      <c r="I14" s="37">
        <f t="shared" si="0"/>
        <v>0</v>
      </c>
      <c r="J14" s="31" t="s">
        <v>61</v>
      </c>
      <c r="K14" s="26" t="str">
        <f>INDEX(K3:K12,MODE(MATCH(K3:K12,K3:K12,0)))</f>
        <v>WAGCM3</v>
      </c>
      <c r="L14" s="27"/>
    </row>
    <row r="15" spans="1:13" ht="20.5" thickBot="1" x14ac:dyDescent="0.45">
      <c r="A15" s="27"/>
      <c r="B15" s="35" t="s">
        <v>62</v>
      </c>
      <c r="C15" s="22">
        <f>COUNTIF(C$3:C$12,"No")</f>
        <v>3</v>
      </c>
      <c r="D15" s="38">
        <f>COUNTIF(D$3:D$12,"No")</f>
        <v>2</v>
      </c>
      <c r="E15" s="38">
        <f>COUNTIF(E$3:E$12,"No")</f>
        <v>2</v>
      </c>
      <c r="F15" s="38">
        <f>COUNTIF(F$3:F$12,"No")</f>
        <v>3</v>
      </c>
      <c r="G15" s="38">
        <f t="shared" ref="G15:I15" si="1">COUNTIF(G$3:G$12,"No")</f>
        <v>2</v>
      </c>
      <c r="H15" s="38">
        <f t="shared" si="1"/>
        <v>0</v>
      </c>
      <c r="I15" s="39">
        <f t="shared" si="1"/>
        <v>0</v>
      </c>
      <c r="L15" s="27"/>
    </row>
  </sheetData>
  <mergeCells count="2">
    <mergeCell ref="C1:J1"/>
    <mergeCell ref="A1:B1"/>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I15"/>
  <sheetViews>
    <sheetView showGridLines="0" zoomScale="80" zoomScaleNormal="80" workbookViewId="0">
      <selection activeCell="I11" sqref="I11"/>
    </sheetView>
  </sheetViews>
  <sheetFormatPr defaultColWidth="9.1796875" defaultRowHeight="18.5" x14ac:dyDescent="0.45"/>
  <cols>
    <col min="1" max="7" width="18.54296875" style="8" customWidth="1"/>
    <col min="8" max="8" width="2.54296875" style="8" customWidth="1"/>
    <col min="9" max="9" width="101" style="8" customWidth="1"/>
    <col min="10" max="16384" width="9.1796875" style="8"/>
  </cols>
  <sheetData>
    <row r="1" spans="1:9" ht="19" thickBot="1" x14ac:dyDescent="0.5">
      <c r="A1" s="58" t="s">
        <v>63</v>
      </c>
      <c r="B1" s="60" t="s">
        <v>64</v>
      </c>
      <c r="C1" s="61"/>
      <c r="D1" s="61"/>
      <c r="E1" s="61"/>
      <c r="F1" s="61"/>
      <c r="G1" s="62"/>
      <c r="H1" s="40"/>
    </row>
    <row r="2" spans="1:9" ht="56" thickBot="1" x14ac:dyDescent="0.5">
      <c r="A2" s="59"/>
      <c r="B2" s="42" t="s">
        <v>65</v>
      </c>
      <c r="C2" s="43" t="s">
        <v>66</v>
      </c>
      <c r="D2" s="43" t="s">
        <v>67</v>
      </c>
      <c r="E2" s="43" t="s">
        <v>68</v>
      </c>
      <c r="F2" s="43" t="s">
        <v>69</v>
      </c>
      <c r="G2" s="43" t="s">
        <v>70</v>
      </c>
    </row>
    <row r="3" spans="1:9" x14ac:dyDescent="0.45">
      <c r="A3" s="41" t="s">
        <v>6</v>
      </c>
      <c r="B3" s="51" t="s">
        <v>13</v>
      </c>
      <c r="C3" s="51" t="s">
        <v>15</v>
      </c>
      <c r="D3" s="51" t="s">
        <v>13</v>
      </c>
      <c r="E3" s="51" t="s">
        <v>15</v>
      </c>
      <c r="F3" s="51" t="s">
        <v>15</v>
      </c>
      <c r="G3" s="51" t="s">
        <v>13</v>
      </c>
    </row>
    <row r="4" spans="1:9" x14ac:dyDescent="0.45">
      <c r="A4" s="33" t="s">
        <v>71</v>
      </c>
      <c r="B4" s="51" t="s">
        <v>13</v>
      </c>
      <c r="C4" s="51" t="s">
        <v>15</v>
      </c>
      <c r="D4" s="51" t="s">
        <v>13</v>
      </c>
      <c r="E4" s="51" t="s">
        <v>15</v>
      </c>
      <c r="F4" s="51" t="s">
        <v>15</v>
      </c>
      <c r="G4" s="51" t="s">
        <v>13</v>
      </c>
    </row>
    <row r="5" spans="1:9" x14ac:dyDescent="0.45">
      <c r="A5" s="33" t="s">
        <v>72</v>
      </c>
      <c r="B5" s="51" t="s">
        <v>13</v>
      </c>
      <c r="C5" s="51" t="s">
        <v>15</v>
      </c>
      <c r="D5" s="51" t="s">
        <v>13</v>
      </c>
      <c r="E5" s="51" t="s">
        <v>15</v>
      </c>
      <c r="F5" s="51" t="s">
        <v>15</v>
      </c>
      <c r="G5" s="51" t="s">
        <v>13</v>
      </c>
    </row>
    <row r="6" spans="1:9" x14ac:dyDescent="0.45">
      <c r="A6" s="33" t="s">
        <v>73</v>
      </c>
      <c r="B6" s="51" t="s">
        <v>13</v>
      </c>
      <c r="C6" s="51" t="s">
        <v>15</v>
      </c>
      <c r="D6" s="51" t="s">
        <v>13</v>
      </c>
      <c r="E6" s="51" t="s">
        <v>15</v>
      </c>
      <c r="F6" s="51" t="s">
        <v>15</v>
      </c>
      <c r="G6" s="51" t="s">
        <v>13</v>
      </c>
    </row>
    <row r="7" spans="1:9" ht="19" thickBot="1" x14ac:dyDescent="0.5">
      <c r="A7" s="33" t="s">
        <v>74</v>
      </c>
      <c r="B7" s="51" t="s">
        <v>13</v>
      </c>
      <c r="C7" s="51" t="s">
        <v>15</v>
      </c>
      <c r="D7" s="51" t="s">
        <v>13</v>
      </c>
      <c r="E7" s="51" t="s">
        <v>15</v>
      </c>
      <c r="F7" s="51" t="s">
        <v>15</v>
      </c>
      <c r="G7" s="51" t="s">
        <v>13</v>
      </c>
    </row>
    <row r="8" spans="1:9" ht="19" hidden="1" thickBot="1" x14ac:dyDescent="0.5">
      <c r="A8" s="33" t="s">
        <v>75</v>
      </c>
      <c r="B8" s="25"/>
      <c r="C8" s="25"/>
      <c r="D8" s="25"/>
      <c r="E8" s="25"/>
      <c r="F8" s="25"/>
      <c r="G8" s="25"/>
    </row>
    <row r="9" spans="1:9" ht="19" hidden="1" thickBot="1" x14ac:dyDescent="0.5">
      <c r="A9" s="33" t="s">
        <v>76</v>
      </c>
      <c r="B9" s="25"/>
      <c r="C9" s="25"/>
      <c r="D9" s="25"/>
      <c r="E9" s="25"/>
      <c r="F9" s="25"/>
      <c r="G9" s="25"/>
    </row>
    <row r="10" spans="1:9" ht="19" thickBot="1" x14ac:dyDescent="0.5">
      <c r="A10" s="57" t="s">
        <v>77</v>
      </c>
      <c r="B10" s="57"/>
      <c r="C10" s="57"/>
      <c r="D10" s="57"/>
      <c r="E10" s="57"/>
      <c r="F10" s="57"/>
      <c r="G10" s="57"/>
      <c r="I10" s="19" t="s">
        <v>78</v>
      </c>
    </row>
    <row r="11" spans="1:9" ht="198.75" customHeight="1" thickBot="1" x14ac:dyDescent="0.5">
      <c r="A11" s="9" t="s">
        <v>79</v>
      </c>
      <c r="B11" s="53" t="s">
        <v>74</v>
      </c>
      <c r="C11" s="20" t="s">
        <v>80</v>
      </c>
      <c r="F11" s="10"/>
      <c r="I11" s="52" t="s">
        <v>89</v>
      </c>
    </row>
    <row r="12" spans="1:9" ht="15" customHeight="1" x14ac:dyDescent="0.45"/>
    <row r="15" spans="1:9" ht="39" customHeight="1" x14ac:dyDescent="0.45"/>
  </sheetData>
  <mergeCells count="3">
    <mergeCell ref="A10:G10"/>
    <mergeCell ref="A1:A2"/>
    <mergeCell ref="B1:G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CBA4EBB1-078F-4D91-9FF1-7C36821B3CEE}">
          <x14:formula1>
            <xm:f>'Instructions and Guidance'!$A$9:$A$11</xm:f>
          </x14:formula1>
          <xm:sqref>B3:F9</xm:sqref>
        </x14:dataValidation>
        <x14:dataValidation type="list" allowBlank="1" showInputMessage="1" promptTitle="Use Dropdown List" prompt="Use Dropdown List" xr:uid="{A6CACA99-559A-4157-BC34-8AAE3931D031}">
          <x14:formula1>
            <xm:f>'Instructions and Guidance'!$A$9:$A$10</xm:f>
          </x14:formula1>
          <xm:sqref>G3:G9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249977111117893"/>
  </sheetPr>
  <dimension ref="A1:I15"/>
  <sheetViews>
    <sheetView showGridLines="0" zoomScale="80" zoomScaleNormal="80" workbookViewId="0">
      <selection activeCell="I11" sqref="I11"/>
    </sheetView>
  </sheetViews>
  <sheetFormatPr defaultColWidth="9.1796875" defaultRowHeight="18.5" x14ac:dyDescent="0.45"/>
  <cols>
    <col min="1" max="7" width="18.54296875" style="8" customWidth="1"/>
    <col min="8" max="8" width="2.54296875" style="8" customWidth="1"/>
    <col min="9" max="9" width="101" style="8" customWidth="1"/>
    <col min="10" max="16384" width="9.1796875" style="8"/>
  </cols>
  <sheetData>
    <row r="1" spans="1:9" ht="19" thickBot="1" x14ac:dyDescent="0.5">
      <c r="A1" s="58" t="s">
        <v>63</v>
      </c>
      <c r="B1" s="60" t="s">
        <v>64</v>
      </c>
      <c r="C1" s="61"/>
      <c r="D1" s="61"/>
      <c r="E1" s="61"/>
      <c r="F1" s="61"/>
      <c r="G1" s="62"/>
      <c r="H1" s="40"/>
    </row>
    <row r="2" spans="1:9" ht="56" thickBot="1" x14ac:dyDescent="0.5">
      <c r="A2" s="59"/>
      <c r="B2" s="42" t="s">
        <v>65</v>
      </c>
      <c r="C2" s="43" t="s">
        <v>66</v>
      </c>
      <c r="D2" s="43" t="s">
        <v>67</v>
      </c>
      <c r="E2" s="43" t="s">
        <v>68</v>
      </c>
      <c r="F2" s="43" t="s">
        <v>69</v>
      </c>
      <c r="G2" s="43" t="s">
        <v>70</v>
      </c>
    </row>
    <row r="3" spans="1:9" x14ac:dyDescent="0.45">
      <c r="A3" s="41" t="s">
        <v>6</v>
      </c>
      <c r="B3" s="25" t="s">
        <v>13</v>
      </c>
      <c r="C3" s="25" t="s">
        <v>13</v>
      </c>
      <c r="D3" s="25" t="s">
        <v>13</v>
      </c>
      <c r="E3" s="25" t="s">
        <v>15</v>
      </c>
      <c r="F3" s="25" t="s">
        <v>15</v>
      </c>
      <c r="G3" s="25" t="s">
        <v>13</v>
      </c>
    </row>
    <row r="4" spans="1:9" x14ac:dyDescent="0.45">
      <c r="A4" s="33" t="s">
        <v>71</v>
      </c>
      <c r="B4" s="25" t="s">
        <v>13</v>
      </c>
      <c r="C4" s="25" t="s">
        <v>13</v>
      </c>
      <c r="D4" s="25" t="s">
        <v>13</v>
      </c>
      <c r="E4" s="25" t="s">
        <v>15</v>
      </c>
      <c r="F4" s="25" t="s">
        <v>15</v>
      </c>
      <c r="G4" s="25" t="s">
        <v>13</v>
      </c>
    </row>
    <row r="5" spans="1:9" x14ac:dyDescent="0.45">
      <c r="A5" s="33" t="s">
        <v>72</v>
      </c>
      <c r="B5" s="25" t="s">
        <v>13</v>
      </c>
      <c r="C5" s="25" t="s">
        <v>13</v>
      </c>
      <c r="D5" s="25" t="s">
        <v>13</v>
      </c>
      <c r="E5" s="25" t="s">
        <v>15</v>
      </c>
      <c r="F5" s="25" t="s">
        <v>15</v>
      </c>
      <c r="G5" s="25" t="s">
        <v>13</v>
      </c>
    </row>
    <row r="6" spans="1:9" x14ac:dyDescent="0.45">
      <c r="A6" s="33" t="s">
        <v>73</v>
      </c>
      <c r="B6" s="25" t="s">
        <v>13</v>
      </c>
      <c r="C6" s="25" t="s">
        <v>13</v>
      </c>
      <c r="D6" s="25" t="s">
        <v>13</v>
      </c>
      <c r="E6" s="25" t="s">
        <v>15</v>
      </c>
      <c r="F6" s="25" t="s">
        <v>15</v>
      </c>
      <c r="G6" s="25" t="s">
        <v>13</v>
      </c>
    </row>
    <row r="7" spans="1:9" ht="19" thickBot="1" x14ac:dyDescent="0.5">
      <c r="A7" s="33" t="s">
        <v>74</v>
      </c>
      <c r="B7" s="25" t="s">
        <v>13</v>
      </c>
      <c r="C7" s="25" t="s">
        <v>13</v>
      </c>
      <c r="D7" s="25" t="s">
        <v>13</v>
      </c>
      <c r="E7" s="25" t="s">
        <v>15</v>
      </c>
      <c r="F7" s="25" t="s">
        <v>15</v>
      </c>
      <c r="G7" s="25" t="s">
        <v>13</v>
      </c>
    </row>
    <row r="8" spans="1:9" hidden="1" x14ac:dyDescent="0.45">
      <c r="A8" s="33" t="s">
        <v>75</v>
      </c>
      <c r="B8" s="25"/>
      <c r="C8" s="25"/>
      <c r="D8" s="25"/>
      <c r="E8" s="25"/>
      <c r="F8" s="25"/>
      <c r="G8" s="25"/>
    </row>
    <row r="9" spans="1:9" ht="19" hidden="1" thickBot="1" x14ac:dyDescent="0.5">
      <c r="A9" s="33" t="s">
        <v>76</v>
      </c>
      <c r="B9" s="25"/>
      <c r="C9" s="25"/>
      <c r="D9" s="25"/>
      <c r="E9" s="25"/>
      <c r="F9" s="25"/>
      <c r="G9" s="25"/>
    </row>
    <row r="10" spans="1:9" ht="19" thickBot="1" x14ac:dyDescent="0.5">
      <c r="A10" s="57" t="s">
        <v>77</v>
      </c>
      <c r="B10" s="57"/>
      <c r="C10" s="57"/>
      <c r="D10" s="57"/>
      <c r="E10" s="57"/>
      <c r="F10" s="57"/>
      <c r="G10" s="57"/>
      <c r="I10" s="19" t="s">
        <v>78</v>
      </c>
    </row>
    <row r="11" spans="1:9" ht="198.75" customHeight="1" thickBot="1" x14ac:dyDescent="0.5">
      <c r="A11" s="9" t="s">
        <v>79</v>
      </c>
      <c r="B11" s="23" t="s">
        <v>73</v>
      </c>
      <c r="C11" s="20" t="s">
        <v>80</v>
      </c>
      <c r="F11" s="10"/>
      <c r="I11" s="32" t="s">
        <v>81</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xWindow="899" yWindow="430" count="2">
        <x14:dataValidation type="list" allowBlank="1" showInputMessage="1" promptTitle="Use Dropdown List" prompt="Use Dropdown List" xr:uid="{0BA7F78F-C165-46A9-944F-5EA4D8DD9FB3}">
          <x14:formula1>
            <xm:f>'Instructions and Guidance'!$A$9:$A$10</xm:f>
          </x14:formula1>
          <xm:sqref>G3:G9</xm:sqref>
        </x14:dataValidation>
        <x14:dataValidation type="list" allowBlank="1" showInputMessage="1" promptTitle="Use Dropdown List" prompt="Use Dropdown List" xr:uid="{0B6885B9-2FA7-4BA0-ABB5-1630A2197824}">
          <x14:formula1>
            <xm:f>'Instructions and Guidance'!$A$9:$A$11</xm:f>
          </x14:formula1>
          <xm:sqref>B3:F9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249977111117893"/>
  </sheetPr>
  <dimension ref="A1:I15"/>
  <sheetViews>
    <sheetView showGridLines="0" zoomScale="80" zoomScaleNormal="80" workbookViewId="0">
      <selection activeCell="I11" sqref="I11"/>
    </sheetView>
  </sheetViews>
  <sheetFormatPr defaultColWidth="9.1796875" defaultRowHeight="18.5" x14ac:dyDescent="0.45"/>
  <cols>
    <col min="1" max="7" width="18.54296875" style="8" customWidth="1"/>
    <col min="8" max="8" width="2.54296875" style="8" customWidth="1"/>
    <col min="9" max="9" width="101" style="8" customWidth="1"/>
    <col min="10" max="16384" width="9.1796875" style="8"/>
  </cols>
  <sheetData>
    <row r="1" spans="1:9" ht="19" thickBot="1" x14ac:dyDescent="0.5">
      <c r="A1" s="58" t="s">
        <v>63</v>
      </c>
      <c r="B1" s="60" t="s">
        <v>64</v>
      </c>
      <c r="C1" s="61"/>
      <c r="D1" s="61"/>
      <c r="E1" s="61"/>
      <c r="F1" s="61"/>
      <c r="G1" s="62"/>
      <c r="H1" s="40"/>
    </row>
    <row r="2" spans="1:9" ht="56" thickBot="1" x14ac:dyDescent="0.5">
      <c r="A2" s="59"/>
      <c r="B2" s="42" t="s">
        <v>65</v>
      </c>
      <c r="C2" s="43" t="s">
        <v>66</v>
      </c>
      <c r="D2" s="43" t="s">
        <v>67</v>
      </c>
      <c r="E2" s="43" t="s">
        <v>68</v>
      </c>
      <c r="F2" s="43" t="s">
        <v>69</v>
      </c>
      <c r="G2" s="43" t="s">
        <v>70</v>
      </c>
    </row>
    <row r="3" spans="1:9" x14ac:dyDescent="0.45">
      <c r="A3" s="41" t="s">
        <v>6</v>
      </c>
      <c r="B3" s="25" t="s">
        <v>13</v>
      </c>
      <c r="C3" s="25" t="s">
        <v>15</v>
      </c>
      <c r="D3" s="25" t="s">
        <v>13</v>
      </c>
      <c r="E3" s="25" t="s">
        <v>15</v>
      </c>
      <c r="F3" s="25" t="s">
        <v>15</v>
      </c>
      <c r="G3" s="25" t="s">
        <v>13</v>
      </c>
    </row>
    <row r="4" spans="1:9" x14ac:dyDescent="0.45">
      <c r="A4" s="33" t="s">
        <v>71</v>
      </c>
      <c r="B4" s="25" t="s">
        <v>15</v>
      </c>
      <c r="C4" s="25" t="s">
        <v>14</v>
      </c>
      <c r="D4" s="25" t="s">
        <v>15</v>
      </c>
      <c r="E4" s="25" t="s">
        <v>15</v>
      </c>
      <c r="F4" s="25" t="s">
        <v>14</v>
      </c>
      <c r="G4" s="25" t="s">
        <v>14</v>
      </c>
    </row>
    <row r="5" spans="1:9" x14ac:dyDescent="0.45">
      <c r="A5" s="33" t="s">
        <v>72</v>
      </c>
      <c r="B5" s="25" t="s">
        <v>15</v>
      </c>
      <c r="C5" s="25" t="s">
        <v>15</v>
      </c>
      <c r="D5" s="25" t="s">
        <v>15</v>
      </c>
      <c r="E5" s="25" t="s">
        <v>15</v>
      </c>
      <c r="F5" s="25" t="s">
        <v>13</v>
      </c>
      <c r="G5" s="25" t="s">
        <v>13</v>
      </c>
    </row>
    <row r="6" spans="1:9" x14ac:dyDescent="0.45">
      <c r="A6" s="33" t="s">
        <v>73</v>
      </c>
      <c r="B6" s="25" t="s">
        <v>13</v>
      </c>
      <c r="C6" s="25" t="s">
        <v>15</v>
      </c>
      <c r="D6" s="25" t="s">
        <v>13</v>
      </c>
      <c r="E6" s="25" t="s">
        <v>15</v>
      </c>
      <c r="F6" s="25" t="s">
        <v>13</v>
      </c>
      <c r="G6" s="25" t="s">
        <v>13</v>
      </c>
    </row>
    <row r="7" spans="1:9" ht="19" thickBot="1" x14ac:dyDescent="0.5">
      <c r="A7" s="33" t="s">
        <v>74</v>
      </c>
      <c r="B7" s="25" t="s">
        <v>15</v>
      </c>
      <c r="C7" s="25" t="s">
        <v>14</v>
      </c>
      <c r="D7" s="25" t="s">
        <v>15</v>
      </c>
      <c r="E7" s="25" t="s">
        <v>15</v>
      </c>
      <c r="F7" s="25" t="s">
        <v>15</v>
      </c>
      <c r="G7" s="25" t="s">
        <v>14</v>
      </c>
    </row>
    <row r="8" spans="1:9" hidden="1" x14ac:dyDescent="0.45">
      <c r="A8" s="33" t="s">
        <v>75</v>
      </c>
      <c r="B8" s="25"/>
      <c r="C8" s="25"/>
      <c r="D8" s="25"/>
      <c r="E8" s="25"/>
      <c r="F8" s="25"/>
      <c r="G8" s="25"/>
    </row>
    <row r="9" spans="1:9" ht="19" hidden="1" thickBot="1" x14ac:dyDescent="0.5">
      <c r="A9" s="33" t="s">
        <v>76</v>
      </c>
      <c r="B9" s="25"/>
      <c r="C9" s="25"/>
      <c r="D9" s="25"/>
      <c r="E9" s="25"/>
      <c r="F9" s="25"/>
      <c r="G9" s="25"/>
    </row>
    <row r="10" spans="1:9" ht="19" thickBot="1" x14ac:dyDescent="0.5">
      <c r="A10" s="57" t="s">
        <v>77</v>
      </c>
      <c r="B10" s="57"/>
      <c r="C10" s="57"/>
      <c r="D10" s="57"/>
      <c r="E10" s="57"/>
      <c r="F10" s="57"/>
      <c r="G10" s="57"/>
      <c r="I10" s="19" t="s">
        <v>78</v>
      </c>
    </row>
    <row r="11" spans="1:9" ht="198.75" customHeight="1" thickBot="1" x14ac:dyDescent="0.5">
      <c r="A11" s="9" t="s">
        <v>79</v>
      </c>
      <c r="B11" s="23" t="s">
        <v>73</v>
      </c>
      <c r="C11" s="20" t="s">
        <v>80</v>
      </c>
      <c r="F11" s="10"/>
      <c r="I11" s="32" t="s">
        <v>84</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74BA6E8F-2AA5-4379-9D89-BFDADE1D1922}">
          <x14:formula1>
            <xm:f>'Instructions and Guidance'!$A$9:$A$10</xm:f>
          </x14:formula1>
          <xm:sqref>G3:G9</xm:sqref>
        </x14:dataValidation>
        <x14:dataValidation type="list" allowBlank="1" showInputMessage="1" promptTitle="Use Dropdown List" prompt="Use Dropdown List" xr:uid="{F288EABF-925C-4F4A-80A4-EE6EFFA68CE5}">
          <x14:formula1>
            <xm:f>'Instructions and Guidance'!$A$9:$A$11</xm:f>
          </x14:formula1>
          <xm:sqref>B3:F9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249977111117893"/>
  </sheetPr>
  <dimension ref="A1:I15"/>
  <sheetViews>
    <sheetView showGridLines="0" zoomScale="80" zoomScaleNormal="80" workbookViewId="0">
      <selection activeCell="B3" sqref="B3:G7"/>
    </sheetView>
  </sheetViews>
  <sheetFormatPr defaultColWidth="9.1796875" defaultRowHeight="18.5" x14ac:dyDescent="0.45"/>
  <cols>
    <col min="1" max="7" width="18.54296875" style="8" customWidth="1"/>
    <col min="8" max="8" width="2.54296875" style="8" customWidth="1"/>
    <col min="9" max="9" width="101" style="8" customWidth="1"/>
    <col min="10" max="16384" width="9.1796875" style="8"/>
  </cols>
  <sheetData>
    <row r="1" spans="1:9" ht="19" thickBot="1" x14ac:dyDescent="0.5">
      <c r="A1" s="58" t="s">
        <v>63</v>
      </c>
      <c r="B1" s="60" t="s">
        <v>64</v>
      </c>
      <c r="C1" s="61"/>
      <c r="D1" s="61"/>
      <c r="E1" s="61"/>
      <c r="F1" s="61"/>
      <c r="G1" s="62"/>
      <c r="H1" s="40"/>
    </row>
    <row r="2" spans="1:9" ht="56" thickBot="1" x14ac:dyDescent="0.5">
      <c r="A2" s="59"/>
      <c r="B2" s="42" t="s">
        <v>65</v>
      </c>
      <c r="C2" s="43" t="s">
        <v>66</v>
      </c>
      <c r="D2" s="43" t="s">
        <v>67</v>
      </c>
      <c r="E2" s="43" t="s">
        <v>68</v>
      </c>
      <c r="F2" s="43" t="s">
        <v>69</v>
      </c>
      <c r="G2" s="43" t="s">
        <v>70</v>
      </c>
    </row>
    <row r="3" spans="1:9" x14ac:dyDescent="0.45">
      <c r="A3" s="41" t="s">
        <v>6</v>
      </c>
      <c r="B3" s="25" t="s">
        <v>13</v>
      </c>
      <c r="C3" s="54" t="s">
        <v>13</v>
      </c>
      <c r="D3" s="54" t="s">
        <v>13</v>
      </c>
      <c r="E3" s="54" t="s">
        <v>13</v>
      </c>
      <c r="F3" s="54" t="s">
        <v>13</v>
      </c>
      <c r="G3" s="25" t="s">
        <v>13</v>
      </c>
    </row>
    <row r="4" spans="1:9" x14ac:dyDescent="0.45">
      <c r="A4" s="33" t="s">
        <v>71</v>
      </c>
      <c r="B4" s="54" t="s">
        <v>13</v>
      </c>
      <c r="C4" s="54" t="s">
        <v>13</v>
      </c>
      <c r="D4" s="54" t="s">
        <v>13</v>
      </c>
      <c r="E4" s="54" t="s">
        <v>13</v>
      </c>
      <c r="F4" s="54" t="s">
        <v>13</v>
      </c>
      <c r="G4" s="54" t="s">
        <v>13</v>
      </c>
    </row>
    <row r="5" spans="1:9" x14ac:dyDescent="0.45">
      <c r="A5" s="33" t="s">
        <v>72</v>
      </c>
      <c r="B5" s="54" t="s">
        <v>13</v>
      </c>
      <c r="C5" s="54" t="s">
        <v>13</v>
      </c>
      <c r="D5" s="54" t="s">
        <v>13</v>
      </c>
      <c r="E5" s="54" t="s">
        <v>13</v>
      </c>
      <c r="F5" s="54" t="s">
        <v>13</v>
      </c>
      <c r="G5" s="54" t="s">
        <v>13</v>
      </c>
    </row>
    <row r="6" spans="1:9" x14ac:dyDescent="0.45">
      <c r="A6" s="33" t="s">
        <v>73</v>
      </c>
      <c r="B6" s="54" t="s">
        <v>13</v>
      </c>
      <c r="C6" s="54" t="s">
        <v>13</v>
      </c>
      <c r="D6" s="54" t="s">
        <v>13</v>
      </c>
      <c r="E6" s="54" t="s">
        <v>13</v>
      </c>
      <c r="F6" s="54" t="s">
        <v>13</v>
      </c>
      <c r="G6" s="54" t="s">
        <v>13</v>
      </c>
    </row>
    <row r="7" spans="1:9" ht="19" thickBot="1" x14ac:dyDescent="0.5">
      <c r="A7" s="33" t="s">
        <v>74</v>
      </c>
      <c r="B7" s="54" t="s">
        <v>13</v>
      </c>
      <c r="C7" s="54" t="s">
        <v>13</v>
      </c>
      <c r="D7" s="54" t="s">
        <v>13</v>
      </c>
      <c r="E7" s="54" t="s">
        <v>13</v>
      </c>
      <c r="F7" s="54" t="s">
        <v>13</v>
      </c>
      <c r="G7" s="54" t="s">
        <v>13</v>
      </c>
    </row>
    <row r="8" spans="1:9" hidden="1" x14ac:dyDescent="0.45">
      <c r="A8" s="33" t="s">
        <v>75</v>
      </c>
      <c r="B8" s="25"/>
      <c r="C8" s="25"/>
      <c r="D8" s="25"/>
      <c r="E8" s="25"/>
      <c r="F8" s="25"/>
      <c r="G8" s="25"/>
    </row>
    <row r="9" spans="1:9" ht="19" hidden="1" thickBot="1" x14ac:dyDescent="0.5">
      <c r="A9" s="33" t="s">
        <v>76</v>
      </c>
      <c r="B9" s="25"/>
      <c r="C9" s="25"/>
      <c r="D9" s="25"/>
      <c r="E9" s="25"/>
      <c r="F9" s="25"/>
      <c r="G9" s="25"/>
    </row>
    <row r="10" spans="1:9" ht="19" thickBot="1" x14ac:dyDescent="0.5">
      <c r="A10" s="57" t="s">
        <v>77</v>
      </c>
      <c r="B10" s="57"/>
      <c r="C10" s="57"/>
      <c r="D10" s="57"/>
      <c r="E10" s="57"/>
      <c r="F10" s="57"/>
      <c r="G10" s="57"/>
      <c r="I10" s="19" t="s">
        <v>78</v>
      </c>
    </row>
    <row r="11" spans="1:9" ht="198.75" customHeight="1" thickBot="1" x14ac:dyDescent="0.5">
      <c r="A11" s="9" t="s">
        <v>79</v>
      </c>
      <c r="B11" s="23" t="s">
        <v>73</v>
      </c>
      <c r="C11" s="20" t="s">
        <v>80</v>
      </c>
      <c r="F11" s="10"/>
      <c r="I11" s="32"/>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C23C7347-4ED4-4EC2-A17A-DE13BD979FAF}">
          <x14:formula1>
            <xm:f>'Instructions and Guidance'!$A$9:$A$10</xm:f>
          </x14:formula1>
          <xm:sqref>G3:G9</xm:sqref>
        </x14:dataValidation>
        <x14:dataValidation type="list" allowBlank="1" showInputMessage="1" promptTitle="Use Dropdown List" prompt="Use Dropdown List" xr:uid="{8E86DDF6-6C52-4A8A-BDD1-AFB51B2A9713}">
          <x14:formula1>
            <xm:f>'Instructions and Guidance'!$A$9:$A$11</xm:f>
          </x14:formula1>
          <xm:sqref>B3:F9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249977111117893"/>
  </sheetPr>
  <dimension ref="A1:I15"/>
  <sheetViews>
    <sheetView showGridLines="0" zoomScale="80" zoomScaleNormal="80" workbookViewId="0">
      <selection activeCell="I11" sqref="I11"/>
    </sheetView>
  </sheetViews>
  <sheetFormatPr defaultColWidth="9.1796875" defaultRowHeight="18.5" x14ac:dyDescent="0.45"/>
  <cols>
    <col min="1" max="7" width="18.54296875" style="8" customWidth="1"/>
    <col min="8" max="8" width="2.54296875" style="8" customWidth="1"/>
    <col min="9" max="9" width="122.90625" style="8" customWidth="1"/>
    <col min="10" max="16384" width="9.1796875" style="8"/>
  </cols>
  <sheetData>
    <row r="1" spans="1:9" ht="19" thickBot="1" x14ac:dyDescent="0.5">
      <c r="A1" s="58" t="s">
        <v>63</v>
      </c>
      <c r="B1" s="60" t="s">
        <v>64</v>
      </c>
      <c r="C1" s="61"/>
      <c r="D1" s="61"/>
      <c r="E1" s="61"/>
      <c r="F1" s="61"/>
      <c r="G1" s="62"/>
      <c r="H1" s="40"/>
    </row>
    <row r="2" spans="1:9" ht="56" thickBot="1" x14ac:dyDescent="0.5">
      <c r="A2" s="59"/>
      <c r="B2" s="42" t="s">
        <v>65</v>
      </c>
      <c r="C2" s="43" t="s">
        <v>66</v>
      </c>
      <c r="D2" s="43" t="s">
        <v>67</v>
      </c>
      <c r="E2" s="43" t="s">
        <v>68</v>
      </c>
      <c r="F2" s="43" t="s">
        <v>69</v>
      </c>
      <c r="G2" s="43" t="s">
        <v>70</v>
      </c>
    </row>
    <row r="3" spans="1:9" x14ac:dyDescent="0.45">
      <c r="A3" s="41" t="s">
        <v>6</v>
      </c>
      <c r="B3" s="25" t="s">
        <v>13</v>
      </c>
      <c r="C3" s="25" t="s">
        <v>13</v>
      </c>
      <c r="D3" s="25" t="s">
        <v>13</v>
      </c>
      <c r="E3" s="25" t="s">
        <v>15</v>
      </c>
      <c r="F3" s="25" t="s">
        <v>15</v>
      </c>
      <c r="G3" s="25" t="s">
        <v>13</v>
      </c>
    </row>
    <row r="4" spans="1:9" x14ac:dyDescent="0.45">
      <c r="A4" s="33" t="s">
        <v>71</v>
      </c>
      <c r="B4" s="25" t="s">
        <v>13</v>
      </c>
      <c r="C4" s="25" t="s">
        <v>13</v>
      </c>
      <c r="D4" s="25" t="s">
        <v>13</v>
      </c>
      <c r="E4" s="25" t="s">
        <v>15</v>
      </c>
      <c r="F4" s="25" t="s">
        <v>15</v>
      </c>
      <c r="G4" s="25" t="s">
        <v>13</v>
      </c>
    </row>
    <row r="5" spans="1:9" x14ac:dyDescent="0.45">
      <c r="A5" s="33" t="s">
        <v>72</v>
      </c>
      <c r="B5" s="25" t="s">
        <v>15</v>
      </c>
      <c r="C5" s="25" t="s">
        <v>15</v>
      </c>
      <c r="D5" s="25" t="s">
        <v>15</v>
      </c>
      <c r="E5" s="25" t="s">
        <v>15</v>
      </c>
      <c r="F5" s="25" t="s">
        <v>15</v>
      </c>
      <c r="G5" s="25" t="s">
        <v>14</v>
      </c>
    </row>
    <row r="6" spans="1:9" x14ac:dyDescent="0.45">
      <c r="A6" s="33" t="s">
        <v>73</v>
      </c>
      <c r="B6" s="25" t="s">
        <v>13</v>
      </c>
      <c r="C6" s="25" t="s">
        <v>13</v>
      </c>
      <c r="D6" s="25" t="s">
        <v>13</v>
      </c>
      <c r="E6" s="25" t="s">
        <v>15</v>
      </c>
      <c r="F6" s="25" t="s">
        <v>15</v>
      </c>
      <c r="G6" s="25" t="s">
        <v>13</v>
      </c>
    </row>
    <row r="7" spans="1:9" ht="19" thickBot="1" x14ac:dyDescent="0.5">
      <c r="A7" s="33" t="s">
        <v>74</v>
      </c>
      <c r="B7" s="25" t="s">
        <v>13</v>
      </c>
      <c r="C7" s="25" t="s">
        <v>13</v>
      </c>
      <c r="D7" s="25" t="s">
        <v>13</v>
      </c>
      <c r="E7" s="25" t="s">
        <v>15</v>
      </c>
      <c r="F7" s="25" t="s">
        <v>15</v>
      </c>
      <c r="G7" s="25" t="s">
        <v>13</v>
      </c>
    </row>
    <row r="8" spans="1:9" hidden="1" x14ac:dyDescent="0.45">
      <c r="A8" s="33" t="s">
        <v>75</v>
      </c>
      <c r="B8" s="25"/>
      <c r="C8" s="25"/>
      <c r="D8" s="25"/>
      <c r="E8" s="25"/>
      <c r="F8" s="25"/>
      <c r="G8" s="25"/>
    </row>
    <row r="9" spans="1:9" ht="19" hidden="1" thickBot="1" x14ac:dyDescent="0.5">
      <c r="A9" s="33" t="s">
        <v>76</v>
      </c>
      <c r="B9" s="25"/>
      <c r="C9" s="25"/>
      <c r="D9" s="25"/>
      <c r="E9" s="25"/>
      <c r="F9" s="25"/>
      <c r="G9" s="25"/>
    </row>
    <row r="10" spans="1:9" ht="19" thickBot="1" x14ac:dyDescent="0.5">
      <c r="A10" s="57" t="s">
        <v>77</v>
      </c>
      <c r="B10" s="57"/>
      <c r="C10" s="57"/>
      <c r="D10" s="57"/>
      <c r="E10" s="57"/>
      <c r="F10" s="57"/>
      <c r="G10" s="57"/>
      <c r="I10" s="19" t="s">
        <v>78</v>
      </c>
    </row>
    <row r="11" spans="1:9" ht="209" customHeight="1" thickBot="1" x14ac:dyDescent="0.5">
      <c r="A11" s="9" t="s">
        <v>79</v>
      </c>
      <c r="B11" s="23" t="s">
        <v>6</v>
      </c>
      <c r="C11" s="20" t="s">
        <v>80</v>
      </c>
      <c r="F11" s="10"/>
      <c r="I11" s="47" t="s">
        <v>82</v>
      </c>
    </row>
    <row r="12" spans="1:9" ht="15" customHeight="1" x14ac:dyDescent="0.45"/>
    <row r="15" spans="1:9" ht="39" customHeight="1" x14ac:dyDescent="0.45"/>
  </sheetData>
  <mergeCells count="3">
    <mergeCell ref="A10:G10"/>
    <mergeCell ref="A1:A2"/>
    <mergeCell ref="B1:G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9B73DDF7-5002-4F60-9775-85936B3EC44D}">
          <x14:formula1>
            <xm:f>'Instructions and Guidance'!$A$9:$A$10</xm:f>
          </x14:formula1>
          <xm:sqref>G3:G9</xm:sqref>
        </x14:dataValidation>
        <x14:dataValidation type="list" allowBlank="1" showInputMessage="1" promptTitle="Use Dropdown List" prompt="Use Dropdown List" xr:uid="{856D41B4-CD18-4A66-8E17-8E9682F57DD2}">
          <x14:formula1>
            <xm:f>'Instructions and Guidance'!$A$9:$A$11</xm:f>
          </x14:formula1>
          <xm:sqref>B3:F9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249977111117893"/>
  </sheetPr>
  <dimension ref="A1:I15"/>
  <sheetViews>
    <sheetView showGridLines="0" topLeftCell="A2" zoomScale="80" zoomScaleNormal="80" workbookViewId="0">
      <selection activeCell="I11" sqref="I11"/>
    </sheetView>
  </sheetViews>
  <sheetFormatPr defaultColWidth="9.1796875" defaultRowHeight="18.5" x14ac:dyDescent="0.45"/>
  <cols>
    <col min="1" max="7" width="18.54296875" style="8" customWidth="1"/>
    <col min="8" max="8" width="2.54296875" style="8" customWidth="1"/>
    <col min="9" max="9" width="124.90625" style="8" customWidth="1"/>
    <col min="10" max="16384" width="9.1796875" style="8"/>
  </cols>
  <sheetData>
    <row r="1" spans="1:9" ht="19" thickBot="1" x14ac:dyDescent="0.5">
      <c r="A1" s="58" t="s">
        <v>63</v>
      </c>
      <c r="B1" s="60" t="s">
        <v>64</v>
      </c>
      <c r="C1" s="61"/>
      <c r="D1" s="61"/>
      <c r="E1" s="61"/>
      <c r="F1" s="61"/>
      <c r="G1" s="62"/>
      <c r="H1" s="40"/>
    </row>
    <row r="2" spans="1:9" ht="56" thickBot="1" x14ac:dyDescent="0.5">
      <c r="A2" s="59"/>
      <c r="B2" s="42" t="s">
        <v>65</v>
      </c>
      <c r="C2" s="43" t="s">
        <v>66</v>
      </c>
      <c r="D2" s="43" t="s">
        <v>67</v>
      </c>
      <c r="E2" s="43" t="s">
        <v>68</v>
      </c>
      <c r="F2" s="43" t="s">
        <v>69</v>
      </c>
      <c r="G2" s="43" t="s">
        <v>70</v>
      </c>
    </row>
    <row r="3" spans="1:9" ht="18" customHeight="1" x14ac:dyDescent="0.45">
      <c r="A3" s="41" t="s">
        <v>6</v>
      </c>
      <c r="B3" s="25" t="s">
        <v>15</v>
      </c>
      <c r="C3" s="25" t="s">
        <v>14</v>
      </c>
      <c r="D3" s="25" t="s">
        <v>14</v>
      </c>
      <c r="E3" s="25" t="s">
        <v>15</v>
      </c>
      <c r="F3" s="25" t="s">
        <v>15</v>
      </c>
      <c r="G3" s="25" t="s">
        <v>14</v>
      </c>
    </row>
    <row r="4" spans="1:9" ht="18" customHeight="1" x14ac:dyDescent="0.45">
      <c r="A4" s="33" t="s">
        <v>71</v>
      </c>
      <c r="B4" s="25" t="s">
        <v>15</v>
      </c>
      <c r="C4" s="25" t="s">
        <v>13</v>
      </c>
      <c r="D4" s="25" t="s">
        <v>13</v>
      </c>
      <c r="E4" s="25" t="s">
        <v>15</v>
      </c>
      <c r="F4" s="25" t="s">
        <v>15</v>
      </c>
      <c r="G4" s="25" t="s">
        <v>13</v>
      </c>
    </row>
    <row r="5" spans="1:9" ht="18" customHeight="1" x14ac:dyDescent="0.45">
      <c r="A5" s="33" t="s">
        <v>72</v>
      </c>
      <c r="B5" s="25" t="s">
        <v>15</v>
      </c>
      <c r="C5" s="25" t="s">
        <v>15</v>
      </c>
      <c r="D5" s="25" t="s">
        <v>13</v>
      </c>
      <c r="E5" s="25" t="s">
        <v>15</v>
      </c>
      <c r="F5" s="25" t="s">
        <v>15</v>
      </c>
      <c r="G5" s="25" t="s">
        <v>13</v>
      </c>
    </row>
    <row r="6" spans="1:9" ht="18" customHeight="1" x14ac:dyDescent="0.45">
      <c r="A6" s="33" t="s">
        <v>73</v>
      </c>
      <c r="B6" s="25" t="s">
        <v>15</v>
      </c>
      <c r="C6" s="25" t="s">
        <v>14</v>
      </c>
      <c r="D6" s="25" t="s">
        <v>14</v>
      </c>
      <c r="E6" s="25" t="s">
        <v>15</v>
      </c>
      <c r="F6" s="25" t="s">
        <v>15</v>
      </c>
      <c r="G6" s="25" t="s">
        <v>14</v>
      </c>
    </row>
    <row r="7" spans="1:9" ht="18" customHeight="1" thickBot="1" x14ac:dyDescent="0.5">
      <c r="A7" s="33" t="s">
        <v>74</v>
      </c>
      <c r="B7" s="25" t="s">
        <v>15</v>
      </c>
      <c r="C7" s="25" t="s">
        <v>13</v>
      </c>
      <c r="D7" s="25" t="s">
        <v>13</v>
      </c>
      <c r="E7" s="25" t="s">
        <v>15</v>
      </c>
      <c r="F7" s="25" t="s">
        <v>15</v>
      </c>
      <c r="G7" s="25" t="s">
        <v>13</v>
      </c>
    </row>
    <row r="8" spans="1:9" ht="18" hidden="1" customHeight="1" x14ac:dyDescent="0.45">
      <c r="A8" s="33" t="s">
        <v>75</v>
      </c>
      <c r="B8" s="25"/>
      <c r="C8" s="25"/>
      <c r="D8" s="25"/>
      <c r="E8" s="25"/>
      <c r="F8" s="25"/>
      <c r="G8" s="25"/>
    </row>
    <row r="9" spans="1:9" ht="18" hidden="1" customHeight="1" thickBot="1" x14ac:dyDescent="0.5">
      <c r="A9" s="33" t="s">
        <v>76</v>
      </c>
      <c r="B9" s="25"/>
      <c r="C9" s="25"/>
      <c r="D9" s="25"/>
      <c r="E9" s="25"/>
      <c r="F9" s="25"/>
      <c r="G9" s="25"/>
    </row>
    <row r="10" spans="1:9" ht="18" customHeight="1" thickBot="1" x14ac:dyDescent="0.5">
      <c r="A10" s="57" t="s">
        <v>77</v>
      </c>
      <c r="B10" s="57"/>
      <c r="C10" s="57"/>
      <c r="D10" s="57"/>
      <c r="E10" s="57"/>
      <c r="F10" s="57"/>
      <c r="G10" s="57"/>
      <c r="I10" s="19" t="s">
        <v>78</v>
      </c>
    </row>
    <row r="11" spans="1:9" ht="243.5" customHeight="1" thickBot="1" x14ac:dyDescent="0.5">
      <c r="A11" s="9" t="s">
        <v>79</v>
      </c>
      <c r="B11" s="23" t="s">
        <v>71</v>
      </c>
      <c r="C11" s="20" t="s">
        <v>80</v>
      </c>
      <c r="F11" s="10"/>
      <c r="I11" s="32" t="s">
        <v>83</v>
      </c>
    </row>
    <row r="12" spans="1:9" ht="15" customHeight="1" x14ac:dyDescent="0.45"/>
    <row r="15" spans="1:9" ht="39" customHeight="1" x14ac:dyDescent="0.45"/>
  </sheetData>
  <mergeCells count="3">
    <mergeCell ref="A10:G10"/>
    <mergeCell ref="A1:A2"/>
    <mergeCell ref="B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98A76404-FC71-4F5A-A434-D782D7A4F7C6}">
          <x14:formula1>
            <xm:f>'Instructions and Guidance'!$A$9:$A$10</xm:f>
          </x14:formula1>
          <xm:sqref>G3:G9</xm:sqref>
        </x14:dataValidation>
        <x14:dataValidation type="list" allowBlank="1" showInputMessage="1" promptTitle="Use Dropdown List" prompt="Use Dropdown List" xr:uid="{D35B0FBB-239F-4D5B-B10E-7FD7FE6FF9B2}">
          <x14:formula1>
            <xm:f>'Instructions and Guidance'!$A$9:$A$11</xm:f>
          </x14:formula1>
          <xm:sqref>B3:F9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2" ma:contentTypeDescription="Create a new document." ma:contentTypeScope="" ma:versionID="500c4111159a6cdb2c559c09252a5b4b">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70b7d7a1b7933184738286741f0b6769"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60E6DD-C662-47D9-8C26-0E94DA817D0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46C18EE-97AE-456D-8794-E9DF0AE77E04}">
  <ds:schemaRefs>
    <ds:schemaRef ds:uri="http://schemas.microsoft.com/sharepoint/v3/contenttype/forms"/>
  </ds:schemaRefs>
</ds:datastoreItem>
</file>

<file path=customXml/itemProps3.xml><?xml version="1.0" encoding="utf-8"?>
<ds:datastoreItem xmlns:ds="http://schemas.openxmlformats.org/officeDocument/2006/customXml" ds:itemID="{84C7BA8E-FE54-4B5D-9A29-904FA42668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74c4c-1639-4502-8f90-b4ce03410dfb"/>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Instructions and Guidance</vt:lpstr>
      <vt:lpstr>Applicable Grid Code Objectives</vt:lpstr>
      <vt:lpstr>Collated BEST Option</vt:lpstr>
      <vt:lpstr>Alan Creighton</vt:lpstr>
      <vt:lpstr>Alastair Frew</vt:lpstr>
      <vt:lpstr>Christopher Smith</vt:lpstr>
      <vt:lpstr>Guy Nicholson</vt:lpstr>
      <vt:lpstr>John Harrower</vt:lpstr>
      <vt:lpstr>Rob Wilson</vt:lpstr>
      <vt:lpstr>Robert Longden</vt:lpstr>
      <vt:lpstr>Roddy Wilson</vt:lpstr>
      <vt:lpstr>Sigrid Bolik</vt:lpstr>
      <vt:lpstr>Steve Cox (Graeme Vincent)</vt:lpstr>
      <vt:lpstr>'Collated BEST Option'!Print_Area</vt:lpstr>
    </vt:vector>
  </TitlesOfParts>
  <Manager/>
  <Company>National Grid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Mullen (ESO), Paul J</dc:creator>
  <cp:keywords/>
  <dc:description/>
  <cp:lastModifiedBy>Ahmed (ESO), Nisar</cp:lastModifiedBy>
  <cp:revision/>
  <dcterms:created xsi:type="dcterms:W3CDTF">2016-10-03T12:02:16Z</dcterms:created>
  <dcterms:modified xsi:type="dcterms:W3CDTF">2021-10-08T08:00:59Z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0x010100D6D827E7FA3BF940826F8BFC00472608</vt:lpwstr>
  </property>
</Properties>
</file>