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nationalgridplc-my.sharepoint.com/personal/alex_haffner_uk_nationalgrid_com/Documents/Winter Outlook/"/>
    </mc:Choice>
  </mc:AlternateContent>
  <xr:revisionPtr revIDLastSave="0" documentId="8_{CB38FC94-D73A-44E3-865A-3DC8A0623961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ents" sheetId="15" r:id="rId1"/>
    <sheet name="Figure 1." sheetId="4" r:id="rId2"/>
    <sheet name="Figure 2." sheetId="20" r:id="rId3"/>
    <sheet name="Figure 3." sheetId="26" r:id="rId4"/>
    <sheet name="Figure 4." sheetId="27" r:id="rId5"/>
    <sheet name="Figure 5." sheetId="22" r:id="rId6"/>
    <sheet name="Figure 7." sheetId="16" r:id="rId7"/>
    <sheet name="Figure 8." sheetId="18" r:id="rId8"/>
    <sheet name="Figure 9." sheetId="6" r:id="rId9"/>
    <sheet name="Figure 10." sheetId="7" r:id="rId10"/>
    <sheet name="Figure 11." sheetId="8" r:id="rId11"/>
    <sheet name="Figure 12." sheetId="9" r:id="rId12"/>
    <sheet name="Figure 13a." sheetId="23" r:id="rId13"/>
    <sheet name="Figure 13b." sheetId="24" r:id="rId14"/>
    <sheet name="Figure 14." sheetId="11" r:id="rId15"/>
    <sheet name="Figure 15." sheetId="12" r:id="rId16"/>
    <sheet name="Figure 16." sheetId="13" r:id="rId17"/>
    <sheet name="Figure 17." sheetId="14" r:id="rId18"/>
    <sheet name="Figure 18." sheetId="25" r:id="rId19"/>
    <sheet name="Figure 19." sheetId="21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7" i="26" l="1"/>
  <c r="B7" i="4" l="1"/>
  <c r="B13" i="4" l="1"/>
  <c r="B8" i="4"/>
  <c r="C8" i="4" l="1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BP8" i="4"/>
  <c r="BQ8" i="4"/>
  <c r="BR8" i="4"/>
  <c r="BS8" i="4"/>
  <c r="BT8" i="4"/>
  <c r="BU8" i="4"/>
  <c r="BV8" i="4"/>
  <c r="BW8" i="4"/>
  <c r="BX8" i="4"/>
  <c r="BY8" i="4"/>
  <c r="BZ8" i="4"/>
  <c r="CA8" i="4"/>
  <c r="CB8" i="4"/>
  <c r="CC8" i="4"/>
  <c r="CD8" i="4"/>
  <c r="CE8" i="4"/>
  <c r="CF8" i="4"/>
  <c r="CG8" i="4"/>
  <c r="CH8" i="4"/>
  <c r="CI8" i="4"/>
  <c r="CJ8" i="4"/>
  <c r="CK8" i="4"/>
  <c r="CL8" i="4"/>
  <c r="CM8" i="4"/>
  <c r="CN8" i="4"/>
  <c r="CO8" i="4"/>
  <c r="CP8" i="4"/>
  <c r="CQ8" i="4"/>
  <c r="CR8" i="4"/>
  <c r="CS8" i="4"/>
  <c r="CT8" i="4"/>
  <c r="CU8" i="4"/>
  <c r="CV8" i="4"/>
  <c r="CW8" i="4"/>
  <c r="CX8" i="4"/>
  <c r="CY8" i="4"/>
  <c r="CZ8" i="4"/>
  <c r="DA8" i="4"/>
  <c r="DB8" i="4"/>
  <c r="DC8" i="4"/>
  <c r="DD8" i="4"/>
  <c r="DE8" i="4"/>
  <c r="DF8" i="4"/>
  <c r="DG8" i="4"/>
  <c r="DH8" i="4"/>
  <c r="DI8" i="4"/>
  <c r="DJ8" i="4"/>
  <c r="DK8" i="4"/>
  <c r="DL8" i="4"/>
  <c r="DM8" i="4"/>
  <c r="DN8" i="4"/>
  <c r="DO8" i="4"/>
  <c r="DP8" i="4"/>
  <c r="DQ8" i="4"/>
  <c r="DR8" i="4"/>
  <c r="DS8" i="4"/>
  <c r="DT8" i="4"/>
  <c r="DU8" i="4"/>
  <c r="DV8" i="4"/>
  <c r="DW8" i="4"/>
  <c r="DX8" i="4"/>
  <c r="DY8" i="4"/>
  <c r="DZ8" i="4"/>
  <c r="EA8" i="4"/>
  <c r="EB8" i="4"/>
  <c r="EC8" i="4"/>
  <c r="ED8" i="4"/>
  <c r="EE8" i="4"/>
  <c r="EF8" i="4"/>
  <c r="EG8" i="4"/>
  <c r="EH8" i="4"/>
  <c r="EI8" i="4"/>
  <c r="EJ8" i="4"/>
  <c r="EK8" i="4"/>
  <c r="EL8" i="4"/>
  <c r="EM8" i="4"/>
  <c r="EN8" i="4"/>
  <c r="EO8" i="4"/>
  <c r="EP8" i="4"/>
  <c r="EQ8" i="4"/>
  <c r="C9" i="16" l="1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Y9" i="16"/>
  <c r="Z9" i="16"/>
  <c r="AA9" i="16"/>
  <c r="AB9" i="16"/>
  <c r="AC9" i="16"/>
  <c r="AD9" i="16"/>
  <c r="AE9" i="16"/>
  <c r="AF9" i="16"/>
  <c r="AG9" i="16"/>
  <c r="AH9" i="16"/>
  <c r="AI9" i="16"/>
  <c r="AJ9" i="16"/>
  <c r="AK9" i="16"/>
  <c r="AL9" i="16"/>
  <c r="AM9" i="16"/>
  <c r="AN9" i="16"/>
  <c r="AO9" i="16"/>
  <c r="AP9" i="16"/>
  <c r="AQ9" i="16"/>
  <c r="AR9" i="16"/>
  <c r="AS9" i="16"/>
  <c r="AT9" i="16"/>
  <c r="AU9" i="16"/>
  <c r="AV9" i="16"/>
  <c r="AW9" i="16"/>
  <c r="AX9" i="16"/>
  <c r="AY9" i="16"/>
  <c r="AZ9" i="16"/>
  <c r="BA9" i="16"/>
  <c r="BB9" i="16"/>
  <c r="BC9" i="16"/>
  <c r="BD9" i="16"/>
  <c r="BE9" i="16"/>
  <c r="BF9" i="16"/>
  <c r="BG9" i="16"/>
  <c r="BH9" i="16"/>
  <c r="BI9" i="16"/>
  <c r="BJ9" i="16"/>
  <c r="BK9" i="16"/>
  <c r="BL9" i="16"/>
  <c r="BM9" i="16"/>
  <c r="BN9" i="16"/>
  <c r="BO9" i="16"/>
  <c r="BP9" i="16"/>
  <c r="BQ9" i="16"/>
  <c r="BR9" i="16"/>
  <c r="BS9" i="16"/>
  <c r="BT9" i="16"/>
  <c r="BU9" i="16"/>
  <c r="BV9" i="16"/>
  <c r="BW9" i="16"/>
  <c r="BX9" i="16"/>
  <c r="BY9" i="16"/>
  <c r="BZ9" i="16"/>
  <c r="CA9" i="16"/>
  <c r="CB9" i="16"/>
  <c r="CC9" i="16"/>
  <c r="CD9" i="16"/>
  <c r="CE9" i="16"/>
  <c r="CF9" i="16"/>
  <c r="CG9" i="16"/>
  <c r="CH9" i="16"/>
  <c r="CI9" i="16"/>
  <c r="CJ9" i="16"/>
  <c r="CK9" i="16"/>
  <c r="CL9" i="16"/>
  <c r="CM9" i="16"/>
  <c r="CN9" i="16"/>
  <c r="CO9" i="16"/>
  <c r="CP9" i="16"/>
  <c r="CQ9" i="16"/>
  <c r="CR9" i="16"/>
  <c r="CS9" i="16"/>
  <c r="CT9" i="16"/>
  <c r="CU9" i="16"/>
  <c r="CV9" i="16"/>
  <c r="CW9" i="16"/>
  <c r="CX9" i="16"/>
  <c r="CY9" i="16"/>
  <c r="CZ9" i="16"/>
  <c r="DA9" i="16"/>
  <c r="DB9" i="16"/>
  <c r="DC9" i="16"/>
  <c r="DD9" i="16"/>
  <c r="DE9" i="16"/>
  <c r="DF9" i="16"/>
  <c r="DG9" i="16"/>
  <c r="DH9" i="16"/>
  <c r="DI9" i="16"/>
  <c r="DJ9" i="16"/>
  <c r="DK9" i="16"/>
  <c r="DL9" i="16"/>
  <c r="DM9" i="16"/>
  <c r="DN9" i="16"/>
  <c r="DO9" i="16"/>
  <c r="DP9" i="16"/>
  <c r="DQ9" i="16"/>
  <c r="DR9" i="16"/>
  <c r="DS9" i="16"/>
  <c r="DT9" i="16"/>
  <c r="DU9" i="16"/>
  <c r="DV9" i="16"/>
  <c r="DW9" i="16"/>
  <c r="DX9" i="16"/>
  <c r="DY9" i="16"/>
  <c r="DZ9" i="16"/>
  <c r="EA9" i="16"/>
  <c r="EB9" i="16"/>
  <c r="EC9" i="16"/>
  <c r="ED9" i="16"/>
  <c r="EE9" i="16"/>
  <c r="EF9" i="16"/>
  <c r="EG9" i="16"/>
  <c r="EH9" i="16"/>
  <c r="EI9" i="16"/>
  <c r="EJ9" i="16"/>
  <c r="EK9" i="16"/>
  <c r="EL9" i="16"/>
  <c r="EM9" i="16"/>
  <c r="EN9" i="16"/>
  <c r="EO9" i="16"/>
  <c r="EP9" i="16"/>
  <c r="EQ9" i="16"/>
  <c r="B9" i="16"/>
  <c r="C14" i="4" l="1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BL14" i="4"/>
  <c r="BM14" i="4"/>
  <c r="BN14" i="4"/>
  <c r="BO14" i="4"/>
  <c r="BP14" i="4"/>
  <c r="BQ14" i="4"/>
  <c r="BR14" i="4"/>
  <c r="BS14" i="4"/>
  <c r="BT14" i="4"/>
  <c r="BU14" i="4"/>
  <c r="BV14" i="4"/>
  <c r="BW14" i="4"/>
  <c r="BX14" i="4"/>
  <c r="BY14" i="4"/>
  <c r="BZ14" i="4"/>
  <c r="CA14" i="4"/>
  <c r="CB14" i="4"/>
  <c r="CC14" i="4"/>
  <c r="CD14" i="4"/>
  <c r="CE14" i="4"/>
  <c r="CF14" i="4"/>
  <c r="CG14" i="4"/>
  <c r="CH14" i="4"/>
  <c r="CI14" i="4"/>
  <c r="CJ14" i="4"/>
  <c r="CK14" i="4"/>
  <c r="CL14" i="4"/>
  <c r="CM14" i="4"/>
  <c r="CN14" i="4"/>
  <c r="CO14" i="4"/>
  <c r="CP14" i="4"/>
  <c r="CQ14" i="4"/>
  <c r="CR14" i="4"/>
  <c r="CS14" i="4"/>
  <c r="CT14" i="4"/>
  <c r="CU14" i="4"/>
  <c r="CV14" i="4"/>
  <c r="CW14" i="4"/>
  <c r="CX14" i="4"/>
  <c r="CY14" i="4"/>
  <c r="CZ14" i="4"/>
  <c r="DA14" i="4"/>
  <c r="DB14" i="4"/>
  <c r="DC14" i="4"/>
  <c r="DD14" i="4"/>
  <c r="DE14" i="4"/>
  <c r="DF14" i="4"/>
  <c r="DG14" i="4"/>
  <c r="DH14" i="4"/>
  <c r="DI14" i="4"/>
  <c r="DJ14" i="4"/>
  <c r="DK14" i="4"/>
  <c r="DL14" i="4"/>
  <c r="DM14" i="4"/>
  <c r="DN14" i="4"/>
  <c r="DO14" i="4"/>
  <c r="DP14" i="4"/>
  <c r="DQ14" i="4"/>
  <c r="DR14" i="4"/>
  <c r="DS14" i="4"/>
  <c r="DT14" i="4"/>
  <c r="DU14" i="4"/>
  <c r="DV14" i="4"/>
  <c r="DW14" i="4"/>
  <c r="DX14" i="4"/>
  <c r="DY14" i="4"/>
  <c r="DZ14" i="4"/>
  <c r="EA14" i="4"/>
  <c r="EB14" i="4"/>
  <c r="EC14" i="4"/>
  <c r="ED14" i="4"/>
  <c r="EE14" i="4"/>
  <c r="EF14" i="4"/>
  <c r="EG14" i="4"/>
  <c r="EH14" i="4"/>
  <c r="EI14" i="4"/>
  <c r="EJ14" i="4"/>
  <c r="EK14" i="4"/>
  <c r="EL14" i="4"/>
  <c r="EM14" i="4"/>
  <c r="EN14" i="4"/>
  <c r="EO14" i="4"/>
  <c r="EP14" i="4"/>
  <c r="EQ14" i="4"/>
  <c r="B14" i="4"/>
  <c r="K69" i="12" l="1"/>
  <c r="L69" i="12"/>
  <c r="K70" i="12"/>
  <c r="L70" i="12"/>
  <c r="K71" i="12"/>
  <c r="L71" i="12"/>
  <c r="J71" i="12"/>
  <c r="J70" i="12"/>
  <c r="J69" i="12"/>
  <c r="K62" i="12"/>
  <c r="L62" i="12"/>
  <c r="K63" i="12"/>
  <c r="L63" i="12"/>
  <c r="K64" i="12"/>
  <c r="L64" i="12"/>
  <c r="K65" i="12"/>
  <c r="L65" i="12"/>
  <c r="J65" i="12"/>
  <c r="J64" i="12"/>
  <c r="J63" i="12"/>
  <c r="J62" i="12"/>
  <c r="J57" i="12"/>
  <c r="L155" i="12"/>
  <c r="K155" i="12"/>
  <c r="J155" i="12"/>
  <c r="L154" i="12"/>
  <c r="K154" i="12"/>
  <c r="J154" i="12"/>
  <c r="L148" i="12"/>
  <c r="K148" i="12"/>
  <c r="J148" i="12"/>
  <c r="L147" i="12"/>
  <c r="K147" i="12"/>
  <c r="J147" i="12"/>
  <c r="L141" i="12"/>
  <c r="K141" i="12"/>
  <c r="J141" i="12"/>
  <c r="L140" i="12"/>
  <c r="K140" i="12"/>
  <c r="J140" i="12"/>
  <c r="L134" i="12"/>
  <c r="K134" i="12"/>
  <c r="J134" i="12"/>
  <c r="L133" i="12"/>
  <c r="K133" i="12"/>
  <c r="J133" i="12"/>
  <c r="L127" i="12"/>
  <c r="K127" i="12"/>
  <c r="J127" i="12"/>
  <c r="L126" i="12"/>
  <c r="K126" i="12"/>
  <c r="J126" i="12"/>
  <c r="L120" i="12"/>
  <c r="K120" i="12"/>
  <c r="J120" i="12"/>
  <c r="L119" i="12"/>
  <c r="K119" i="12"/>
  <c r="J119" i="12"/>
  <c r="L113" i="12"/>
  <c r="K113" i="12"/>
  <c r="J113" i="12"/>
  <c r="L112" i="12"/>
  <c r="K112" i="12"/>
  <c r="J112" i="12"/>
  <c r="L106" i="12"/>
  <c r="K106" i="12"/>
  <c r="J106" i="12"/>
  <c r="L105" i="12"/>
  <c r="K105" i="12"/>
  <c r="J105" i="12"/>
  <c r="L99" i="12"/>
  <c r="K99" i="12"/>
  <c r="J99" i="12"/>
  <c r="L98" i="12"/>
  <c r="K98" i="12"/>
  <c r="J98" i="12"/>
  <c r="L92" i="12"/>
  <c r="K92" i="12"/>
  <c r="J92" i="12"/>
  <c r="L91" i="12"/>
  <c r="K91" i="12"/>
  <c r="J91" i="12"/>
  <c r="L85" i="12"/>
  <c r="K85" i="12"/>
  <c r="J85" i="12"/>
  <c r="L84" i="12"/>
  <c r="K84" i="12"/>
  <c r="J84" i="12"/>
  <c r="L78" i="12"/>
  <c r="K78" i="12"/>
  <c r="J78" i="12"/>
  <c r="L77" i="12"/>
  <c r="K77" i="12"/>
  <c r="J77" i="12"/>
  <c r="L57" i="12"/>
  <c r="K57" i="12"/>
  <c r="L56" i="12"/>
  <c r="K56" i="12"/>
  <c r="J56" i="12"/>
  <c r="L50" i="12"/>
  <c r="K50" i="12"/>
  <c r="J50" i="12"/>
  <c r="L49" i="12"/>
  <c r="K49" i="12"/>
  <c r="J49" i="12"/>
  <c r="L43" i="12"/>
  <c r="K43" i="12"/>
  <c r="J43" i="12"/>
  <c r="L42" i="12"/>
  <c r="K42" i="12"/>
  <c r="J42" i="12"/>
  <c r="L36" i="12"/>
  <c r="K36" i="12"/>
  <c r="J36" i="12"/>
  <c r="L35" i="12"/>
  <c r="K35" i="12"/>
  <c r="J35" i="12"/>
  <c r="L29" i="12"/>
  <c r="K29" i="12"/>
  <c r="J29" i="12"/>
  <c r="L28" i="12"/>
  <c r="K28" i="12"/>
  <c r="J28" i="12"/>
  <c r="L22" i="12"/>
  <c r="K22" i="12"/>
  <c r="J22" i="12"/>
  <c r="L21" i="12"/>
  <c r="K21" i="12"/>
  <c r="J21" i="12"/>
  <c r="J14" i="12"/>
  <c r="L15" i="12"/>
  <c r="K15" i="12"/>
  <c r="J15" i="12"/>
  <c r="L14" i="12"/>
  <c r="K14" i="12"/>
  <c r="K7" i="12"/>
  <c r="L7" i="12"/>
  <c r="K8" i="12"/>
  <c r="L8" i="12"/>
  <c r="J8" i="12"/>
  <c r="J7" i="12"/>
  <c r="C13" i="7" l="1"/>
  <c r="D13" i="7" s="1"/>
  <c r="E13" i="7" s="1"/>
  <c r="F13" i="7" s="1"/>
  <c r="G13" i="7" s="1"/>
  <c r="H13" i="7" s="1"/>
  <c r="I13" i="7" s="1"/>
  <c r="J13" i="7" s="1"/>
  <c r="K13" i="7" s="1"/>
  <c r="L13" i="7" s="1"/>
  <c r="M13" i="7" s="1"/>
  <c r="N13" i="7" s="1"/>
  <c r="O13" i="7" s="1"/>
  <c r="P13" i="7" s="1"/>
  <c r="Q13" i="7" s="1"/>
  <c r="R13" i="7" s="1"/>
  <c r="S13" i="7" s="1"/>
  <c r="T13" i="7" s="1"/>
  <c r="U13" i="7" s="1"/>
  <c r="V13" i="7" s="1"/>
  <c r="W13" i="7" s="1"/>
  <c r="X13" i="7" s="1"/>
  <c r="Y13" i="7" s="1"/>
  <c r="Z13" i="7" s="1"/>
  <c r="AA13" i="7" s="1"/>
  <c r="AB13" i="7" s="1"/>
  <c r="AC13" i="7" s="1"/>
  <c r="AD13" i="7" s="1"/>
  <c r="AE13" i="7" s="1"/>
  <c r="AF13" i="7" s="1"/>
  <c r="AG13" i="7" s="1"/>
  <c r="AH13" i="7" s="1"/>
  <c r="AI13" i="7" s="1"/>
  <c r="AJ13" i="7" s="1"/>
  <c r="AK13" i="7" s="1"/>
  <c r="AL13" i="7" s="1"/>
  <c r="AM13" i="7" s="1"/>
  <c r="AN13" i="7" s="1"/>
  <c r="AO13" i="7" s="1"/>
  <c r="AP13" i="7" s="1"/>
  <c r="AQ13" i="7" s="1"/>
  <c r="AR13" i="7" s="1"/>
  <c r="AS13" i="7" s="1"/>
  <c r="AT13" i="7" s="1"/>
  <c r="AU13" i="7" s="1"/>
  <c r="AV13" i="7" s="1"/>
  <c r="AW13" i="7" s="1"/>
  <c r="AX13" i="7" s="1"/>
  <c r="AY13" i="7" s="1"/>
  <c r="AZ13" i="7" s="1"/>
  <c r="BA13" i="7" s="1"/>
  <c r="BB13" i="7" s="1"/>
  <c r="BC13" i="7" s="1"/>
  <c r="BD13" i="7" s="1"/>
  <c r="BE13" i="7" s="1"/>
  <c r="BF13" i="7" s="1"/>
  <c r="BG13" i="7" s="1"/>
  <c r="BH13" i="7" s="1"/>
  <c r="BI13" i="7" s="1"/>
  <c r="BJ13" i="7" s="1"/>
  <c r="BK13" i="7" s="1"/>
  <c r="BL13" i="7" s="1"/>
  <c r="BM13" i="7" s="1"/>
  <c r="BN13" i="7" s="1"/>
  <c r="BO13" i="7" s="1"/>
  <c r="BP13" i="7" s="1"/>
  <c r="BQ13" i="7" s="1"/>
  <c r="BR13" i="7" s="1"/>
  <c r="BS13" i="7" s="1"/>
  <c r="BT13" i="7" s="1"/>
  <c r="BU13" i="7" s="1"/>
  <c r="BV13" i="7" s="1"/>
  <c r="BW13" i="7" s="1"/>
  <c r="BX13" i="7" s="1"/>
  <c r="BY13" i="7" s="1"/>
  <c r="BZ13" i="7" s="1"/>
  <c r="CA13" i="7" s="1"/>
  <c r="CB13" i="7" s="1"/>
  <c r="CC13" i="7" s="1"/>
  <c r="CD13" i="7" s="1"/>
  <c r="CE13" i="7" s="1"/>
  <c r="CF13" i="7" s="1"/>
  <c r="CG13" i="7" s="1"/>
  <c r="CH13" i="7" s="1"/>
  <c r="CI13" i="7" s="1"/>
  <c r="CJ13" i="7" s="1"/>
  <c r="CK13" i="7" s="1"/>
  <c r="CL13" i="7" s="1"/>
  <c r="CM13" i="7" s="1"/>
  <c r="CN13" i="7" s="1"/>
  <c r="CO13" i="7" s="1"/>
  <c r="CP13" i="7" s="1"/>
  <c r="CQ13" i="7" s="1"/>
  <c r="CR13" i="7" s="1"/>
  <c r="CS13" i="7" s="1"/>
  <c r="CT13" i="7" s="1"/>
  <c r="CU13" i="7" s="1"/>
  <c r="CV13" i="7" s="1"/>
  <c r="CW13" i="7" s="1"/>
  <c r="CX13" i="7" s="1"/>
  <c r="CY13" i="7" s="1"/>
  <c r="CZ13" i="7" s="1"/>
  <c r="DA13" i="7" s="1"/>
  <c r="DB13" i="7" s="1"/>
  <c r="DC13" i="7" s="1"/>
  <c r="DD13" i="7" s="1"/>
  <c r="DE13" i="7" s="1"/>
  <c r="DF13" i="7" s="1"/>
  <c r="DG13" i="7" s="1"/>
  <c r="DH13" i="7" s="1"/>
  <c r="DI13" i="7" s="1"/>
  <c r="DJ13" i="7" s="1"/>
  <c r="DK13" i="7" s="1"/>
  <c r="DL13" i="7" s="1"/>
  <c r="DM13" i="7" s="1"/>
  <c r="DN13" i="7" s="1"/>
  <c r="DO13" i="7" s="1"/>
  <c r="DP13" i="7" s="1"/>
  <c r="DQ13" i="7" s="1"/>
  <c r="DR13" i="7" s="1"/>
  <c r="DS13" i="7" s="1"/>
  <c r="DT13" i="7" s="1"/>
  <c r="DU13" i="7" s="1"/>
  <c r="DV13" i="7" s="1"/>
  <c r="DW13" i="7" s="1"/>
  <c r="DX13" i="7" s="1"/>
  <c r="DY13" i="7" s="1"/>
  <c r="DZ13" i="7" s="1"/>
  <c r="EA13" i="7" s="1"/>
  <c r="EB13" i="7" s="1"/>
  <c r="EC13" i="7" s="1"/>
  <c r="ED13" i="7" s="1"/>
  <c r="EE13" i="7" s="1"/>
  <c r="EF13" i="7" s="1"/>
  <c r="EG13" i="7" s="1"/>
  <c r="EH13" i="7" s="1"/>
  <c r="EI13" i="7" s="1"/>
  <c r="EJ13" i="7" s="1"/>
  <c r="EK13" i="7" s="1"/>
  <c r="EL13" i="7" s="1"/>
  <c r="EM13" i="7" s="1"/>
  <c r="EN13" i="7" s="1"/>
  <c r="EO13" i="7" s="1"/>
  <c r="EP13" i="7" s="1"/>
  <c r="EQ13" i="7" s="1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BK10" i="4"/>
  <c r="BL10" i="4"/>
  <c r="BM10" i="4"/>
  <c r="BN10" i="4"/>
  <c r="BO10" i="4"/>
  <c r="BP10" i="4"/>
  <c r="BQ10" i="4"/>
  <c r="BR10" i="4"/>
  <c r="BS10" i="4"/>
  <c r="BT10" i="4"/>
  <c r="BU10" i="4"/>
  <c r="BV10" i="4"/>
  <c r="BW10" i="4"/>
  <c r="BX10" i="4"/>
  <c r="BY10" i="4"/>
  <c r="BZ10" i="4"/>
  <c r="CA10" i="4"/>
  <c r="CB10" i="4"/>
  <c r="CC10" i="4"/>
  <c r="CD10" i="4"/>
  <c r="CE10" i="4"/>
  <c r="CF10" i="4"/>
  <c r="CG10" i="4"/>
  <c r="CH10" i="4"/>
  <c r="CI10" i="4"/>
  <c r="CJ10" i="4"/>
  <c r="CK10" i="4"/>
  <c r="CL10" i="4"/>
  <c r="CM10" i="4"/>
  <c r="CN10" i="4"/>
  <c r="CO10" i="4"/>
  <c r="CP10" i="4"/>
  <c r="CQ10" i="4"/>
  <c r="CR10" i="4"/>
  <c r="CS10" i="4"/>
  <c r="CT10" i="4"/>
  <c r="CU10" i="4"/>
  <c r="CV10" i="4"/>
  <c r="CW10" i="4"/>
  <c r="CX10" i="4"/>
  <c r="CY10" i="4"/>
  <c r="CZ10" i="4"/>
  <c r="DA10" i="4"/>
  <c r="DB10" i="4"/>
  <c r="DC10" i="4"/>
  <c r="DD10" i="4"/>
  <c r="DE10" i="4"/>
  <c r="DF10" i="4"/>
  <c r="DG10" i="4"/>
  <c r="DH10" i="4"/>
  <c r="DI10" i="4"/>
  <c r="DJ10" i="4"/>
  <c r="DK10" i="4"/>
  <c r="DL10" i="4"/>
  <c r="DM10" i="4"/>
  <c r="DN10" i="4"/>
  <c r="DO10" i="4"/>
  <c r="DP10" i="4"/>
  <c r="DQ10" i="4"/>
  <c r="DR10" i="4"/>
  <c r="DS10" i="4"/>
  <c r="DT10" i="4"/>
  <c r="DU10" i="4"/>
  <c r="DV10" i="4"/>
  <c r="DW10" i="4"/>
  <c r="DX10" i="4"/>
  <c r="DY10" i="4"/>
  <c r="DZ10" i="4"/>
  <c r="EA10" i="4"/>
  <c r="EB10" i="4"/>
  <c r="EC10" i="4"/>
  <c r="ED10" i="4"/>
  <c r="EE10" i="4"/>
  <c r="EF10" i="4"/>
  <c r="EG10" i="4"/>
  <c r="EH10" i="4"/>
  <c r="EI10" i="4"/>
  <c r="EJ10" i="4"/>
  <c r="EK10" i="4"/>
  <c r="EL10" i="4"/>
  <c r="EM10" i="4"/>
  <c r="EN10" i="4"/>
  <c r="EO10" i="4"/>
  <c r="EP10" i="4"/>
  <c r="EQ10" i="4"/>
  <c r="B10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BP7" i="4"/>
  <c r="BQ7" i="4"/>
  <c r="BR7" i="4"/>
  <c r="BS7" i="4"/>
  <c r="BT7" i="4"/>
  <c r="BU7" i="4"/>
  <c r="BV7" i="4"/>
  <c r="BW7" i="4"/>
  <c r="BX7" i="4"/>
  <c r="BY7" i="4"/>
  <c r="BZ7" i="4"/>
  <c r="CA7" i="4"/>
  <c r="CB7" i="4"/>
  <c r="CC7" i="4"/>
  <c r="CD7" i="4"/>
  <c r="CE7" i="4"/>
  <c r="CF7" i="4"/>
  <c r="CG7" i="4"/>
  <c r="CH7" i="4"/>
  <c r="CI7" i="4"/>
  <c r="CJ7" i="4"/>
  <c r="CK7" i="4"/>
  <c r="CL7" i="4"/>
  <c r="CM7" i="4"/>
  <c r="CN7" i="4"/>
  <c r="CO7" i="4"/>
  <c r="CP7" i="4"/>
  <c r="CQ7" i="4"/>
  <c r="CR7" i="4"/>
  <c r="CS7" i="4"/>
  <c r="CT7" i="4"/>
  <c r="CU7" i="4"/>
  <c r="CV7" i="4"/>
  <c r="CW7" i="4"/>
  <c r="CX7" i="4"/>
  <c r="CY7" i="4"/>
  <c r="CZ7" i="4"/>
  <c r="DA7" i="4"/>
  <c r="DB7" i="4"/>
  <c r="DC7" i="4"/>
  <c r="DD7" i="4"/>
  <c r="DE7" i="4"/>
  <c r="DF7" i="4"/>
  <c r="DG7" i="4"/>
  <c r="DH7" i="4"/>
  <c r="DI7" i="4"/>
  <c r="DJ7" i="4"/>
  <c r="DK7" i="4"/>
  <c r="DL7" i="4"/>
  <c r="DM7" i="4"/>
  <c r="DN7" i="4"/>
  <c r="DO7" i="4"/>
  <c r="DP7" i="4"/>
  <c r="DQ7" i="4"/>
  <c r="DR7" i="4"/>
  <c r="DS7" i="4"/>
  <c r="DT7" i="4"/>
  <c r="DU7" i="4"/>
  <c r="DV7" i="4"/>
  <c r="DW7" i="4"/>
  <c r="DX7" i="4"/>
  <c r="DY7" i="4"/>
  <c r="DZ7" i="4"/>
  <c r="EA7" i="4"/>
  <c r="EB7" i="4"/>
  <c r="EC7" i="4"/>
  <c r="ED7" i="4"/>
  <c r="EE7" i="4"/>
  <c r="EF7" i="4"/>
  <c r="EG7" i="4"/>
  <c r="EH7" i="4"/>
  <c r="EI7" i="4"/>
  <c r="EJ7" i="4"/>
  <c r="EK7" i="4"/>
  <c r="EL7" i="4"/>
  <c r="EM7" i="4"/>
  <c r="EN7" i="4"/>
  <c r="EO7" i="4"/>
  <c r="EP7" i="4"/>
  <c r="EQ7" i="4"/>
  <c r="C4" i="4"/>
  <c r="D4" i="4" s="1"/>
  <c r="E4" i="4" s="1"/>
  <c r="F4" i="4" s="1"/>
  <c r="G4" i="4" s="1"/>
  <c r="H4" i="4" s="1"/>
  <c r="I4" i="4" s="1"/>
  <c r="J4" i="4" s="1"/>
  <c r="K4" i="4" s="1"/>
  <c r="L4" i="4" s="1"/>
  <c r="M4" i="4" s="1"/>
  <c r="N4" i="4" s="1"/>
  <c r="O4" i="4" s="1"/>
  <c r="P4" i="4" s="1"/>
  <c r="Q4" i="4" s="1"/>
  <c r="R4" i="4" s="1"/>
  <c r="S4" i="4" s="1"/>
  <c r="T4" i="4" s="1"/>
  <c r="U4" i="4" s="1"/>
  <c r="V4" i="4" s="1"/>
  <c r="W4" i="4" s="1"/>
  <c r="X4" i="4" s="1"/>
  <c r="Y4" i="4" s="1"/>
  <c r="Z4" i="4" s="1"/>
  <c r="AA4" i="4" s="1"/>
  <c r="AB4" i="4" s="1"/>
  <c r="AC4" i="4" s="1"/>
  <c r="AD4" i="4" s="1"/>
  <c r="AE4" i="4" s="1"/>
  <c r="AF4" i="4" s="1"/>
  <c r="AG4" i="4" s="1"/>
  <c r="AH4" i="4" s="1"/>
  <c r="AI4" i="4" s="1"/>
  <c r="AJ4" i="4" s="1"/>
  <c r="AK4" i="4" s="1"/>
  <c r="AL4" i="4" s="1"/>
  <c r="AM4" i="4" s="1"/>
  <c r="AN4" i="4" s="1"/>
  <c r="AO4" i="4" s="1"/>
  <c r="AP4" i="4" s="1"/>
  <c r="AQ4" i="4" s="1"/>
  <c r="AR4" i="4" s="1"/>
  <c r="AS4" i="4" s="1"/>
  <c r="AT4" i="4" s="1"/>
  <c r="AU4" i="4" s="1"/>
  <c r="AV4" i="4" s="1"/>
  <c r="AW4" i="4" s="1"/>
  <c r="AX4" i="4" s="1"/>
  <c r="AY4" i="4" s="1"/>
  <c r="AZ4" i="4" s="1"/>
  <c r="BA4" i="4" s="1"/>
  <c r="BB4" i="4" s="1"/>
  <c r="BC4" i="4" s="1"/>
  <c r="BD4" i="4" s="1"/>
  <c r="BE4" i="4" s="1"/>
  <c r="BF4" i="4" s="1"/>
  <c r="BG4" i="4" s="1"/>
  <c r="BH4" i="4" s="1"/>
  <c r="BI4" i="4" s="1"/>
  <c r="BJ4" i="4" s="1"/>
  <c r="BK4" i="4" s="1"/>
  <c r="BL4" i="4" s="1"/>
  <c r="BM4" i="4" s="1"/>
  <c r="BN4" i="4" s="1"/>
  <c r="BO4" i="4" s="1"/>
  <c r="BP4" i="4" s="1"/>
  <c r="BQ4" i="4" s="1"/>
  <c r="BR4" i="4" s="1"/>
  <c r="BS4" i="4" s="1"/>
  <c r="BT4" i="4" s="1"/>
  <c r="BU4" i="4" s="1"/>
  <c r="BV4" i="4" s="1"/>
  <c r="BW4" i="4" s="1"/>
  <c r="BX4" i="4" s="1"/>
  <c r="BY4" i="4" s="1"/>
  <c r="BZ4" i="4" s="1"/>
  <c r="CA4" i="4" s="1"/>
  <c r="CB4" i="4" s="1"/>
  <c r="CC4" i="4" s="1"/>
  <c r="CD4" i="4" s="1"/>
  <c r="CE4" i="4" s="1"/>
  <c r="CF4" i="4" s="1"/>
  <c r="CG4" i="4" s="1"/>
  <c r="CH4" i="4" s="1"/>
  <c r="CI4" i="4" s="1"/>
  <c r="CJ4" i="4" s="1"/>
  <c r="CK4" i="4" s="1"/>
  <c r="CL4" i="4" s="1"/>
  <c r="CM4" i="4" s="1"/>
  <c r="CN4" i="4" s="1"/>
  <c r="CO4" i="4" s="1"/>
  <c r="CP4" i="4" s="1"/>
  <c r="CQ4" i="4" s="1"/>
  <c r="CR4" i="4" s="1"/>
  <c r="CS4" i="4" s="1"/>
  <c r="CT4" i="4" s="1"/>
  <c r="CU4" i="4" s="1"/>
  <c r="CV4" i="4" s="1"/>
  <c r="CW4" i="4" s="1"/>
  <c r="CX4" i="4" s="1"/>
  <c r="CY4" i="4" s="1"/>
  <c r="CZ4" i="4" s="1"/>
  <c r="DA4" i="4" s="1"/>
  <c r="DB4" i="4" s="1"/>
  <c r="DC4" i="4" s="1"/>
  <c r="DD4" i="4" s="1"/>
  <c r="DE4" i="4" s="1"/>
  <c r="DF4" i="4" s="1"/>
  <c r="DG4" i="4" s="1"/>
  <c r="DH4" i="4" s="1"/>
  <c r="DI4" i="4" s="1"/>
  <c r="DJ4" i="4" s="1"/>
  <c r="DK4" i="4" s="1"/>
  <c r="DL4" i="4" s="1"/>
  <c r="DM4" i="4" s="1"/>
  <c r="DN4" i="4" s="1"/>
  <c r="DO4" i="4" s="1"/>
  <c r="DP4" i="4" s="1"/>
  <c r="DQ4" i="4" s="1"/>
  <c r="DR4" i="4" s="1"/>
  <c r="DS4" i="4" s="1"/>
  <c r="DT4" i="4" s="1"/>
  <c r="DU4" i="4" s="1"/>
  <c r="DV4" i="4" s="1"/>
  <c r="DW4" i="4" s="1"/>
  <c r="DX4" i="4" s="1"/>
  <c r="DY4" i="4" s="1"/>
  <c r="DZ4" i="4" s="1"/>
  <c r="EA4" i="4" s="1"/>
  <c r="EB4" i="4" s="1"/>
  <c r="EC4" i="4" s="1"/>
  <c r="ED4" i="4" s="1"/>
  <c r="EE4" i="4" s="1"/>
  <c r="EF4" i="4" s="1"/>
  <c r="EG4" i="4" s="1"/>
  <c r="EH4" i="4" s="1"/>
  <c r="EI4" i="4" s="1"/>
  <c r="EJ4" i="4" s="1"/>
  <c r="EK4" i="4" s="1"/>
  <c r="EL4" i="4" s="1"/>
  <c r="EM4" i="4" s="1"/>
  <c r="EN4" i="4" s="1"/>
  <c r="EO4" i="4" s="1"/>
  <c r="EP4" i="4" s="1"/>
  <c r="EQ4" i="4" s="1"/>
  <c r="CW13" i="4" l="1"/>
  <c r="U13" i="4"/>
  <c r="CF13" i="4"/>
  <c r="T13" i="4"/>
  <c r="DK13" i="4"/>
  <c r="AQ13" i="4"/>
  <c r="EM13" i="4"/>
  <c r="DW13" i="4"/>
  <c r="EL13" i="4"/>
  <c r="ED13" i="4"/>
  <c r="DV13" i="4"/>
  <c r="DN13" i="4"/>
  <c r="DF13" i="4"/>
  <c r="CX13" i="4"/>
  <c r="CP13" i="4"/>
  <c r="CH13" i="4"/>
  <c r="BZ13" i="4"/>
  <c r="BR13" i="4"/>
  <c r="BJ13" i="4"/>
  <c r="BB13" i="4"/>
  <c r="AT13" i="4"/>
  <c r="AL13" i="4"/>
  <c r="AD13" i="4"/>
  <c r="V13" i="4"/>
  <c r="N13" i="4"/>
  <c r="F13" i="4"/>
  <c r="EK13" i="4"/>
  <c r="BY13" i="4"/>
  <c r="AC13" i="4"/>
  <c r="EB13" i="4"/>
  <c r="BX13" i="4"/>
  <c r="L13" i="4"/>
  <c r="DU13" i="4"/>
  <c r="CO13" i="4"/>
  <c r="AS13" i="4"/>
  <c r="DD13" i="4"/>
  <c r="AR13" i="4"/>
  <c r="EI13" i="4"/>
  <c r="AI13" i="4"/>
  <c r="DM13" i="4"/>
  <c r="BI13" i="4"/>
  <c r="AK13" i="4"/>
  <c r="DT13" i="4"/>
  <c r="BH13" i="4"/>
  <c r="D13" i="4"/>
  <c r="EQ13" i="4"/>
  <c r="DC13" i="4"/>
  <c r="BW13" i="4"/>
  <c r="AA13" i="4"/>
  <c r="EP13" i="4"/>
  <c r="EH13" i="4"/>
  <c r="DZ13" i="4"/>
  <c r="DR13" i="4"/>
  <c r="DJ13" i="4"/>
  <c r="DB13" i="4"/>
  <c r="CT13" i="4"/>
  <c r="CL13" i="4"/>
  <c r="CD13" i="4"/>
  <c r="BV13" i="4"/>
  <c r="BN13" i="4"/>
  <c r="BF13" i="4"/>
  <c r="AX13" i="4"/>
  <c r="AP13" i="4"/>
  <c r="AH13" i="4"/>
  <c r="Z13" i="4"/>
  <c r="R13" i="4"/>
  <c r="J13" i="4"/>
  <c r="EC13" i="4"/>
  <c r="BQ13" i="4"/>
  <c r="M13" i="4"/>
  <c r="EJ13" i="4"/>
  <c r="CN13" i="4"/>
  <c r="AJ13" i="4"/>
  <c r="CU13" i="4"/>
  <c r="BG13" i="4"/>
  <c r="C13" i="4"/>
  <c r="EO13" i="4"/>
  <c r="EG13" i="4"/>
  <c r="DY13" i="4"/>
  <c r="DQ13" i="4"/>
  <c r="DI13" i="4"/>
  <c r="DA13" i="4"/>
  <c r="CS13" i="4"/>
  <c r="CK13" i="4"/>
  <c r="CC13" i="4"/>
  <c r="BU13" i="4"/>
  <c r="BM13" i="4"/>
  <c r="BE13" i="4"/>
  <c r="AW13" i="4"/>
  <c r="AO13" i="4"/>
  <c r="AG13" i="4"/>
  <c r="Y13" i="4"/>
  <c r="Q13" i="4"/>
  <c r="I13" i="4"/>
  <c r="DE13" i="4"/>
  <c r="BA13" i="4"/>
  <c r="CV13" i="4"/>
  <c r="AZ13" i="4"/>
  <c r="DS13" i="4"/>
  <c r="CM13" i="4"/>
  <c r="BO13" i="4"/>
  <c r="S13" i="4"/>
  <c r="EF13" i="4"/>
  <c r="DX13" i="4"/>
  <c r="DP13" i="4"/>
  <c r="DH13" i="4"/>
  <c r="CZ13" i="4"/>
  <c r="CR13" i="4"/>
  <c r="CJ13" i="4"/>
  <c r="CB13" i="4"/>
  <c r="BT13" i="4"/>
  <c r="BL13" i="4"/>
  <c r="BD13" i="4"/>
  <c r="AV13" i="4"/>
  <c r="AN13" i="4"/>
  <c r="AF13" i="4"/>
  <c r="X13" i="4"/>
  <c r="P13" i="4"/>
  <c r="H13" i="4"/>
  <c r="CG13" i="4"/>
  <c r="E13" i="4"/>
  <c r="DL13" i="4"/>
  <c r="BP13" i="4"/>
  <c r="AB13" i="4"/>
  <c r="EA13" i="4"/>
  <c r="CE13" i="4"/>
  <c r="AY13" i="4"/>
  <c r="K13" i="4"/>
  <c r="EN13" i="4"/>
  <c r="EE13" i="4"/>
  <c r="DO13" i="4"/>
  <c r="DG13" i="4"/>
  <c r="CY13" i="4"/>
  <c r="CQ13" i="4"/>
  <c r="CI13" i="4"/>
  <c r="CA13" i="4"/>
  <c r="BS13" i="4"/>
  <c r="BK13" i="4"/>
  <c r="BC13" i="4"/>
  <c r="AU13" i="4"/>
  <c r="AM13" i="4"/>
  <c r="AE13" i="4"/>
  <c r="W13" i="4"/>
  <c r="O13" i="4"/>
  <c r="G13" i="4"/>
</calcChain>
</file>

<file path=xl/sharedStrings.xml><?xml version="1.0" encoding="utf-8"?>
<sst xmlns="http://schemas.openxmlformats.org/spreadsheetml/2006/main" count="488" uniqueCount="268">
  <si>
    <t xml:space="preserve">Introduction </t>
  </si>
  <si>
    <t>The workbook contains all graphs and data from our 2021 Winter Outlook publication
The Winter Outlook  can be downloaded from the National Grid ESO website.
 (Initial publication 7th Oct 2021)</t>
  </si>
  <si>
    <t>Chart Contents</t>
  </si>
  <si>
    <t>Figure Title</t>
  </si>
  <si>
    <t xml:space="preserve">Figure </t>
  </si>
  <si>
    <t>Executive Summary</t>
  </si>
  <si>
    <t>Day-by-day view of operational surplus for winter 2021/22 (MW)</t>
  </si>
  <si>
    <t>Figure 1</t>
  </si>
  <si>
    <t>Generation portfolio availability</t>
  </si>
  <si>
    <t>Figure 2</t>
  </si>
  <si>
    <t>Supply margin in relation to generation capacity and demand</t>
  </si>
  <si>
    <t>Figure 3</t>
  </si>
  <si>
    <t>System Margins</t>
  </si>
  <si>
    <t>Range of outcomes for de-rated margin winter 2021/22 under different supply and demand scenarios</t>
  </si>
  <si>
    <t>Figure 4</t>
  </si>
  <si>
    <t>Historic de-rated margin forecasts ahead of each winter in the WOR</t>
  </si>
  <si>
    <t>Figure 5</t>
  </si>
  <si>
    <t>Operational Surplus</t>
  </si>
  <si>
    <t>Figure 7</t>
  </si>
  <si>
    <t>Probability of Electricity Margin Notices</t>
  </si>
  <si>
    <t>Figure 8</t>
  </si>
  <si>
    <t>Demand</t>
  </si>
  <si>
    <t>Historical and forecast normalised weekly peak winter demand</t>
  </si>
  <si>
    <t>Figure 9.</t>
  </si>
  <si>
    <t>Supply</t>
  </si>
  <si>
    <t>Daily generation availability by fuel type (based on market submissions and including breakdown rates)</t>
  </si>
  <si>
    <t>Figure 10</t>
  </si>
  <si>
    <t>Historical flows on the interconnectors for winter 2020/21</t>
  </si>
  <si>
    <t>Figure 11</t>
  </si>
  <si>
    <t>Conditional Capacity Market agreements 2021/22</t>
  </si>
  <si>
    <t>Figure 12</t>
  </si>
  <si>
    <t xml:space="preserve"> Winter 2021/22 electricity baseload forward prices (£/MWh)</t>
  </si>
  <si>
    <t>Figure 13a</t>
  </si>
  <si>
    <t>Europe and interconnected markets</t>
  </si>
  <si>
    <t>Winter 2021/22 electricity peak forward prices</t>
  </si>
  <si>
    <t>Figure 13b</t>
  </si>
  <si>
    <t>The impact on French nuclear capacity from planned outages in 2021/22 and last winter’s actuals</t>
  </si>
  <si>
    <t>Figure 14</t>
  </si>
  <si>
    <t>Daily peak time flows across the continental interconnectors in winter 2020/21 (positive MW values mean imports into GB)</t>
  </si>
  <si>
    <t>Figure 15</t>
  </si>
  <si>
    <t>Daily peak time flows across the Irish interconnectors in winter 2020/21 (positive MW values mean imports into GB)</t>
  </si>
  <si>
    <t>Figure 16</t>
  </si>
  <si>
    <t>Proportion of import and export for Irish interconnectors during winter 2020/21</t>
  </si>
  <si>
    <t>Figure 17</t>
  </si>
  <si>
    <t>Market Prices</t>
  </si>
  <si>
    <t>Historically traded GB winter ahead forward electricity baseload prices for Winter 2020/21 and Winter 2021/22</t>
  </si>
  <si>
    <t>Figure 18</t>
  </si>
  <si>
    <t>GB wholesale market prices 2020/21</t>
  </si>
  <si>
    <t>Figure 19</t>
  </si>
  <si>
    <t>Figure 1 - Day-by-day view of operational surplus for winter 2021/22 (MW)</t>
  </si>
  <si>
    <t>Mon</t>
  </si>
  <si>
    <t>Tue</t>
  </si>
  <si>
    <t>Wed</t>
  </si>
  <si>
    <t>Thu</t>
  </si>
  <si>
    <t>Fri</t>
  </si>
  <si>
    <t>Sat</t>
  </si>
  <si>
    <t>Sun</t>
  </si>
  <si>
    <t>Date</t>
  </si>
  <si>
    <t>Assumed generation with low imports from Europe</t>
  </si>
  <si>
    <t>Assumed generation with medium imports from Europe</t>
  </si>
  <si>
    <t>Assumed generation with high imports from Europe</t>
  </si>
  <si>
    <t>Reserve requirement</t>
  </si>
  <si>
    <t>Max normal demand (inc. Ireland export and no triad avoidance)</t>
  </si>
  <si>
    <t>ACS demand inc. reserve requirement and exports to Ireland</t>
  </si>
  <si>
    <t>Date format</t>
  </si>
  <si>
    <t>Surplus with Medium imports</t>
  </si>
  <si>
    <t>Surplus with High imports</t>
  </si>
  <si>
    <t>Figure 2 - Generation portfolio availability</t>
  </si>
  <si>
    <t>cdate</t>
  </si>
  <si>
    <t>Daily Available Generation Real Time</t>
  </si>
  <si>
    <t>Figure 3 - Supply margin in relation to generation capacity and demand</t>
  </si>
  <si>
    <t>Key Statistics - Electricity</t>
  </si>
  <si>
    <t>WOR 2020</t>
  </si>
  <si>
    <t>WOR 2021</t>
  </si>
  <si>
    <t>Summary</t>
  </si>
  <si>
    <t>2020/21 Base Case</t>
  </si>
  <si>
    <t>2021/22 Base Case</t>
  </si>
  <si>
    <t>De-rated margin at underlying demand level (GW)</t>
  </si>
  <si>
    <t>4.8 GW</t>
  </si>
  <si>
    <t>3.9 GW</t>
  </si>
  <si>
    <t>De-rated margin at underlying demand level (%)</t>
  </si>
  <si>
    <t>Loss of Load Expectation (LOLE)</t>
  </si>
  <si>
    <t>&lt; 0.1 hours /  year</t>
  </si>
  <si>
    <t>0.3 hours /  year</t>
  </si>
  <si>
    <t>Total maximum technical capability from generation</t>
  </si>
  <si>
    <t>100.7 GW</t>
  </si>
  <si>
    <t>103.2 GW</t>
  </si>
  <si>
    <t>Total average cold spell (ACS) peak underlying demand (including operating reserve)</t>
  </si>
  <si>
    <t>58 GW</t>
  </si>
  <si>
    <t>59.5 GW</t>
  </si>
  <si>
    <t>* including operating reserve</t>
  </si>
  <si>
    <t>Operating reserve</t>
  </si>
  <si>
    <t>1.5 GW</t>
  </si>
  <si>
    <t>Interconnectors net import flows</t>
  </si>
  <si>
    <t>3 GW</t>
  </si>
  <si>
    <t>4.2 GW</t>
  </si>
  <si>
    <t>Table 1</t>
  </si>
  <si>
    <t>Generation Capacities and Derating Factors</t>
  </si>
  <si>
    <t>Category</t>
  </si>
  <si>
    <t>Type</t>
  </si>
  <si>
    <t>SubType</t>
  </si>
  <si>
    <t>De-rating Factor (%)</t>
  </si>
  <si>
    <t>WOR Base Case 
Installed capacity (MW)</t>
  </si>
  <si>
    <t>WOR Base Case 
De-rated capacity (MW)</t>
  </si>
  <si>
    <t>Renewable</t>
  </si>
  <si>
    <t>Biomass / Waste</t>
  </si>
  <si>
    <t>Biomass - CHP</t>
  </si>
  <si>
    <t>Biomass - Conversion</t>
  </si>
  <si>
    <t>Biomass - Dedicated</t>
  </si>
  <si>
    <t>Thermal</t>
  </si>
  <si>
    <t>Coal</t>
  </si>
  <si>
    <t>Diesel</t>
  </si>
  <si>
    <t>Other</t>
  </si>
  <si>
    <t>DSR</t>
  </si>
  <si>
    <t>Gas</t>
  </si>
  <si>
    <t>Gas - CCGT Existing</t>
  </si>
  <si>
    <t>Gas - CHP</t>
  </si>
  <si>
    <t>Gas Recip</t>
  </si>
  <si>
    <t>Hydro / Tidal / Wind</t>
  </si>
  <si>
    <t>Hydro</t>
  </si>
  <si>
    <t>Nuclear</t>
  </si>
  <si>
    <t>OCGT - GT</t>
  </si>
  <si>
    <t>Storage</t>
  </si>
  <si>
    <t>Storage - Battery</t>
  </si>
  <si>
    <t>Storage - Pumped</t>
  </si>
  <si>
    <t>Tidal - Array</t>
  </si>
  <si>
    <t>Waste</t>
  </si>
  <si>
    <t>Wind - Offshore</t>
  </si>
  <si>
    <t>Wind - Onshore</t>
  </si>
  <si>
    <t>Other Embedded Gen</t>
  </si>
  <si>
    <t>Total Generation</t>
  </si>
  <si>
    <t>Table 2</t>
  </si>
  <si>
    <t>Technical capability
(generation)</t>
  </si>
  <si>
    <t>De-rated generation 
capacity</t>
  </si>
  <si>
    <t>ACS peak underlying demand</t>
  </si>
  <si>
    <t>De-rated capacity margin (MW)</t>
  </si>
  <si>
    <t>De-rated capacity margin (%)</t>
  </si>
  <si>
    <t>Interconnector Imports</t>
  </si>
  <si>
    <t>* Our assumptions on net imports for 2021/22 are broadly in line with Capacity Market agreements with some readjustment due to the IFA outage. The 4.2 GW consists of: 0.8 GW IFA, 0.8 GW IFA2, 0.8 GW Britned, 0.8 GW Nemo Link, 0.6 GW NSL, 0.3 GW EWIC, 0.1 GW Moyle.</t>
  </si>
  <si>
    <t>Chart label</t>
  </si>
  <si>
    <t>Figure 4 - Range of outcomes for de-rated margin winter 2021/22 under different supply and demand scenarios</t>
  </si>
  <si>
    <t>De-rated margin (GW)</t>
  </si>
  <si>
    <t>Margin</t>
  </si>
  <si>
    <t>Approx 3 hour LOLE margin equivalent*</t>
  </si>
  <si>
    <t>GW</t>
  </si>
  <si>
    <t>%</t>
  </si>
  <si>
    <t>Low case</t>
  </si>
  <si>
    <t>Base case</t>
  </si>
  <si>
    <t>High case</t>
  </si>
  <si>
    <t>* The margin that exactly meets 3 hours LOLE may vary depending on demand and generation assumptions.</t>
  </si>
  <si>
    <t>Figure 5 - Historic de-rated margin forecasts ahead of each winter in the WOR</t>
  </si>
  <si>
    <t>Winter</t>
  </si>
  <si>
    <t>De-rated margin (%)</t>
  </si>
  <si>
    <t>2015/16</t>
  </si>
  <si>
    <t>2016/17</t>
  </si>
  <si>
    <t>2017/18</t>
  </si>
  <si>
    <t>2018/19</t>
  </si>
  <si>
    <t>2019/20</t>
  </si>
  <si>
    <t>2020/21</t>
  </si>
  <si>
    <t>2021/22</t>
  </si>
  <si>
    <t>Figure 7 - Range of outcomes for de-rated margin winter 2021/22 under different supply and demand scenarios</t>
  </si>
  <si>
    <t>Surplus daily credible lower bound</t>
  </si>
  <si>
    <t>Surplus daily credible upper bound</t>
  </si>
  <si>
    <t>Surplus under average conditions with medium imports</t>
  </si>
  <si>
    <t>Surplus under average conditions with high imports</t>
  </si>
  <si>
    <t>Difference</t>
  </si>
  <si>
    <t>Figure 8 - Probability of Electricity Margin Notices</t>
  </si>
  <si>
    <t>EMN Probability</t>
  </si>
  <si>
    <t>Figure 9 - Historical and forecast normalised weekly peak winter demand*</t>
  </si>
  <si>
    <t>Week</t>
  </si>
  <si>
    <t>Week commencing (2021/22)</t>
  </si>
  <si>
    <t>Normalised Transmission System Demand Outturn</t>
  </si>
  <si>
    <t>Normalised Transmission System Demand Forecast</t>
  </si>
  <si>
    <t>01-Nov</t>
  </si>
  <si>
    <t>08-Nov</t>
  </si>
  <si>
    <t>15-Nov</t>
  </si>
  <si>
    <t>22-Nov</t>
  </si>
  <si>
    <t>29-Nov</t>
  </si>
  <si>
    <t>06-Dec</t>
  </si>
  <si>
    <t>13-Dec</t>
  </si>
  <si>
    <t>20-Dec</t>
  </si>
  <si>
    <t>27-Dec</t>
  </si>
  <si>
    <t>03-Jan</t>
  </si>
  <si>
    <t>10-Jan</t>
  </si>
  <si>
    <t>17-Jan</t>
  </si>
  <si>
    <t>24-Jan</t>
  </si>
  <si>
    <t>31-Jan</t>
  </si>
  <si>
    <t>07-Feb</t>
  </si>
  <si>
    <t>14-Feb</t>
  </si>
  <si>
    <t>21-Feb</t>
  </si>
  <si>
    <t>28-Feb</t>
  </si>
  <si>
    <t>07-Mar</t>
  </si>
  <si>
    <t>14-Mar</t>
  </si>
  <si>
    <t>21-Mar</t>
  </si>
  <si>
    <t xml:space="preserve">*Weeks are counted from the Monday the week commences on, 2020 has one more Monday than previous years. </t>
  </si>
  <si>
    <t>**Data is adjusted for interconnector export, historical data is weather corrected, forecast uses normal weather</t>
  </si>
  <si>
    <t>Figure 10 - Daily generation availability by fuel type (based on market submissions and including breakdown rates)</t>
  </si>
  <si>
    <t>Biomass</t>
  </si>
  <si>
    <t>CCGT</t>
  </si>
  <si>
    <t>OCGT</t>
  </si>
  <si>
    <t xml:space="preserve">Other </t>
  </si>
  <si>
    <t>Pumped storage</t>
  </si>
  <si>
    <t>Wind (EFC)</t>
  </si>
  <si>
    <t>01-Nov-2021</t>
  </si>
  <si>
    <t>Figure 11 - Historical flows on the interconnectors for winter 2020/21</t>
  </si>
  <si>
    <t>Figure 12 - Conditional Capacity Market agreements 2021/22</t>
  </si>
  <si>
    <t>Interconnectors</t>
  </si>
  <si>
    <t>Auction acquired capacity obligation 2021/22 (MW)</t>
  </si>
  <si>
    <t>Connection capacity (MW)</t>
  </si>
  <si>
    <t>Comments</t>
  </si>
  <si>
    <t>BritNed</t>
  </si>
  <si>
    <t>T-4 auction</t>
  </si>
  <si>
    <t>EWIC</t>
  </si>
  <si>
    <t>IFA</t>
  </si>
  <si>
    <t>IFA2</t>
  </si>
  <si>
    <t>Moyle</t>
  </si>
  <si>
    <t>Nemo Link</t>
  </si>
  <si>
    <t>ElecLink</t>
  </si>
  <si>
    <t>T-1 auction</t>
  </si>
  <si>
    <t>Figure 13a - Winter 2021/22 electricity baseload forward prices</t>
  </si>
  <si>
    <t>£/MWh</t>
  </si>
  <si>
    <t>GB baseload</t>
  </si>
  <si>
    <t>French baseload</t>
  </si>
  <si>
    <t>Netherlands baseload</t>
  </si>
  <si>
    <t>Belgian baseload</t>
  </si>
  <si>
    <t>Figure 13b - Winter 2021/22 electricity peak forward prices</t>
  </si>
  <si>
    <t>GB peakload</t>
  </si>
  <si>
    <t>French peakload</t>
  </si>
  <si>
    <t>Netherlands peakload</t>
  </si>
  <si>
    <t>Figure 14 - The impact on French nuclear capacity from planned outages in 2021/22 and last winter’s actuals</t>
  </si>
  <si>
    <t xml:space="preserve">Nuclear GW outages during Winter 2020/21 </t>
  </si>
  <si>
    <t xml:space="preserve">Date </t>
  </si>
  <si>
    <t>Installed nuclear capacity in France: 61.4GW</t>
  </si>
  <si>
    <t>Nuclear GW outages Winter 2021/22 (expected)</t>
  </si>
  <si>
    <t>Figure 15 - Daily peak time flows across the continental interconnectors in winter 2020/21 (positive MW values mean imports into GB)</t>
  </si>
  <si>
    <t>Peak time interconnector flows (MW)</t>
  </si>
  <si>
    <t>GB and France prices (£/MWh)</t>
  </si>
  <si>
    <t>GTIME</t>
  </si>
  <si>
    <t>IFA flow at peak times</t>
  </si>
  <si>
    <t>Moyle flow at peak times</t>
  </si>
  <si>
    <t>EWIC flow at peak times</t>
  </si>
  <si>
    <t>Britned flow at peak times</t>
  </si>
  <si>
    <t>Nemo Link flow at peak times</t>
  </si>
  <si>
    <t>GB/France price differential</t>
  </si>
  <si>
    <t>Baseload price data was not provided for weekends so interpolation was used to predict these values.</t>
  </si>
  <si>
    <t>Figure 16 - Daily peak time flows across the Irish interconnectors in winter 2020/21 (positive MW values mean imports into GB)</t>
  </si>
  <si>
    <t>MW</t>
  </si>
  <si>
    <t>Figure 17- Proportion of import and export for Irish interconnectors during winter 2020/21</t>
  </si>
  <si>
    <t>Import</t>
  </si>
  <si>
    <t>Floating</t>
  </si>
  <si>
    <t>Export</t>
  </si>
  <si>
    <t>Total</t>
  </si>
  <si>
    <t>Daytime
7am to 7pm</t>
  </si>
  <si>
    <t>Ovenight
7pm to 7am</t>
  </si>
  <si>
    <t>Peak hours
5pm to 8pm</t>
  </si>
  <si>
    <t>Figure 18 - Historically traded GB winter ahead forward electricity baseload prices for Winter 2020/21 and Winter 2021/22</t>
  </si>
  <si>
    <t>2020/21 GB baseload</t>
  </si>
  <si>
    <t>2021/22 GB baseload</t>
  </si>
  <si>
    <t>Figure 19 - GB wholesale market prices 2020/21</t>
  </si>
  <si>
    <t>Baseload (23:00-23:00)</t>
  </si>
  <si>
    <t>Overnight</t>
  </si>
  <si>
    <t>Peak (07:00-19:00)</t>
  </si>
  <si>
    <t>Extended peak</t>
  </si>
  <si>
    <t>Block 3+4</t>
  </si>
  <si>
    <t>EFA Block 5 (15:00-19:00)</t>
  </si>
  <si>
    <t>Block 6</t>
  </si>
  <si>
    <t>1 101.74</t>
  </si>
  <si>
    <t xml:space="preserve">Demand (inc. exports to Ireland)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</si>
</sst>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_-* #,##0_-;\-* #,##0_-;_-* &quot;-&quot;??_-;_-@_-"/>
    <numFmt numFmtId="167" formatCode="0.000"/>
    <numFmt numFmtId="168" formatCode="0.0"/>
    <numFmt numFmtId="169" formatCode="dd\-mmm\-yyyy"/>
    <numFmt numFmtId="170" formatCode="dd\ mmm"/>
    <numFmt numFmtId="171" formatCode="#,##0.000"/>
    <numFmt numFmtId="172" formatCode="#,##0.0"/>
  </numFmts>
  <fonts count="52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1"/>
      <name val="Arial"/>
      <family val="2"/>
      <scheme val="minor"/>
    </font>
    <font>
      <sz val="11"/>
      <color rgb="FF0070C0"/>
      <name val="Arial"/>
      <family val="2"/>
      <scheme val="minor"/>
    </font>
    <font>
      <sz val="11"/>
      <color indexed="8"/>
      <name val="Calibri"/>
      <family val="2"/>
    </font>
    <font>
      <b/>
      <sz val="11"/>
      <color indexed="8"/>
      <name val="Arial"/>
      <family val="2"/>
      <scheme val="minor"/>
    </font>
    <font>
      <sz val="11"/>
      <color theme="0" tint="-0.499984740745262"/>
      <name val="Arial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Helvetica Neue LT Pro 45 Light"/>
    </font>
    <font>
      <sz val="10"/>
      <name val="Trebuchet MS"/>
      <family val="2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sz val="8"/>
      <name val="Arial"/>
      <family val="2"/>
      <scheme val="minor"/>
    </font>
    <font>
      <sz val="9"/>
      <color rgb="FFFF0000"/>
      <name val="Arial"/>
      <family val="2"/>
      <scheme val="minor"/>
    </font>
    <font>
      <sz val="11"/>
      <color rgb="FFFA7D00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FF0000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sz val="10"/>
      <name val="Trebuchet MS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1C37"/>
      <name val="Arial"/>
      <family val="2"/>
      <scheme val="minor"/>
    </font>
    <font>
      <sz val="11"/>
      <color rgb="FF000000"/>
      <name val="Calibri"/>
    </font>
    <font>
      <sz val="10"/>
      <name val="Arial"/>
    </font>
    <font>
      <b/>
      <sz val="11"/>
      <color theme="1"/>
      <name val="Calibri"/>
      <family val="2"/>
    </font>
    <font>
      <sz val="11"/>
      <color rgb="FF000000"/>
      <name val="Arial"/>
      <family val="2"/>
      <scheme val="minor"/>
    </font>
    <font>
      <b/>
      <sz val="11"/>
      <name val="Arial"/>
      <family val="2"/>
      <scheme val="minor"/>
    </font>
    <font>
      <b/>
      <sz val="10"/>
      <color theme="1"/>
      <name val="Trebuchet MS"/>
      <family val="2"/>
    </font>
    <font>
      <b/>
      <sz val="11"/>
      <color rgb="FFED7D31"/>
      <name val="Arial"/>
      <family val="2"/>
      <scheme val="minor"/>
    </font>
    <font>
      <b/>
      <sz val="10"/>
      <color rgb="FF404040"/>
      <name val="Trebuchet MS"/>
      <family val="2"/>
    </font>
  </fonts>
  <fills count="5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  <bgColor indexed="64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9"/>
      </patternFill>
    </fill>
    <fill>
      <patternFill patternType="solid">
        <fgColor theme="0"/>
        <bgColor rgb="FFE2EFDA"/>
      </patternFill>
    </fill>
    <fill>
      <patternFill patternType="solid">
        <fgColor theme="9" tint="0.39997558519241921"/>
        <bgColor theme="9" tint="0.79998168889431442"/>
      </patternFill>
    </fill>
    <fill>
      <patternFill patternType="solid">
        <fgColor theme="9" tint="0.39997558519241921"/>
        <bgColor theme="9" tint="0.59999389629810485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rgb="FFA9D08E"/>
      </bottom>
      <diagonal/>
    </border>
    <border>
      <left/>
      <right/>
      <top style="thin">
        <color theme="1"/>
      </top>
      <bottom style="thin">
        <color rgb="FFA9D08E"/>
      </bottom>
      <diagonal/>
    </border>
    <border>
      <left/>
      <right style="thin">
        <color theme="1"/>
      </right>
      <top style="thin">
        <color theme="1"/>
      </top>
      <bottom style="thin">
        <color rgb="FFA9D08E"/>
      </bottom>
      <diagonal/>
    </border>
    <border>
      <left style="thin">
        <color theme="1"/>
      </left>
      <right/>
      <top style="thin">
        <color rgb="FFA9D08E"/>
      </top>
      <bottom style="thin">
        <color rgb="FFA9D08E"/>
      </bottom>
      <diagonal/>
    </border>
    <border>
      <left/>
      <right style="thin">
        <color theme="1"/>
      </right>
      <top style="thin">
        <color rgb="FFA9D08E"/>
      </top>
      <bottom style="thin">
        <color rgb="FFA9D08E"/>
      </bottom>
      <diagonal/>
    </border>
    <border>
      <left style="thin">
        <color theme="1"/>
      </left>
      <right/>
      <top style="thin">
        <color rgb="FFA9D08E"/>
      </top>
      <bottom style="thin">
        <color theme="1"/>
      </bottom>
      <diagonal/>
    </border>
    <border>
      <left/>
      <right/>
      <top style="thin">
        <color rgb="FFA9D08E"/>
      </top>
      <bottom style="thin">
        <color theme="1"/>
      </bottom>
      <diagonal/>
    </border>
    <border>
      <left/>
      <right style="thin">
        <color theme="1"/>
      </right>
      <top style="thin">
        <color rgb="FFA9D08E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 style="thick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9" fillId="5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0" borderId="0"/>
    <xf numFmtId="0" fontId="21" fillId="0" borderId="0" applyNumberFormat="0" applyFill="0" applyBorder="0" applyAlignment="0" applyProtection="0"/>
    <xf numFmtId="0" fontId="25" fillId="11" borderId="0" applyBorder="0" applyAlignment="0" applyProtection="0"/>
    <xf numFmtId="0" fontId="13" fillId="0" borderId="0"/>
    <xf numFmtId="0" fontId="26" fillId="0" borderId="0"/>
    <xf numFmtId="0" fontId="24" fillId="0" borderId="17" applyNumberFormat="0" applyFill="0" applyAlignment="0" applyProtection="0"/>
    <xf numFmtId="0" fontId="4" fillId="13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5" fillId="0" borderId="23" applyNumberFormat="0" applyFill="0" applyAlignment="0" applyProtection="0"/>
    <xf numFmtId="0" fontId="35" fillId="0" borderId="0" applyNumberFormat="0" applyFill="0" applyBorder="0" applyAlignment="0" applyProtection="0"/>
    <xf numFmtId="0" fontId="36" fillId="14" borderId="0" applyNumberFormat="0" applyBorder="0" applyAlignment="0" applyProtection="0"/>
    <xf numFmtId="0" fontId="37" fillId="15" borderId="0" applyNumberFormat="0" applyBorder="0" applyAlignment="0" applyProtection="0"/>
    <xf numFmtId="0" fontId="38" fillId="16" borderId="0" applyNumberFormat="0" applyBorder="0" applyAlignment="0" applyProtection="0"/>
    <xf numFmtId="0" fontId="39" fillId="17" borderId="24" applyNumberFormat="0" applyAlignment="0" applyProtection="0"/>
    <xf numFmtId="0" fontId="40" fillId="18" borderId="25" applyNumberFormat="0" applyAlignment="0" applyProtection="0"/>
    <xf numFmtId="0" fontId="41" fillId="18" borderId="24" applyNumberFormat="0" applyAlignment="0" applyProtection="0"/>
    <xf numFmtId="0" fontId="24" fillId="0" borderId="17" applyNumberFormat="0" applyFill="0" applyAlignment="0" applyProtection="0"/>
    <xf numFmtId="0" fontId="2" fillId="19" borderId="26" applyNumberFormat="0" applyAlignment="0" applyProtection="0"/>
    <xf numFmtId="0" fontId="29" fillId="0" borderId="0" applyNumberFormat="0" applyFill="0" applyBorder="0" applyAlignment="0" applyProtection="0"/>
    <xf numFmtId="0" fontId="1" fillId="20" borderId="27" applyNumberFormat="0" applyFont="0" applyAlignment="0" applyProtection="0"/>
    <xf numFmtId="0" fontId="42" fillId="0" borderId="0" applyNumberFormat="0" applyFill="0" applyBorder="0" applyAlignment="0" applyProtection="0"/>
    <xf numFmtId="0" fontId="3" fillId="0" borderId="28" applyNumberFormat="0" applyFill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5" fillId="0" borderId="0"/>
  </cellStyleXfs>
  <cellXfs count="37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/>
    <xf numFmtId="166" fontId="4" fillId="0" borderId="0" xfId="1" applyNumberFormat="1" applyFont="1" applyFill="1" applyBorder="1" applyAlignment="1">
      <alignment horizontal="center"/>
    </xf>
    <xf numFmtId="164" fontId="8" fillId="0" borderId="0" xfId="2" applyNumberFormat="1" applyFont="1" applyFill="1" applyBorder="1" applyAlignment="1">
      <alignment horizontal="right"/>
    </xf>
    <xf numFmtId="0" fontId="10" fillId="0" borderId="0" xfId="5" applyFont="1" applyFill="1" applyBorder="1"/>
    <xf numFmtId="0" fontId="8" fillId="0" borderId="0" xfId="3" applyFont="1" applyFill="1" applyBorder="1" applyAlignment="1">
      <alignment vertical="center"/>
    </xf>
    <xf numFmtId="0" fontId="8" fillId="0" borderId="0" xfId="0" applyFont="1" applyAlignment="1">
      <alignment vertical="center"/>
    </xf>
    <xf numFmtId="1" fontId="0" fillId="0" borderId="0" xfId="0" applyNumberFormat="1"/>
    <xf numFmtId="0" fontId="7" fillId="0" borderId="0" xfId="3" applyFont="1" applyFill="1" applyBorder="1"/>
    <xf numFmtId="166" fontId="7" fillId="0" borderId="0" xfId="3" applyNumberFormat="1" applyFont="1" applyFill="1" applyBorder="1" applyAlignment="1">
      <alignment horizontal="center"/>
    </xf>
    <xf numFmtId="0" fontId="11" fillId="0" borderId="0" xfId="3" applyFont="1" applyFill="1" applyBorder="1"/>
    <xf numFmtId="0" fontId="11" fillId="0" borderId="0" xfId="0" applyFont="1"/>
    <xf numFmtId="164" fontId="7" fillId="0" borderId="0" xfId="2" applyNumberFormat="1" applyFont="1" applyFill="1" applyBorder="1"/>
    <xf numFmtId="0" fontId="5" fillId="4" borderId="0" xfId="0" applyFont="1" applyFill="1"/>
    <xf numFmtId="0" fontId="0" fillId="4" borderId="0" xfId="0" applyFill="1"/>
    <xf numFmtId="0" fontId="12" fillId="0" borderId="0" xfId="0" applyFont="1"/>
    <xf numFmtId="168" fontId="0" fillId="0" borderId="0" xfId="0" applyNumberFormat="1" applyAlignment="1">
      <alignment horizontal="center"/>
    </xf>
    <xf numFmtId="0" fontId="18" fillId="0" borderId="0" xfId="0" applyFont="1" applyAlignment="1">
      <alignment horizontal="left" vertical="center" readingOrder="1"/>
    </xf>
    <xf numFmtId="170" fontId="0" fillId="0" borderId="0" xfId="0" applyNumberFormat="1" applyAlignment="1">
      <alignment horizontal="center"/>
    </xf>
    <xf numFmtId="171" fontId="0" fillId="0" borderId="0" xfId="0" applyNumberFormat="1"/>
    <xf numFmtId="0" fontId="20" fillId="8" borderId="3" xfId="0" applyFont="1" applyFill="1" applyBorder="1"/>
    <xf numFmtId="0" fontId="20" fillId="8" borderId="1" xfId="0" applyFont="1" applyFill="1" applyBorder="1" applyAlignment="1">
      <alignment horizontal="center" vertical="center"/>
    </xf>
    <xf numFmtId="0" fontId="5" fillId="0" borderId="0" xfId="0" applyFont="1"/>
    <xf numFmtId="0" fontId="23" fillId="0" borderId="0" xfId="0" applyFont="1"/>
    <xf numFmtId="0" fontId="27" fillId="0" borderId="0" xfId="0" applyFont="1"/>
    <xf numFmtId="14" fontId="27" fillId="0" borderId="0" xfId="0" applyNumberFormat="1" applyFont="1"/>
    <xf numFmtId="10" fontId="0" fillId="0" borderId="0" xfId="0" applyNumberFormat="1"/>
    <xf numFmtId="0" fontId="30" fillId="0" borderId="0" xfId="0" applyFont="1"/>
    <xf numFmtId="0" fontId="29" fillId="0" borderId="0" xfId="0" applyFont="1"/>
    <xf numFmtId="0" fontId="31" fillId="4" borderId="7" xfId="8" applyFont="1" applyFill="1" applyBorder="1" applyAlignment="1">
      <alignment horizontal="center" vertical="center" wrapText="1"/>
    </xf>
    <xf numFmtId="14" fontId="0" fillId="0" borderId="0" xfId="0" applyNumberFormat="1"/>
    <xf numFmtId="49" fontId="0" fillId="0" borderId="0" xfId="0" applyNumberFormat="1"/>
    <xf numFmtId="16" fontId="0" fillId="0" borderId="0" xfId="0" applyNumberFormat="1"/>
    <xf numFmtId="2" fontId="0" fillId="0" borderId="0" xfId="0" applyNumberFormat="1"/>
    <xf numFmtId="2" fontId="19" fillId="42" borderId="32" xfId="8" applyNumberFormat="1" applyFont="1" applyFill="1" applyBorder="1" applyAlignment="1">
      <alignment horizontal="center" vertical="center" wrapText="1"/>
    </xf>
    <xf numFmtId="0" fontId="0" fillId="44" borderId="0" xfId="0" applyFill="1"/>
    <xf numFmtId="0" fontId="4" fillId="0" borderId="0" xfId="0" applyFont="1" applyAlignment="1">
      <alignment horizontal="center"/>
    </xf>
    <xf numFmtId="0" fontId="0" fillId="43" borderId="32" xfId="0" applyFill="1" applyBorder="1"/>
    <xf numFmtId="14" fontId="0" fillId="43" borderId="29" xfId="0" applyNumberFormat="1" applyFill="1" applyBorder="1"/>
    <xf numFmtId="14" fontId="0" fillId="43" borderId="16" xfId="0" applyNumberFormat="1" applyFill="1" applyBorder="1"/>
    <xf numFmtId="14" fontId="0" fillId="43" borderId="30" xfId="0" applyNumberFormat="1" applyFill="1" applyBorder="1"/>
    <xf numFmtId="0" fontId="0" fillId="43" borderId="0" xfId="0" applyFill="1"/>
    <xf numFmtId="1" fontId="0" fillId="43" borderId="31" xfId="0" applyNumberFormat="1" applyFill="1" applyBorder="1"/>
    <xf numFmtId="1" fontId="0" fillId="43" borderId="0" xfId="0" applyNumberFormat="1" applyFill="1"/>
    <xf numFmtId="1" fontId="0" fillId="43" borderId="32" xfId="0" applyNumberFormat="1" applyFill="1" applyBorder="1"/>
    <xf numFmtId="0" fontId="0" fillId="43" borderId="31" xfId="0" applyFill="1" applyBorder="1"/>
    <xf numFmtId="169" fontId="0" fillId="43" borderId="0" xfId="0" applyNumberFormat="1" applyFill="1"/>
    <xf numFmtId="169" fontId="0" fillId="43" borderId="32" xfId="0" applyNumberFormat="1" applyFill="1" applyBorder="1"/>
    <xf numFmtId="1" fontId="0" fillId="43" borderId="33" xfId="0" applyNumberFormat="1" applyFill="1" applyBorder="1"/>
    <xf numFmtId="1" fontId="0" fillId="43" borderId="13" xfId="0" applyNumberFormat="1" applyFill="1" applyBorder="1"/>
    <xf numFmtId="1" fontId="0" fillId="43" borderId="34" xfId="0" applyNumberFormat="1" applyFill="1" applyBorder="1"/>
    <xf numFmtId="0" fontId="14" fillId="45" borderId="2" xfId="6" applyFont="1" applyFill="1" applyBorder="1" applyAlignment="1">
      <alignment horizontal="left"/>
    </xf>
    <xf numFmtId="0" fontId="14" fillId="45" borderId="36" xfId="6" applyFont="1" applyFill="1" applyBorder="1" applyAlignment="1">
      <alignment horizontal="left"/>
    </xf>
    <xf numFmtId="0" fontId="14" fillId="45" borderId="5" xfId="6" applyFont="1" applyFill="1" applyBorder="1" applyAlignment="1">
      <alignment horizontal="left"/>
    </xf>
    <xf numFmtId="169" fontId="0" fillId="43" borderId="31" xfId="0" applyNumberFormat="1" applyFill="1" applyBorder="1"/>
    <xf numFmtId="14" fontId="3" fillId="45" borderId="35" xfId="0" applyNumberFormat="1" applyFont="1" applyFill="1" applyBorder="1"/>
    <xf numFmtId="0" fontId="3" fillId="45" borderId="37" xfId="0" applyFont="1" applyFill="1" applyBorder="1" applyAlignment="1">
      <alignment horizontal="center" wrapText="1"/>
    </xf>
    <xf numFmtId="2" fontId="3" fillId="45" borderId="38" xfId="0" applyNumberFormat="1" applyFont="1" applyFill="1" applyBorder="1" applyAlignment="1">
      <alignment horizontal="center" wrapText="1"/>
    </xf>
    <xf numFmtId="2" fontId="3" fillId="45" borderId="39" xfId="0" applyNumberFormat="1" applyFont="1" applyFill="1" applyBorder="1" applyAlignment="1">
      <alignment horizontal="center" wrapText="1"/>
    </xf>
    <xf numFmtId="14" fontId="0" fillId="43" borderId="29" xfId="0" applyNumberFormat="1" applyFill="1" applyBorder="1" applyAlignment="1">
      <alignment horizontal="center"/>
    </xf>
    <xf numFmtId="2" fontId="0" fillId="43" borderId="16" xfId="0" applyNumberFormat="1" applyFill="1" applyBorder="1" applyAlignment="1">
      <alignment horizontal="center"/>
    </xf>
    <xf numFmtId="2" fontId="0" fillId="43" borderId="30" xfId="0" applyNumberFormat="1" applyFill="1" applyBorder="1" applyAlignment="1">
      <alignment horizontal="center"/>
    </xf>
    <xf numFmtId="14" fontId="0" fillId="43" borderId="31" xfId="0" applyNumberFormat="1" applyFill="1" applyBorder="1" applyAlignment="1">
      <alignment horizontal="center"/>
    </xf>
    <xf numFmtId="2" fontId="0" fillId="43" borderId="0" xfId="0" applyNumberFormat="1" applyFill="1" applyAlignment="1">
      <alignment horizontal="center"/>
    </xf>
    <xf numFmtId="2" fontId="0" fillId="43" borderId="32" xfId="0" applyNumberFormat="1" applyFill="1" applyBorder="1" applyAlignment="1">
      <alignment horizontal="center"/>
    </xf>
    <xf numFmtId="14" fontId="0" fillId="43" borderId="33" xfId="0" applyNumberFormat="1" applyFill="1" applyBorder="1" applyAlignment="1">
      <alignment horizontal="center"/>
    </xf>
    <xf numFmtId="2" fontId="0" fillId="43" borderId="13" xfId="0" applyNumberFormat="1" applyFill="1" applyBorder="1" applyAlignment="1">
      <alignment horizontal="center"/>
    </xf>
    <xf numFmtId="2" fontId="0" fillId="43" borderId="34" xfId="0" applyNumberFormat="1" applyFill="1" applyBorder="1" applyAlignment="1">
      <alignment horizontal="center"/>
    </xf>
    <xf numFmtId="3" fontId="3" fillId="45" borderId="2" xfId="3" applyNumberFormat="1" applyFont="1" applyFill="1" applyBorder="1" applyAlignment="1">
      <alignment horizontal="center" vertical="center" wrapText="1"/>
    </xf>
    <xf numFmtId="3" fontId="3" fillId="45" borderId="5" xfId="3" applyNumberFormat="1" applyFont="1" applyFill="1" applyBorder="1" applyAlignment="1">
      <alignment horizontal="center" vertical="center" wrapText="1"/>
    </xf>
    <xf numFmtId="0" fontId="3" fillId="45" borderId="5" xfId="3" applyFont="1" applyFill="1" applyBorder="1" applyAlignment="1">
      <alignment horizontal="center" wrapText="1"/>
    </xf>
    <xf numFmtId="3" fontId="7" fillId="43" borderId="31" xfId="0" applyNumberFormat="1" applyFont="1" applyFill="1" applyBorder="1" applyAlignment="1">
      <alignment horizontal="left"/>
    </xf>
    <xf numFmtId="164" fontId="7" fillId="43" borderId="0" xfId="2" applyNumberFormat="1" applyFont="1" applyFill="1" applyBorder="1" applyAlignment="1">
      <alignment horizontal="center"/>
    </xf>
    <xf numFmtId="3" fontId="7" fillId="43" borderId="33" xfId="0" applyNumberFormat="1" applyFont="1" applyFill="1" applyBorder="1" applyAlignment="1">
      <alignment horizontal="left"/>
    </xf>
    <xf numFmtId="0" fontId="0" fillId="43" borderId="33" xfId="0" applyFill="1" applyBorder="1"/>
    <xf numFmtId="164" fontId="0" fillId="43" borderId="32" xfId="0" applyNumberFormat="1" applyFill="1" applyBorder="1" applyAlignment="1">
      <alignment horizontal="center" vertical="center"/>
    </xf>
    <xf numFmtId="164" fontId="0" fillId="43" borderId="34" xfId="0" applyNumberFormat="1" applyFill="1" applyBorder="1" applyAlignment="1">
      <alignment horizontal="center" vertical="center"/>
    </xf>
    <xf numFmtId="0" fontId="3" fillId="45" borderId="6" xfId="0" applyFont="1" applyFill="1" applyBorder="1"/>
    <xf numFmtId="0" fontId="14" fillId="45" borderId="20" xfId="6" applyFont="1" applyFill="1" applyBorder="1" applyAlignment="1">
      <alignment horizontal="left"/>
    </xf>
    <xf numFmtId="14" fontId="0" fillId="43" borderId="40" xfId="0" applyNumberFormat="1" applyFill="1" applyBorder="1"/>
    <xf numFmtId="14" fontId="0" fillId="43" borderId="41" xfId="0" applyNumberFormat="1" applyFill="1" applyBorder="1"/>
    <xf numFmtId="14" fontId="0" fillId="43" borderId="42" xfId="0" applyNumberFormat="1" applyFill="1" applyBorder="1"/>
    <xf numFmtId="1" fontId="0" fillId="43" borderId="43" xfId="0" applyNumberFormat="1" applyFill="1" applyBorder="1"/>
    <xf numFmtId="1" fontId="0" fillId="43" borderId="44" xfId="0" applyNumberFormat="1" applyFill="1" applyBorder="1"/>
    <xf numFmtId="15" fontId="28" fillId="43" borderId="43" xfId="0" applyNumberFormat="1" applyFont="1" applyFill="1" applyBorder="1"/>
    <xf numFmtId="15" fontId="28" fillId="43" borderId="0" xfId="0" applyNumberFormat="1" applyFont="1" applyFill="1"/>
    <xf numFmtId="15" fontId="28" fillId="43" borderId="44" xfId="0" applyNumberFormat="1" applyFont="1" applyFill="1" applyBorder="1"/>
    <xf numFmtId="1" fontId="0" fillId="43" borderId="45" xfId="0" applyNumberFormat="1" applyFill="1" applyBorder="1"/>
    <xf numFmtId="1" fontId="0" fillId="43" borderId="46" xfId="0" applyNumberFormat="1" applyFill="1" applyBorder="1"/>
    <xf numFmtId="1" fontId="0" fillId="43" borderId="47" xfId="0" applyNumberFormat="1" applyFill="1" applyBorder="1"/>
    <xf numFmtId="14" fontId="0" fillId="43" borderId="31" xfId="0" applyNumberFormat="1" applyFill="1" applyBorder="1"/>
    <xf numFmtId="0" fontId="44" fillId="43" borderId="32" xfId="0" applyFont="1" applyFill="1" applyBorder="1"/>
    <xf numFmtId="14" fontId="0" fillId="43" borderId="33" xfId="0" applyNumberFormat="1" applyFill="1" applyBorder="1"/>
    <xf numFmtId="0" fontId="44" fillId="43" borderId="34" xfId="0" applyFont="1" applyFill="1" applyBorder="1"/>
    <xf numFmtId="0" fontId="46" fillId="45" borderId="49" xfId="0" applyFont="1" applyFill="1" applyBorder="1" applyAlignment="1">
      <alignment horizontal="center" vertical="center" wrapText="1"/>
    </xf>
    <xf numFmtId="0" fontId="46" fillId="45" borderId="50" xfId="0" applyFont="1" applyFill="1" applyBorder="1" applyAlignment="1">
      <alignment horizontal="center" vertical="center" wrapText="1"/>
    </xf>
    <xf numFmtId="168" fontId="0" fillId="6" borderId="0" xfId="0" applyNumberFormat="1" applyFill="1" applyAlignment="1">
      <alignment horizontal="center"/>
    </xf>
    <xf numFmtId="168" fontId="0" fillId="12" borderId="55" xfId="0" applyNumberFormat="1" applyFill="1" applyBorder="1" applyAlignment="1">
      <alignment horizontal="center"/>
    </xf>
    <xf numFmtId="168" fontId="0" fillId="7" borderId="0" xfId="0" applyNumberFormat="1" applyFill="1" applyAlignment="1">
      <alignment horizontal="center"/>
    </xf>
    <xf numFmtId="0" fontId="27" fillId="43" borderId="54" xfId="0" applyFont="1" applyFill="1" applyBorder="1"/>
    <xf numFmtId="49" fontId="27" fillId="43" borderId="0" xfId="0" applyNumberFormat="1" applyFont="1" applyFill="1"/>
    <xf numFmtId="168" fontId="0" fillId="43" borderId="0" xfId="0" applyNumberFormat="1" applyFill="1" applyAlignment="1">
      <alignment horizontal="center"/>
    </xf>
    <xf numFmtId="168" fontId="0" fillId="43" borderId="55" xfId="0" applyNumberFormat="1" applyFill="1" applyBorder="1" applyAlignment="1">
      <alignment horizontal="center"/>
    </xf>
    <xf numFmtId="0" fontId="27" fillId="43" borderId="56" xfId="0" applyFont="1" applyFill="1" applyBorder="1"/>
    <xf numFmtId="49" fontId="27" fillId="43" borderId="57" xfId="0" applyNumberFormat="1" applyFont="1" applyFill="1" applyBorder="1"/>
    <xf numFmtId="168" fontId="0" fillId="43" borderId="57" xfId="0" applyNumberFormat="1" applyFill="1" applyBorder="1" applyAlignment="1">
      <alignment horizontal="center"/>
    </xf>
    <xf numFmtId="168" fontId="0" fillId="43" borderId="58" xfId="0" applyNumberFormat="1" applyFill="1" applyBorder="1" applyAlignment="1">
      <alignment horizontal="center"/>
    </xf>
    <xf numFmtId="0" fontId="27" fillId="43" borderId="51" xfId="0" applyFont="1" applyFill="1" applyBorder="1"/>
    <xf numFmtId="49" fontId="27" fillId="43" borderId="52" xfId="0" applyNumberFormat="1" applyFont="1" applyFill="1" applyBorder="1"/>
    <xf numFmtId="168" fontId="0" fillId="43" borderId="52" xfId="0" applyNumberFormat="1" applyFill="1" applyBorder="1" applyAlignment="1">
      <alignment horizontal="center"/>
    </xf>
    <xf numFmtId="168" fontId="0" fillId="43" borderId="53" xfId="0" applyNumberFormat="1" applyFill="1" applyBorder="1" applyAlignment="1">
      <alignment horizontal="center"/>
    </xf>
    <xf numFmtId="0" fontId="1" fillId="0" borderId="0" xfId="0" applyFont="1"/>
    <xf numFmtId="0" fontId="3" fillId="45" borderId="19" xfId="6" applyFont="1" applyFill="1" applyBorder="1" applyAlignment="1">
      <alignment horizontal="left"/>
    </xf>
    <xf numFmtId="14" fontId="47" fillId="43" borderId="40" xfId="0" applyNumberFormat="1" applyFont="1" applyFill="1" applyBorder="1"/>
    <xf numFmtId="14" fontId="47" fillId="43" borderId="41" xfId="0" applyNumberFormat="1" applyFont="1" applyFill="1" applyBorder="1"/>
    <xf numFmtId="14" fontId="47" fillId="43" borderId="42" xfId="0" applyNumberFormat="1" applyFont="1" applyFill="1" applyBorder="1"/>
    <xf numFmtId="1" fontId="1" fillId="43" borderId="43" xfId="7" applyNumberFormat="1" applyFont="1" applyFill="1" applyBorder="1"/>
    <xf numFmtId="1" fontId="1" fillId="43" borderId="0" xfId="7" applyNumberFormat="1" applyFont="1" applyFill="1"/>
    <xf numFmtId="1" fontId="1" fillId="43" borderId="44" xfId="7" applyNumberFormat="1" applyFont="1" applyFill="1" applyBorder="1"/>
    <xf numFmtId="169" fontId="1" fillId="43" borderId="45" xfId="0" quotePrefix="1" applyNumberFormat="1" applyFont="1" applyFill="1" applyBorder="1"/>
    <xf numFmtId="169" fontId="1" fillId="43" borderId="46" xfId="0" applyNumberFormat="1" applyFont="1" applyFill="1" applyBorder="1"/>
    <xf numFmtId="169" fontId="1" fillId="43" borderId="47" xfId="0" applyNumberFormat="1" applyFont="1" applyFill="1" applyBorder="1"/>
    <xf numFmtId="49" fontId="3" fillId="45" borderId="6" xfId="0" applyNumberFormat="1" applyFont="1" applyFill="1" applyBorder="1" applyAlignment="1">
      <alignment horizontal="center" vertical="center" wrapText="1"/>
    </xf>
    <xf numFmtId="0" fontId="0" fillId="43" borderId="29" xfId="0" applyFill="1" applyBorder="1"/>
    <xf numFmtId="0" fontId="27" fillId="43" borderId="16" xfId="0" applyFont="1" applyFill="1" applyBorder="1"/>
    <xf numFmtId="0" fontId="0" fillId="43" borderId="30" xfId="0" applyFill="1" applyBorder="1" applyAlignment="1">
      <alignment horizontal="center" vertical="center"/>
    </xf>
    <xf numFmtId="0" fontId="27" fillId="43" borderId="0" xfId="0" applyFont="1" applyFill="1"/>
    <xf numFmtId="0" fontId="0" fillId="43" borderId="32" xfId="0" applyFill="1" applyBorder="1" applyAlignment="1">
      <alignment horizontal="center" vertical="center"/>
    </xf>
    <xf numFmtId="0" fontId="27" fillId="43" borderId="13" xfId="0" applyFont="1" applyFill="1" applyBorder="1"/>
    <xf numFmtId="0" fontId="0" fillId="43" borderId="34" xfId="0" applyFill="1" applyBorder="1" applyAlignment="1">
      <alignment horizontal="center" vertical="center"/>
    </xf>
    <xf numFmtId="0" fontId="48" fillId="45" borderId="48" xfId="8" applyFont="1" applyFill="1" applyBorder="1" applyAlignment="1">
      <alignment horizontal="center" vertical="center" wrapText="1"/>
    </xf>
    <xf numFmtId="14" fontId="47" fillId="43" borderId="54" xfId="0" applyNumberFormat="1" applyFont="1" applyFill="1" applyBorder="1"/>
    <xf numFmtId="0" fontId="47" fillId="43" borderId="0" xfId="0" applyFont="1" applyFill="1"/>
    <xf numFmtId="0" fontId="47" fillId="43" borderId="55" xfId="0" applyFont="1" applyFill="1" applyBorder="1"/>
    <xf numFmtId="14" fontId="47" fillId="43" borderId="56" xfId="0" applyNumberFormat="1" applyFont="1" applyFill="1" applyBorder="1"/>
    <xf numFmtId="0" fontId="47" fillId="43" borderId="57" xfId="0" applyFont="1" applyFill="1" applyBorder="1"/>
    <xf numFmtId="0" fontId="47" fillId="43" borderId="58" xfId="0" applyFont="1" applyFill="1" applyBorder="1"/>
    <xf numFmtId="0" fontId="49" fillId="45" borderId="48" xfId="8" applyFont="1" applyFill="1" applyBorder="1" applyAlignment="1">
      <alignment horizontal="center" vertical="center" wrapText="1"/>
    </xf>
    <xf numFmtId="14" fontId="27" fillId="43" borderId="51" xfId="0" applyNumberFormat="1" applyFont="1" applyFill="1" applyBorder="1"/>
    <xf numFmtId="0" fontId="27" fillId="43" borderId="52" xfId="0" applyFont="1" applyFill="1" applyBorder="1"/>
    <xf numFmtId="0" fontId="27" fillId="43" borderId="53" xfId="0" applyFont="1" applyFill="1" applyBorder="1"/>
    <xf numFmtId="14" fontId="27" fillId="43" borderId="54" xfId="0" applyNumberFormat="1" applyFont="1" applyFill="1" applyBorder="1"/>
    <xf numFmtId="0" fontId="27" fillId="43" borderId="55" xfId="0" applyFont="1" applyFill="1" applyBorder="1"/>
    <xf numFmtId="14" fontId="27" fillId="43" borderId="56" xfId="0" applyNumberFormat="1" applyFont="1" applyFill="1" applyBorder="1"/>
    <xf numFmtId="0" fontId="27" fillId="43" borderId="57" xfId="0" applyFont="1" applyFill="1" applyBorder="1"/>
    <xf numFmtId="0" fontId="27" fillId="43" borderId="58" xfId="0" applyFont="1" applyFill="1" applyBorder="1"/>
    <xf numFmtId="0" fontId="3" fillId="45" borderId="6" xfId="0" applyFont="1" applyFill="1" applyBorder="1" applyAlignment="1">
      <alignment wrapText="1"/>
    </xf>
    <xf numFmtId="0" fontId="27" fillId="43" borderId="29" xfId="0" applyFont="1" applyFill="1" applyBorder="1"/>
    <xf numFmtId="22" fontId="27" fillId="43" borderId="16" xfId="0" applyNumberFormat="1" applyFont="1" applyFill="1" applyBorder="1"/>
    <xf numFmtId="0" fontId="27" fillId="43" borderId="30" xfId="0" applyFont="1" applyFill="1" applyBorder="1"/>
    <xf numFmtId="0" fontId="27" fillId="43" borderId="31" xfId="0" applyFont="1" applyFill="1" applyBorder="1"/>
    <xf numFmtId="22" fontId="27" fillId="43" borderId="0" xfId="0" applyNumberFormat="1" applyFont="1" applyFill="1"/>
    <xf numFmtId="0" fontId="27" fillId="43" borderId="32" xfId="0" applyFont="1" applyFill="1" applyBorder="1"/>
    <xf numFmtId="0" fontId="27" fillId="43" borderId="33" xfId="0" applyFont="1" applyFill="1" applyBorder="1"/>
    <xf numFmtId="22" fontId="27" fillId="43" borderId="13" xfId="0" applyNumberFormat="1" applyFont="1" applyFill="1" applyBorder="1"/>
    <xf numFmtId="0" fontId="27" fillId="43" borderId="34" xfId="0" applyFont="1" applyFill="1" applyBorder="1"/>
    <xf numFmtId="0" fontId="17" fillId="46" borderId="48" xfId="0" applyFont="1" applyFill="1" applyBorder="1" applyAlignment="1">
      <alignment horizontal="center" vertical="center" wrapText="1"/>
    </xf>
    <xf numFmtId="14" fontId="13" fillId="47" borderId="51" xfId="0" applyNumberFormat="1" applyFont="1" applyFill="1" applyBorder="1" applyAlignment="1">
      <alignment horizontal="center" vertical="center"/>
    </xf>
    <xf numFmtId="0" fontId="13" fillId="47" borderId="52" xfId="0" applyFont="1" applyFill="1" applyBorder="1" applyAlignment="1">
      <alignment horizontal="center" vertical="center"/>
    </xf>
    <xf numFmtId="0" fontId="13" fillId="47" borderId="53" xfId="0" applyFont="1" applyFill="1" applyBorder="1" applyAlignment="1">
      <alignment horizontal="center" vertical="center"/>
    </xf>
    <xf numFmtId="14" fontId="13" fillId="43" borderId="54" xfId="0" applyNumberFormat="1" applyFont="1" applyFill="1" applyBorder="1" applyAlignment="1">
      <alignment horizontal="center" vertical="center"/>
    </xf>
    <xf numFmtId="0" fontId="13" fillId="43" borderId="0" xfId="0" applyFont="1" applyFill="1" applyAlignment="1">
      <alignment horizontal="center" vertical="center"/>
    </xf>
    <xf numFmtId="0" fontId="13" fillId="43" borderId="55" xfId="0" applyFont="1" applyFill="1" applyBorder="1" applyAlignment="1">
      <alignment horizontal="center" vertical="center"/>
    </xf>
    <xf numFmtId="14" fontId="13" fillId="47" borderId="54" xfId="0" applyNumberFormat="1" applyFont="1" applyFill="1" applyBorder="1" applyAlignment="1">
      <alignment horizontal="center" vertical="center"/>
    </xf>
    <xf numFmtId="0" fontId="13" fillId="47" borderId="0" xfId="0" applyFont="1" applyFill="1" applyAlignment="1">
      <alignment horizontal="center" vertical="center"/>
    </xf>
    <xf numFmtId="0" fontId="13" fillId="47" borderId="55" xfId="0" applyFont="1" applyFill="1" applyBorder="1" applyAlignment="1">
      <alignment horizontal="center" vertical="center"/>
    </xf>
    <xf numFmtId="0" fontId="27" fillId="43" borderId="0" xfId="0" applyFont="1" applyFill="1" applyAlignment="1">
      <alignment horizontal="center" vertical="center"/>
    </xf>
    <xf numFmtId="0" fontId="27" fillId="43" borderId="55" xfId="0" applyFont="1" applyFill="1" applyBorder="1" applyAlignment="1">
      <alignment horizontal="center" vertical="center"/>
    </xf>
    <xf numFmtId="0" fontId="27" fillId="47" borderId="0" xfId="0" applyFont="1" applyFill="1" applyAlignment="1">
      <alignment horizontal="center" vertical="center"/>
    </xf>
    <xf numFmtId="0" fontId="27" fillId="47" borderId="55" xfId="0" applyFont="1" applyFill="1" applyBorder="1" applyAlignment="1">
      <alignment horizontal="center" vertical="center"/>
    </xf>
    <xf numFmtId="14" fontId="27" fillId="43" borderId="54" xfId="0" applyNumberFormat="1" applyFont="1" applyFill="1" applyBorder="1" applyAlignment="1">
      <alignment horizontal="center" vertical="center"/>
    </xf>
    <xf numFmtId="14" fontId="27" fillId="47" borderId="54" xfId="0" applyNumberFormat="1" applyFont="1" applyFill="1" applyBorder="1" applyAlignment="1">
      <alignment horizontal="center" vertical="center"/>
    </xf>
    <xf numFmtId="14" fontId="27" fillId="43" borderId="56" xfId="0" applyNumberFormat="1" applyFont="1" applyFill="1" applyBorder="1" applyAlignment="1">
      <alignment horizontal="center" vertical="center"/>
    </xf>
    <xf numFmtId="0" fontId="27" fillId="43" borderId="57" xfId="0" applyFont="1" applyFill="1" applyBorder="1" applyAlignment="1">
      <alignment horizontal="center" vertical="center"/>
    </xf>
    <xf numFmtId="0" fontId="27" fillId="43" borderId="58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14" fontId="16" fillId="0" borderId="0" xfId="0" applyNumberFormat="1" applyFont="1"/>
    <xf numFmtId="0" fontId="17" fillId="46" borderId="48" xfId="8" applyFont="1" applyFill="1" applyBorder="1" applyAlignment="1">
      <alignment horizontal="center" vertical="center" wrapText="1"/>
    </xf>
    <xf numFmtId="171" fontId="15" fillId="43" borderId="52" xfId="8" applyNumberFormat="1" applyFont="1" applyFill="1" applyBorder="1" applyAlignment="1">
      <alignment horizontal="center" vertical="center" wrapText="1"/>
    </xf>
    <xf numFmtId="171" fontId="15" fillId="43" borderId="0" xfId="8" applyNumberFormat="1" applyFont="1" applyFill="1" applyAlignment="1">
      <alignment horizontal="center" vertical="center" wrapText="1"/>
    </xf>
    <xf numFmtId="171" fontId="15" fillId="43" borderId="55" xfId="8" applyNumberFormat="1" applyFont="1" applyFill="1" applyBorder="1" applyAlignment="1">
      <alignment horizontal="center" vertical="center" wrapText="1"/>
    </xf>
    <xf numFmtId="171" fontId="15" fillId="43" borderId="57" xfId="8" applyNumberFormat="1" applyFont="1" applyFill="1" applyBorder="1" applyAlignment="1">
      <alignment horizontal="center" vertical="center" wrapText="1"/>
    </xf>
    <xf numFmtId="14" fontId="16" fillId="43" borderId="51" xfId="0" applyNumberFormat="1" applyFont="1" applyFill="1" applyBorder="1" applyAlignment="1">
      <alignment horizontal="center"/>
    </xf>
    <xf numFmtId="171" fontId="12" fillId="43" borderId="53" xfId="0" applyNumberFormat="1" applyFont="1" applyFill="1" applyBorder="1" applyAlignment="1">
      <alignment horizontal="center"/>
    </xf>
    <xf numFmtId="14" fontId="16" fillId="43" borderId="54" xfId="0" applyNumberFormat="1" applyFont="1" applyFill="1" applyBorder="1" applyAlignment="1">
      <alignment horizontal="center"/>
    </xf>
    <xf numFmtId="171" fontId="12" fillId="43" borderId="55" xfId="0" applyNumberFormat="1" applyFont="1" applyFill="1" applyBorder="1" applyAlignment="1">
      <alignment horizontal="center"/>
    </xf>
    <xf numFmtId="14" fontId="16" fillId="43" borderId="56" xfId="0" applyNumberFormat="1" applyFont="1" applyFill="1" applyBorder="1" applyAlignment="1">
      <alignment horizontal="center"/>
    </xf>
    <xf numFmtId="171" fontId="12" fillId="43" borderId="58" xfId="0" applyNumberFormat="1" applyFont="1" applyFill="1" applyBorder="1" applyAlignment="1">
      <alignment horizontal="center"/>
    </xf>
    <xf numFmtId="0" fontId="46" fillId="46" borderId="48" xfId="0" applyFont="1" applyFill="1" applyBorder="1" applyAlignment="1">
      <alignment horizontal="center" vertical="center" wrapText="1"/>
    </xf>
    <xf numFmtId="14" fontId="13" fillId="47" borderId="59" xfId="0" applyNumberFormat="1" applyFont="1" applyFill="1" applyBorder="1"/>
    <xf numFmtId="0" fontId="13" fillId="47" borderId="60" xfId="0" applyFont="1" applyFill="1" applyBorder="1"/>
    <xf numFmtId="0" fontId="13" fillId="47" borderId="61" xfId="0" applyFont="1" applyFill="1" applyBorder="1"/>
    <xf numFmtId="14" fontId="13" fillId="43" borderId="62" xfId="0" applyNumberFormat="1" applyFont="1" applyFill="1" applyBorder="1"/>
    <xf numFmtId="0" fontId="13" fillId="43" borderId="18" xfId="0" applyFont="1" applyFill="1" applyBorder="1"/>
    <xf numFmtId="0" fontId="13" fillId="43" borderId="63" xfId="0" applyFont="1" applyFill="1" applyBorder="1"/>
    <xf numFmtId="14" fontId="13" fillId="47" borderId="62" xfId="0" applyNumberFormat="1" applyFont="1" applyFill="1" applyBorder="1"/>
    <xf numFmtId="0" fontId="13" fillId="47" borderId="18" xfId="0" applyFont="1" applyFill="1" applyBorder="1"/>
    <xf numFmtId="0" fontId="13" fillId="47" borderId="63" xfId="0" applyFont="1" applyFill="1" applyBorder="1"/>
    <xf numFmtId="0" fontId="27" fillId="43" borderId="18" xfId="0" applyFont="1" applyFill="1" applyBorder="1"/>
    <xf numFmtId="0" fontId="27" fillId="43" borderId="63" xfId="0" applyFont="1" applyFill="1" applyBorder="1"/>
    <xf numFmtId="0" fontId="27" fillId="47" borderId="18" xfId="0" applyFont="1" applyFill="1" applyBorder="1"/>
    <xf numFmtId="0" fontId="27" fillId="47" borderId="63" xfId="0" applyFont="1" applyFill="1" applyBorder="1"/>
    <xf numFmtId="14" fontId="27" fillId="43" borderId="62" xfId="0" applyNumberFormat="1" applyFont="1" applyFill="1" applyBorder="1"/>
    <xf numFmtId="14" fontId="27" fillId="47" borderId="62" xfId="0" applyNumberFormat="1" applyFont="1" applyFill="1" applyBorder="1"/>
    <xf numFmtId="14" fontId="27" fillId="43" borderId="64" xfId="0" applyNumberFormat="1" applyFont="1" applyFill="1" applyBorder="1"/>
    <xf numFmtId="0" fontId="27" fillId="43" borderId="65" xfId="0" applyFont="1" applyFill="1" applyBorder="1"/>
    <xf numFmtId="0" fontId="27" fillId="43" borderId="66" xfId="0" applyFont="1" applyFill="1" applyBorder="1"/>
    <xf numFmtId="0" fontId="3" fillId="46" borderId="68" xfId="0" applyFont="1" applyFill="1" applyBorder="1" applyAlignment="1">
      <alignment wrapText="1"/>
    </xf>
    <xf numFmtId="0" fontId="3" fillId="46" borderId="70" xfId="0" applyFont="1" applyFill="1" applyBorder="1" applyAlignment="1">
      <alignment wrapText="1"/>
    </xf>
    <xf numFmtId="0" fontId="3" fillId="46" borderId="50" xfId="0" applyFont="1" applyFill="1" applyBorder="1" applyAlignment="1">
      <alignment wrapText="1"/>
    </xf>
    <xf numFmtId="164" fontId="3" fillId="48" borderId="48" xfId="2" applyNumberFormat="1" applyFont="1" applyFill="1" applyBorder="1"/>
    <xf numFmtId="164" fontId="3" fillId="49" borderId="48" xfId="2" applyNumberFormat="1" applyFont="1" applyFill="1" applyBorder="1"/>
    <xf numFmtId="10" fontId="27" fillId="43" borderId="51" xfId="0" applyNumberFormat="1" applyFont="1" applyFill="1" applyBorder="1"/>
    <xf numFmtId="10" fontId="27" fillId="43" borderId="52" xfId="0" applyNumberFormat="1" applyFont="1" applyFill="1" applyBorder="1"/>
    <xf numFmtId="10" fontId="27" fillId="43" borderId="53" xfId="0" applyNumberFormat="1" applyFont="1" applyFill="1" applyBorder="1"/>
    <xf numFmtId="10" fontId="27" fillId="43" borderId="54" xfId="0" applyNumberFormat="1" applyFont="1" applyFill="1" applyBorder="1"/>
    <xf numFmtId="10" fontId="27" fillId="43" borderId="0" xfId="0" applyNumberFormat="1" applyFont="1" applyFill="1"/>
    <xf numFmtId="10" fontId="27" fillId="43" borderId="55" xfId="0" applyNumberFormat="1" applyFont="1" applyFill="1" applyBorder="1"/>
    <xf numFmtId="10" fontId="27" fillId="43" borderId="56" xfId="0" applyNumberFormat="1" applyFont="1" applyFill="1" applyBorder="1"/>
    <xf numFmtId="10" fontId="27" fillId="43" borderId="57" xfId="0" applyNumberFormat="1" applyFont="1" applyFill="1" applyBorder="1"/>
    <xf numFmtId="10" fontId="27" fillId="43" borderId="58" xfId="0" applyNumberFormat="1" applyFont="1" applyFill="1" applyBorder="1"/>
    <xf numFmtId="2" fontId="19" fillId="42" borderId="0" xfId="8" applyNumberFormat="1" applyFont="1" applyFill="1" applyAlignment="1">
      <alignment horizontal="center" vertical="center" wrapText="1"/>
    </xf>
    <xf numFmtId="16" fontId="0" fillId="43" borderId="29" xfId="0" applyNumberFormat="1" applyFill="1" applyBorder="1" applyAlignment="1">
      <alignment horizontal="center"/>
    </xf>
    <xf numFmtId="2" fontId="19" fillId="43" borderId="16" xfId="8" applyNumberFormat="1" applyFont="1" applyFill="1" applyBorder="1" applyAlignment="1">
      <alignment horizontal="center" vertical="center" wrapText="1"/>
    </xf>
    <xf numFmtId="2" fontId="19" fillId="43" borderId="30" xfId="8" applyNumberFormat="1" applyFont="1" applyFill="1" applyBorder="1" applyAlignment="1">
      <alignment horizontal="center" vertical="center" wrapText="1"/>
    </xf>
    <xf numFmtId="16" fontId="0" fillId="43" borderId="31" xfId="0" applyNumberFormat="1" applyFill="1" applyBorder="1" applyAlignment="1">
      <alignment horizontal="center"/>
    </xf>
    <xf numFmtId="2" fontId="19" fillId="43" borderId="0" xfId="8" applyNumberFormat="1" applyFont="1" applyFill="1" applyAlignment="1">
      <alignment horizontal="center" vertical="center" wrapText="1"/>
    </xf>
    <xf numFmtId="2" fontId="19" fillId="43" borderId="32" xfId="8" applyNumberFormat="1" applyFont="1" applyFill="1" applyBorder="1" applyAlignment="1">
      <alignment horizontal="center" vertical="center" wrapText="1"/>
    </xf>
    <xf numFmtId="16" fontId="0" fillId="42" borderId="31" xfId="0" applyNumberFormat="1" applyFill="1" applyBorder="1" applyAlignment="1">
      <alignment horizontal="center"/>
    </xf>
    <xf numFmtId="2" fontId="0" fillId="42" borderId="0" xfId="0" applyNumberFormat="1" applyFill="1" applyAlignment="1">
      <alignment horizontal="center"/>
    </xf>
    <xf numFmtId="2" fontId="0" fillId="42" borderId="32" xfId="0" applyNumberFormat="1" applyFill="1" applyBorder="1" applyAlignment="1">
      <alignment horizontal="center"/>
    </xf>
    <xf numFmtId="16" fontId="0" fillId="42" borderId="33" xfId="0" applyNumberFormat="1" applyFill="1" applyBorder="1" applyAlignment="1">
      <alignment horizontal="center"/>
    </xf>
    <xf numFmtId="2" fontId="0" fillId="42" borderId="13" xfId="0" applyNumberFormat="1" applyFill="1" applyBorder="1" applyAlignment="1">
      <alignment horizontal="center"/>
    </xf>
    <xf numFmtId="2" fontId="0" fillId="42" borderId="34" xfId="0" applyNumberFormat="1" applyFill="1" applyBorder="1" applyAlignment="1">
      <alignment horizontal="center"/>
    </xf>
    <xf numFmtId="0" fontId="3" fillId="45" borderId="49" xfId="0" applyFont="1" applyFill="1" applyBorder="1" applyAlignment="1">
      <alignment horizontal="center" vertical="center"/>
    </xf>
    <xf numFmtId="0" fontId="3" fillId="45" borderId="82" xfId="0" applyFont="1" applyFill="1" applyBorder="1" applyAlignment="1">
      <alignment horizontal="center" vertical="center"/>
    </xf>
    <xf numFmtId="14" fontId="43" fillId="43" borderId="51" xfId="0" applyNumberFormat="1" applyFont="1" applyFill="1" applyBorder="1" applyAlignment="1">
      <alignment horizontal="center" vertical="center"/>
    </xf>
    <xf numFmtId="2" fontId="0" fillId="43" borderId="52" xfId="0" applyNumberFormat="1" applyFill="1" applyBorder="1" applyAlignment="1">
      <alignment horizontal="center"/>
    </xf>
    <xf numFmtId="2" fontId="0" fillId="43" borderId="53" xfId="0" applyNumberFormat="1" applyFill="1" applyBorder="1" applyAlignment="1">
      <alignment horizontal="center"/>
    </xf>
    <xf numFmtId="14" fontId="43" fillId="43" borderId="54" xfId="0" applyNumberFormat="1" applyFont="1" applyFill="1" applyBorder="1" applyAlignment="1">
      <alignment horizontal="center" vertical="center"/>
    </xf>
    <xf numFmtId="2" fontId="0" fillId="43" borderId="55" xfId="0" applyNumberFormat="1" applyFill="1" applyBorder="1" applyAlignment="1">
      <alignment horizontal="center"/>
    </xf>
    <xf numFmtId="2" fontId="43" fillId="43" borderId="0" xfId="0" applyNumberFormat="1" applyFont="1" applyFill="1" applyAlignment="1">
      <alignment horizontal="center" vertical="center"/>
    </xf>
    <xf numFmtId="2" fontId="43" fillId="43" borderId="55" xfId="0" applyNumberFormat="1" applyFont="1" applyFill="1" applyBorder="1" applyAlignment="1">
      <alignment horizontal="center" vertical="center"/>
    </xf>
    <xf numFmtId="14" fontId="43" fillId="43" borderId="56" xfId="0" applyNumberFormat="1" applyFont="1" applyFill="1" applyBorder="1" applyAlignment="1">
      <alignment horizontal="center" vertical="center"/>
    </xf>
    <xf numFmtId="2" fontId="43" fillId="43" borderId="57" xfId="0" applyNumberFormat="1" applyFont="1" applyFill="1" applyBorder="1" applyAlignment="1">
      <alignment horizontal="center" vertical="center"/>
    </xf>
    <xf numFmtId="2" fontId="43" fillId="43" borderId="58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164" fontId="0" fillId="43" borderId="0" xfId="0" applyNumberFormat="1" applyFill="1" applyAlignment="1">
      <alignment horizontal="center"/>
    </xf>
    <xf numFmtId="164" fontId="0" fillId="43" borderId="32" xfId="0" applyNumberFormat="1" applyFill="1" applyBorder="1" applyAlignment="1">
      <alignment horizontal="center"/>
    </xf>
    <xf numFmtId="0" fontId="0" fillId="43" borderId="0" xfId="0" applyFill="1" applyAlignment="1">
      <alignment horizontal="center"/>
    </xf>
    <xf numFmtId="0" fontId="0" fillId="43" borderId="32" xfId="0" applyFill="1" applyBorder="1" applyAlignment="1">
      <alignment horizontal="center"/>
    </xf>
    <xf numFmtId="165" fontId="0" fillId="43" borderId="32" xfId="0" applyNumberFormat="1" applyFill="1" applyBorder="1" applyAlignment="1">
      <alignment horizontal="center"/>
    </xf>
    <xf numFmtId="43" fontId="0" fillId="43" borderId="32" xfId="0" applyNumberFormat="1" applyFill="1" applyBorder="1" applyAlignment="1">
      <alignment horizontal="center"/>
    </xf>
    <xf numFmtId="0" fontId="0" fillId="43" borderId="13" xfId="0" applyFill="1" applyBorder="1" applyAlignment="1">
      <alignment horizontal="center"/>
    </xf>
    <xf numFmtId="43" fontId="0" fillId="43" borderId="34" xfId="0" applyNumberFormat="1" applyFill="1" applyBorder="1" applyAlignment="1">
      <alignment horizontal="center"/>
    </xf>
    <xf numFmtId="0" fontId="3" fillId="45" borderId="6" xfId="0" applyFont="1" applyFill="1" applyBorder="1" applyAlignment="1">
      <alignment horizontal="center"/>
    </xf>
    <xf numFmtId="0" fontId="3" fillId="45" borderId="6" xfId="0" applyFont="1" applyFill="1" applyBorder="1" applyAlignment="1">
      <alignment vertical="center"/>
    </xf>
    <xf numFmtId="2" fontId="7" fillId="43" borderId="29" xfId="0" applyNumberFormat="1" applyFont="1" applyFill="1" applyBorder="1" applyAlignment="1">
      <alignment horizontal="left"/>
    </xf>
    <xf numFmtId="2" fontId="7" fillId="43" borderId="16" xfId="0" applyNumberFormat="1" applyFont="1" applyFill="1" applyBorder="1" applyAlignment="1">
      <alignment horizontal="left"/>
    </xf>
    <xf numFmtId="164" fontId="7" fillId="43" borderId="16" xfId="2" applyNumberFormat="1" applyFont="1" applyFill="1" applyBorder="1" applyAlignment="1">
      <alignment horizontal="center"/>
    </xf>
    <xf numFmtId="166" fontId="7" fillId="43" borderId="16" xfId="1" applyNumberFormat="1" applyFont="1" applyFill="1" applyBorder="1" applyAlignment="1">
      <alignment horizontal="center"/>
    </xf>
    <xf numFmtId="166" fontId="7" fillId="43" borderId="30" xfId="1" applyNumberFormat="1" applyFont="1" applyFill="1" applyBorder="1" applyAlignment="1">
      <alignment horizontal="center"/>
    </xf>
    <xf numFmtId="2" fontId="7" fillId="43" borderId="31" xfId="0" applyNumberFormat="1" applyFont="1" applyFill="1" applyBorder="1" applyAlignment="1">
      <alignment horizontal="left"/>
    </xf>
    <xf numFmtId="2" fontId="7" fillId="43" borderId="0" xfId="0" applyNumberFormat="1" applyFont="1" applyFill="1" applyAlignment="1">
      <alignment horizontal="left"/>
    </xf>
    <xf numFmtId="166" fontId="7" fillId="43" borderId="0" xfId="1" applyNumberFormat="1" applyFont="1" applyFill="1" applyBorder="1" applyAlignment="1">
      <alignment horizontal="center"/>
    </xf>
    <xf numFmtId="166" fontId="7" fillId="43" borderId="32" xfId="1" applyNumberFormat="1" applyFont="1" applyFill="1" applyBorder="1" applyAlignment="1">
      <alignment horizontal="center"/>
    </xf>
    <xf numFmtId="2" fontId="7" fillId="43" borderId="33" xfId="0" applyNumberFormat="1" applyFont="1" applyFill="1" applyBorder="1" applyAlignment="1">
      <alignment horizontal="left"/>
    </xf>
    <xf numFmtId="2" fontId="7" fillId="43" borderId="13" xfId="0" applyNumberFormat="1" applyFont="1" applyFill="1" applyBorder="1" applyAlignment="1">
      <alignment horizontal="left"/>
    </xf>
    <xf numFmtId="0" fontId="7" fillId="43" borderId="13" xfId="0" applyFont="1" applyFill="1" applyBorder="1"/>
    <xf numFmtId="167" fontId="7" fillId="43" borderId="13" xfId="0" applyNumberFormat="1" applyFont="1" applyFill="1" applyBorder="1" applyAlignment="1">
      <alignment horizontal="center"/>
    </xf>
    <xf numFmtId="166" fontId="7" fillId="43" borderId="13" xfId="1" applyNumberFormat="1" applyFont="1" applyFill="1" applyBorder="1" applyAlignment="1">
      <alignment horizontal="center"/>
    </xf>
    <xf numFmtId="166" fontId="7" fillId="43" borderId="34" xfId="1" applyNumberFormat="1" applyFont="1" applyFill="1" applyBorder="1" applyAlignment="1">
      <alignment horizontal="center"/>
    </xf>
    <xf numFmtId="0" fontId="3" fillId="45" borderId="6" xfId="0" applyFont="1" applyFill="1" applyBorder="1" applyAlignment="1">
      <alignment horizontal="center" vertical="center" wrapText="1"/>
    </xf>
    <xf numFmtId="166" fontId="3" fillId="45" borderId="6" xfId="1" applyNumberFormat="1" applyFont="1" applyFill="1" applyBorder="1" applyAlignment="1">
      <alignment horizontal="center"/>
    </xf>
    <xf numFmtId="3" fontId="3" fillId="45" borderId="6" xfId="3" applyNumberFormat="1" applyFont="1" applyFill="1" applyBorder="1" applyAlignment="1">
      <alignment horizontal="left" vertical="center"/>
    </xf>
    <xf numFmtId="0" fontId="3" fillId="45" borderId="6" xfId="3" applyFont="1" applyFill="1" applyBorder="1" applyAlignment="1">
      <alignment horizontal="right" wrapText="1"/>
    </xf>
    <xf numFmtId="3" fontId="7" fillId="43" borderId="29" xfId="0" applyNumberFormat="1" applyFont="1" applyFill="1" applyBorder="1" applyAlignment="1">
      <alignment horizontal="left"/>
    </xf>
    <xf numFmtId="166" fontId="0" fillId="43" borderId="16" xfId="1" applyNumberFormat="1" applyFont="1" applyFill="1" applyBorder="1"/>
    <xf numFmtId="1" fontId="0" fillId="43" borderId="16" xfId="0" applyNumberFormat="1" applyFill="1" applyBorder="1"/>
    <xf numFmtId="0" fontId="0" fillId="43" borderId="30" xfId="0" applyFill="1" applyBorder="1" applyAlignment="1">
      <alignment wrapText="1"/>
    </xf>
    <xf numFmtId="166" fontId="0" fillId="43" borderId="0" xfId="1" applyNumberFormat="1" applyFont="1" applyFill="1" applyBorder="1"/>
    <xf numFmtId="166" fontId="0" fillId="43" borderId="0" xfId="1" applyNumberFormat="1" applyFont="1" applyFill="1" applyBorder="1" applyAlignment="1">
      <alignment horizontal="left"/>
    </xf>
    <xf numFmtId="166" fontId="0" fillId="43" borderId="13" xfId="1" applyNumberFormat="1" applyFont="1" applyFill="1" applyBorder="1" applyAlignment="1">
      <alignment horizontal="left"/>
    </xf>
    <xf numFmtId="1" fontId="7" fillId="43" borderId="13" xfId="4" applyNumberFormat="1" applyFont="1" applyFill="1" applyBorder="1" applyAlignment="1">
      <alignment horizontal="center"/>
    </xf>
    <xf numFmtId="0" fontId="0" fillId="43" borderId="34" xfId="0" applyFill="1" applyBorder="1"/>
    <xf numFmtId="166" fontId="3" fillId="50" borderId="6" xfId="1" applyNumberFormat="1" applyFont="1" applyFill="1" applyBorder="1" applyAlignment="1">
      <alignment horizontal="left" vertical="center"/>
    </xf>
    <xf numFmtId="166" fontId="3" fillId="50" borderId="6" xfId="1" applyNumberFormat="1" applyFont="1" applyFill="1" applyBorder="1" applyAlignment="1">
      <alignment wrapText="1"/>
    </xf>
    <xf numFmtId="164" fontId="3" fillId="50" borderId="6" xfId="2" applyNumberFormat="1" applyFont="1" applyFill="1" applyBorder="1" applyAlignment="1">
      <alignment horizontal="center" wrapText="1"/>
    </xf>
    <xf numFmtId="172" fontId="7" fillId="43" borderId="32" xfId="0" applyNumberFormat="1" applyFont="1" applyFill="1" applyBorder="1" applyAlignment="1">
      <alignment horizontal="center"/>
    </xf>
    <xf numFmtId="172" fontId="7" fillId="43" borderId="34" xfId="0" applyNumberFormat="1" applyFont="1" applyFill="1" applyBorder="1" applyAlignment="1">
      <alignment horizontal="center"/>
    </xf>
    <xf numFmtId="165" fontId="7" fillId="43" borderId="0" xfId="1" applyNumberFormat="1" applyFont="1" applyFill="1" applyBorder="1" applyAlignment="1">
      <alignment vertical="center"/>
    </xf>
    <xf numFmtId="164" fontId="7" fillId="43" borderId="0" xfId="2" applyNumberFormat="1" applyFont="1" applyFill="1" applyBorder="1" applyAlignment="1">
      <alignment vertical="center"/>
    </xf>
    <xf numFmtId="165" fontId="7" fillId="43" borderId="13" xfId="1" applyNumberFormat="1" applyFont="1" applyFill="1" applyBorder="1" applyAlignment="1">
      <alignment vertical="center"/>
    </xf>
    <xf numFmtId="164" fontId="7" fillId="43" borderId="13" xfId="2" applyNumberFormat="1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2" fillId="4" borderId="8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43" borderId="29" xfId="0" applyFill="1" applyBorder="1" applyAlignment="1">
      <alignment vertical="center"/>
    </xf>
    <xf numFmtId="0" fontId="0" fillId="43" borderId="31" xfId="0" applyFill="1" applyBorder="1" applyAlignment="1">
      <alignment vertical="center"/>
    </xf>
    <xf numFmtId="0" fontId="2" fillId="51" borderId="4" xfId="0" applyFont="1" applyFill="1" applyBorder="1" applyAlignment="1">
      <alignment horizontal="center" vertical="center"/>
    </xf>
    <xf numFmtId="0" fontId="2" fillId="6" borderId="86" xfId="0" applyFont="1" applyFill="1" applyBorder="1" applyAlignment="1">
      <alignment horizontal="center" vertical="center"/>
    </xf>
    <xf numFmtId="0" fontId="0" fillId="43" borderId="33" xfId="0" applyFill="1" applyBorder="1" applyAlignment="1">
      <alignment vertical="center"/>
    </xf>
    <xf numFmtId="0" fontId="0" fillId="43" borderId="20" xfId="0" applyFill="1" applyBorder="1" applyAlignment="1">
      <alignment vertical="center"/>
    </xf>
    <xf numFmtId="0" fontId="20" fillId="8" borderId="88" xfId="0" applyFont="1" applyFill="1" applyBorder="1" applyAlignment="1">
      <alignment horizontal="center"/>
    </xf>
    <xf numFmtId="0" fontId="21" fillId="43" borderId="89" xfId="10" applyFill="1" applyBorder="1" applyAlignment="1">
      <alignment horizontal="center" vertical="center"/>
    </xf>
    <xf numFmtId="0" fontId="21" fillId="43" borderId="90" xfId="10" applyFill="1" applyBorder="1" applyAlignment="1">
      <alignment horizontal="center" vertical="center"/>
    </xf>
    <xf numFmtId="0" fontId="21" fillId="43" borderId="91" xfId="10" applyFill="1" applyBorder="1" applyAlignment="1">
      <alignment horizontal="center" vertical="center"/>
    </xf>
    <xf numFmtId="0" fontId="2" fillId="51" borderId="12" xfId="0" applyFont="1" applyFill="1" applyBorder="1" applyAlignment="1">
      <alignment horizontal="center" vertical="center"/>
    </xf>
    <xf numFmtId="0" fontId="21" fillId="43" borderId="92" xfId="10" applyFill="1" applyBorder="1" applyAlignment="1">
      <alignment horizontal="center" vertical="center"/>
    </xf>
    <xf numFmtId="0" fontId="2" fillId="12" borderId="83" xfId="0" applyFont="1" applyFill="1" applyBorder="1" applyAlignment="1">
      <alignment horizontal="center" vertical="center"/>
    </xf>
    <xf numFmtId="0" fontId="21" fillId="43" borderId="93" xfId="10" applyFill="1" applyBorder="1" applyAlignment="1">
      <alignment horizontal="center" vertical="center"/>
    </xf>
    <xf numFmtId="0" fontId="2" fillId="9" borderId="83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94" xfId="0" applyFont="1" applyFill="1" applyBorder="1" applyAlignment="1">
      <alignment horizontal="center" vertical="center"/>
    </xf>
    <xf numFmtId="0" fontId="2" fillId="52" borderId="4" xfId="0" applyFont="1" applyFill="1" applyBorder="1" applyAlignment="1">
      <alignment horizontal="center"/>
    </xf>
    <xf numFmtId="0" fontId="0" fillId="52" borderId="86" xfId="0" applyFill="1" applyBorder="1"/>
    <xf numFmtId="0" fontId="0" fillId="43" borderId="87" xfId="0" applyFill="1" applyBorder="1"/>
    <xf numFmtId="0" fontId="2" fillId="10" borderId="86" xfId="0" applyFont="1" applyFill="1" applyBorder="1" applyAlignment="1">
      <alignment horizontal="center" vertical="center"/>
    </xf>
    <xf numFmtId="0" fontId="0" fillId="43" borderId="5" xfId="0" applyFill="1" applyBorder="1"/>
    <xf numFmtId="0" fontId="0" fillId="43" borderId="5" xfId="0" applyFill="1" applyBorder="1" applyAlignment="1">
      <alignment vertical="center"/>
    </xf>
    <xf numFmtId="0" fontId="2" fillId="4" borderId="85" xfId="0" applyFont="1" applyFill="1" applyBorder="1" applyAlignment="1">
      <alignment horizontal="center" vertical="center"/>
    </xf>
    <xf numFmtId="9" fontId="0" fillId="0" borderId="0" xfId="0" applyNumberFormat="1"/>
    <xf numFmtId="0" fontId="50" fillId="0" borderId="0" xfId="0" applyFont="1"/>
    <xf numFmtId="2" fontId="51" fillId="45" borderId="72" xfId="8" applyNumberFormat="1" applyFont="1" applyFill="1" applyBorder="1" applyAlignment="1">
      <alignment horizontal="center" vertical="center" wrapText="1"/>
    </xf>
    <xf numFmtId="2" fontId="51" fillId="45" borderId="73" xfId="8" applyNumberFormat="1" applyFont="1" applyFill="1" applyBorder="1" applyAlignment="1">
      <alignment horizontal="center" vertical="center" wrapText="1"/>
    </xf>
    <xf numFmtId="0" fontId="20" fillId="8" borderId="8" xfId="0" applyFont="1" applyFill="1" applyBorder="1" applyAlignment="1">
      <alignment horizontal="center"/>
    </xf>
    <xf numFmtId="0" fontId="20" fillId="8" borderId="9" xfId="0" applyFont="1" applyFill="1" applyBorder="1" applyAlignment="1">
      <alignment horizontal="center"/>
    </xf>
    <xf numFmtId="0" fontId="20" fillId="8" borderId="10" xfId="0" applyFont="1" applyFill="1" applyBorder="1" applyAlignment="1">
      <alignment horizontal="center"/>
    </xf>
    <xf numFmtId="0" fontId="20" fillId="0" borderId="4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8" borderId="4" xfId="0" applyFont="1" applyFill="1" applyBorder="1" applyAlignment="1">
      <alignment horizontal="center"/>
    </xf>
    <xf numFmtId="0" fontId="20" fillId="8" borderId="0" xfId="0" applyFont="1" applyFill="1" applyAlignment="1">
      <alignment horizontal="center"/>
    </xf>
    <xf numFmtId="0" fontId="20" fillId="8" borderId="1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45" borderId="20" xfId="0" applyFont="1" applyFill="1" applyBorder="1" applyAlignment="1">
      <alignment horizontal="center"/>
    </xf>
    <xf numFmtId="0" fontId="3" fillId="45" borderId="74" xfId="0" applyFont="1" applyFill="1" applyBorder="1" applyAlignment="1">
      <alignment horizontal="center"/>
    </xf>
    <xf numFmtId="0" fontId="3" fillId="45" borderId="15" xfId="0" applyFont="1" applyFill="1" applyBorder="1" applyAlignment="1">
      <alignment horizontal="center"/>
    </xf>
    <xf numFmtId="0" fontId="0" fillId="43" borderId="33" xfId="0" applyFill="1" applyBorder="1" applyAlignment="1">
      <alignment wrapText="1"/>
    </xf>
    <xf numFmtId="0" fontId="0" fillId="43" borderId="13" xfId="0" applyFill="1" applyBorder="1" applyAlignment="1">
      <alignment wrapText="1"/>
    </xf>
    <xf numFmtId="0" fontId="0" fillId="43" borderId="29" xfId="0" applyFill="1" applyBorder="1" applyAlignment="1">
      <alignment wrapText="1"/>
    </xf>
    <xf numFmtId="0" fontId="0" fillId="43" borderId="16" xfId="0" applyFill="1" applyBorder="1" applyAlignment="1">
      <alignment wrapText="1"/>
    </xf>
    <xf numFmtId="0" fontId="0" fillId="43" borderId="31" xfId="0" applyFill="1" applyBorder="1" applyAlignment="1">
      <alignment wrapText="1"/>
    </xf>
    <xf numFmtId="0" fontId="0" fillId="43" borderId="0" xfId="0" applyFill="1" applyAlignment="1">
      <alignment wrapText="1"/>
    </xf>
    <xf numFmtId="3" fontId="3" fillId="45" borderId="2" xfId="3" applyNumberFormat="1" applyFont="1" applyFill="1" applyBorder="1" applyAlignment="1">
      <alignment horizontal="center" vertical="center" wrapText="1"/>
    </xf>
    <xf numFmtId="3" fontId="3" fillId="45" borderId="5" xfId="3" applyNumberFormat="1" applyFont="1" applyFill="1" applyBorder="1" applyAlignment="1">
      <alignment horizontal="center" vertical="center" wrapText="1"/>
    </xf>
    <xf numFmtId="0" fontId="3" fillId="45" borderId="2" xfId="0" applyFont="1" applyFill="1" applyBorder="1" applyAlignment="1">
      <alignment horizontal="center"/>
    </xf>
    <xf numFmtId="0" fontId="46" fillId="45" borderId="49" xfId="0" applyFont="1" applyFill="1" applyBorder="1" applyAlignment="1">
      <alignment horizontal="center" vertical="center" wrapText="1"/>
    </xf>
    <xf numFmtId="0" fontId="46" fillId="45" borderId="5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8" fillId="45" borderId="48" xfId="8" applyFont="1" applyFill="1" applyBorder="1" applyAlignment="1">
      <alignment horizontal="center" vertical="center" wrapText="1"/>
    </xf>
    <xf numFmtId="0" fontId="3" fillId="45" borderId="48" xfId="0" applyFont="1" applyFill="1" applyBorder="1" applyAlignment="1">
      <alignment horizontal="center"/>
    </xf>
    <xf numFmtId="0" fontId="3" fillId="45" borderId="75" xfId="0" applyFont="1" applyFill="1" applyBorder="1" applyAlignment="1">
      <alignment horizontal="center" vertical="center"/>
    </xf>
    <xf numFmtId="0" fontId="3" fillId="45" borderId="77" xfId="0" applyFont="1" applyFill="1" applyBorder="1" applyAlignment="1">
      <alignment horizontal="center" vertical="center"/>
    </xf>
    <xf numFmtId="0" fontId="3" fillId="45" borderId="76" xfId="0" applyFont="1" applyFill="1" applyBorder="1" applyAlignment="1">
      <alignment horizontal="center" vertical="center"/>
    </xf>
    <xf numFmtId="0" fontId="49" fillId="45" borderId="49" xfId="8" applyFont="1" applyFill="1" applyBorder="1" applyAlignment="1">
      <alignment horizontal="center" vertical="center" wrapText="1"/>
    </xf>
    <xf numFmtId="0" fontId="49" fillId="45" borderId="50" xfId="8" applyFont="1" applyFill="1" applyBorder="1" applyAlignment="1">
      <alignment horizontal="center" vertical="center" wrapText="1"/>
    </xf>
    <xf numFmtId="0" fontId="3" fillId="45" borderId="48" xfId="0" applyFont="1" applyFill="1" applyBorder="1" applyAlignment="1">
      <alignment horizontal="center" vertical="center"/>
    </xf>
    <xf numFmtId="0" fontId="3" fillId="46" borderId="67" xfId="0" applyFont="1" applyFill="1" applyBorder="1" applyAlignment="1">
      <alignment horizontal="center" vertical="center"/>
    </xf>
    <xf numFmtId="0" fontId="3" fillId="46" borderId="69" xfId="0" applyFont="1" applyFill="1" applyBorder="1" applyAlignment="1">
      <alignment horizontal="center" vertical="center"/>
    </xf>
    <xf numFmtId="0" fontId="3" fillId="46" borderId="71" xfId="0" applyFont="1" applyFill="1" applyBorder="1" applyAlignment="1">
      <alignment horizontal="center" vertical="center"/>
    </xf>
    <xf numFmtId="0" fontId="3" fillId="45" borderId="20" xfId="0" applyFont="1" applyFill="1" applyBorder="1" applyAlignment="1">
      <alignment horizontal="center" vertical="center"/>
    </xf>
    <xf numFmtId="0" fontId="3" fillId="45" borderId="74" xfId="0" applyFont="1" applyFill="1" applyBorder="1" applyAlignment="1">
      <alignment horizontal="center" vertical="center"/>
    </xf>
    <xf numFmtId="0" fontId="3" fillId="45" borderId="78" xfId="0" applyFont="1" applyFill="1" applyBorder="1" applyAlignment="1">
      <alignment horizontal="center" vertical="center"/>
    </xf>
    <xf numFmtId="0" fontId="3" fillId="45" borderId="81" xfId="0" applyFont="1" applyFill="1" applyBorder="1" applyAlignment="1">
      <alignment horizontal="center" vertical="center"/>
    </xf>
    <xf numFmtId="0" fontId="3" fillId="45" borderId="79" xfId="0" applyFont="1" applyFill="1" applyBorder="1" applyAlignment="1">
      <alignment horizontal="center" vertical="center"/>
    </xf>
    <xf numFmtId="0" fontId="3" fillId="45" borderId="80" xfId="0" applyFont="1" applyFill="1" applyBorder="1" applyAlignment="1">
      <alignment horizontal="center" vertical="center"/>
    </xf>
  </cellXfs>
  <cellStyles count="55">
    <cellStyle name="20% - Accent1" xfId="33" builtinId="30" customBuiltin="1"/>
    <cellStyle name="20% - Accent2" xfId="37" builtinId="34" customBuiltin="1"/>
    <cellStyle name="20% - Accent3" xfId="40" builtinId="38" customBuiltin="1"/>
    <cellStyle name="20% - Accent3 14 2" xfId="5" xr:uid="{00000000-0005-0000-0000-000000000000}"/>
    <cellStyle name="20% - Accent4" xfId="44" builtinId="42" customBuiltin="1"/>
    <cellStyle name="20% - Accent5" xfId="48" builtinId="46" customBuiltin="1"/>
    <cellStyle name="20% - Accent6" xfId="51" builtinId="50" customBuiltin="1"/>
    <cellStyle name="40% - Accent1" xfId="34" builtinId="31" customBuiltin="1"/>
    <cellStyle name="40% - Accent2" xfId="38" builtinId="35" customBuiltin="1"/>
    <cellStyle name="40% - Accent3" xfId="41" builtinId="39" customBuiltin="1"/>
    <cellStyle name="40% - Accent4" xfId="45" builtinId="43" customBuiltin="1"/>
    <cellStyle name="40% - Accent5" xfId="49" builtinId="47" customBuiltin="1"/>
    <cellStyle name="40% - Accent6" xfId="52" builtinId="51" customBuiltin="1"/>
    <cellStyle name="60% - Accent1" xfId="35" builtinId="32" customBuiltin="1"/>
    <cellStyle name="60% - Accent2" xfId="39" builtinId="36" customBuiltin="1"/>
    <cellStyle name="60% - Accent3" xfId="42" builtinId="40" customBuiltin="1"/>
    <cellStyle name="60% - Accent4" xfId="46" builtinId="44" customBuiltin="1"/>
    <cellStyle name="60% - Accent5" xfId="50" builtinId="48" customBuiltin="1"/>
    <cellStyle name="60% - Accent6" xfId="53" builtinId="52" customBuiltin="1"/>
    <cellStyle name="Accent1" xfId="3" builtinId="29" customBuiltin="1"/>
    <cellStyle name="Accent2" xfId="36" builtinId="33" customBuiltin="1"/>
    <cellStyle name="Accent3" xfId="4" builtinId="37" customBuiltin="1"/>
    <cellStyle name="Accent4" xfId="43" builtinId="41" customBuiltin="1"/>
    <cellStyle name="Accent5" xfId="47" builtinId="45" customBuiltin="1"/>
    <cellStyle name="Accent6" xfId="15" builtinId="49" customBuiltin="1"/>
    <cellStyle name="Bad" xfId="22" builtinId="27" customBuiltin="1"/>
    <cellStyle name="Calculation" xfId="26" builtinId="22" customBuiltin="1"/>
    <cellStyle name="Check Cell" xfId="28" builtinId="23" customBuiltin="1"/>
    <cellStyle name="Comma" xfId="1" builtinId="3"/>
    <cellStyle name="Explanatory Text" xfId="31" builtinId="53" customBuiltin="1"/>
    <cellStyle name="Good" xfId="21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10" builtinId="8"/>
    <cellStyle name="Input" xfId="24" builtinId="20" customBuiltin="1"/>
    <cellStyle name="Linked Cell" xfId="27" builtinId="24" customBuiltin="1"/>
    <cellStyle name="Linked Cell 3" xfId="14" xr:uid="{00000000-0005-0000-0000-000005000000}"/>
    <cellStyle name="Neutral" xfId="23" builtinId="28" customBuiltin="1"/>
    <cellStyle name="Normal" xfId="0" builtinId="0"/>
    <cellStyle name="Normal 11" xfId="12" xr:uid="{00000000-0005-0000-0000-000007000000}"/>
    <cellStyle name="Normal 14" xfId="13" xr:uid="{00000000-0005-0000-0000-000008000000}"/>
    <cellStyle name="Normal 2" xfId="9" xr:uid="{00000000-0005-0000-0000-000009000000}"/>
    <cellStyle name="Normal 2 2" xfId="8" xr:uid="{00000000-0005-0000-0000-00000A000000}"/>
    <cellStyle name="Normal 3" xfId="54" xr:uid="{03125EB7-94FC-402A-9DF7-07FCD4FDC912}"/>
    <cellStyle name="Normal 30" xfId="7" xr:uid="{00000000-0005-0000-0000-00000B000000}"/>
    <cellStyle name="Normal 6" xfId="6" xr:uid="{00000000-0005-0000-0000-00000C000000}"/>
    <cellStyle name="Note" xfId="30" builtinId="10" customBuiltin="1"/>
    <cellStyle name="Output" xfId="25" builtinId="21" customBuiltin="1"/>
    <cellStyle name="Percent" xfId="2" builtinId="5"/>
    <cellStyle name="Title" xfId="16" builtinId="15" customBuiltin="1"/>
    <cellStyle name="Title 1" xfId="11" xr:uid="{00000000-0005-0000-0000-00000E000000}"/>
    <cellStyle name="Total" xfId="32" builtinId="25" customBuiltin="1"/>
    <cellStyle name="Warning Text" xfId="29" builtinId="11" customBuiltin="1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36BCCA"/>
      <color rgb="FF33CC33"/>
      <color rgb="FF26DAC0"/>
      <color rgb="FF00D661"/>
      <color rgb="FFFF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82427682249554E-2"/>
          <c:y val="3.313253012048193E-2"/>
          <c:w val="0.9125660562033896"/>
          <c:h val="0.452364730246210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1.'!$A$10</c:f>
              <c:strCache>
                <c:ptCount val="1"/>
                <c:pt idx="0">
                  <c:v>Max normal demand (inc. Ireland export and no triad avoidance)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1.'!$B$4:$EQ$4</c:f>
              <c:numCache>
                <c:formatCode>m/d/yyyy</c:formatCode>
                <c:ptCount val="146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  <c:pt idx="30">
                  <c:v>44531</c:v>
                </c:pt>
                <c:pt idx="31">
                  <c:v>44532</c:v>
                </c:pt>
                <c:pt idx="32">
                  <c:v>44533</c:v>
                </c:pt>
                <c:pt idx="33">
                  <c:v>44534</c:v>
                </c:pt>
                <c:pt idx="34">
                  <c:v>44535</c:v>
                </c:pt>
                <c:pt idx="35">
                  <c:v>44536</c:v>
                </c:pt>
                <c:pt idx="36">
                  <c:v>44537</c:v>
                </c:pt>
                <c:pt idx="37">
                  <c:v>44538</c:v>
                </c:pt>
                <c:pt idx="38">
                  <c:v>44539</c:v>
                </c:pt>
                <c:pt idx="39">
                  <c:v>44540</c:v>
                </c:pt>
                <c:pt idx="40">
                  <c:v>44541</c:v>
                </c:pt>
                <c:pt idx="41">
                  <c:v>44542</c:v>
                </c:pt>
                <c:pt idx="42">
                  <c:v>44543</c:v>
                </c:pt>
                <c:pt idx="43">
                  <c:v>44544</c:v>
                </c:pt>
                <c:pt idx="44">
                  <c:v>44545</c:v>
                </c:pt>
                <c:pt idx="45">
                  <c:v>44546</c:v>
                </c:pt>
                <c:pt idx="46">
                  <c:v>44547</c:v>
                </c:pt>
                <c:pt idx="47">
                  <c:v>44548</c:v>
                </c:pt>
                <c:pt idx="48">
                  <c:v>44549</c:v>
                </c:pt>
                <c:pt idx="49">
                  <c:v>44550</c:v>
                </c:pt>
                <c:pt idx="50">
                  <c:v>44551</c:v>
                </c:pt>
                <c:pt idx="51">
                  <c:v>44552</c:v>
                </c:pt>
                <c:pt idx="52">
                  <c:v>44553</c:v>
                </c:pt>
                <c:pt idx="53">
                  <c:v>44554</c:v>
                </c:pt>
                <c:pt idx="54">
                  <c:v>44555</c:v>
                </c:pt>
                <c:pt idx="55">
                  <c:v>44556</c:v>
                </c:pt>
                <c:pt idx="56">
                  <c:v>44557</c:v>
                </c:pt>
                <c:pt idx="57">
                  <c:v>44558</c:v>
                </c:pt>
                <c:pt idx="58">
                  <c:v>44559</c:v>
                </c:pt>
                <c:pt idx="59">
                  <c:v>44560</c:v>
                </c:pt>
                <c:pt idx="60">
                  <c:v>44561</c:v>
                </c:pt>
                <c:pt idx="61">
                  <c:v>44562</c:v>
                </c:pt>
                <c:pt idx="62">
                  <c:v>44563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44569</c:v>
                </c:pt>
                <c:pt idx="69">
                  <c:v>44570</c:v>
                </c:pt>
                <c:pt idx="70">
                  <c:v>44571</c:v>
                </c:pt>
                <c:pt idx="71">
                  <c:v>44572</c:v>
                </c:pt>
                <c:pt idx="72">
                  <c:v>44573</c:v>
                </c:pt>
                <c:pt idx="73">
                  <c:v>44574</c:v>
                </c:pt>
                <c:pt idx="74">
                  <c:v>44575</c:v>
                </c:pt>
                <c:pt idx="75">
                  <c:v>44576</c:v>
                </c:pt>
                <c:pt idx="76">
                  <c:v>44577</c:v>
                </c:pt>
                <c:pt idx="77">
                  <c:v>44578</c:v>
                </c:pt>
                <c:pt idx="78">
                  <c:v>44579</c:v>
                </c:pt>
                <c:pt idx="79">
                  <c:v>44580</c:v>
                </c:pt>
                <c:pt idx="80">
                  <c:v>44581</c:v>
                </c:pt>
                <c:pt idx="81">
                  <c:v>44582</c:v>
                </c:pt>
                <c:pt idx="82">
                  <c:v>44583</c:v>
                </c:pt>
                <c:pt idx="83">
                  <c:v>44584</c:v>
                </c:pt>
                <c:pt idx="84">
                  <c:v>44585</c:v>
                </c:pt>
                <c:pt idx="85">
                  <c:v>44586</c:v>
                </c:pt>
                <c:pt idx="86">
                  <c:v>44587</c:v>
                </c:pt>
                <c:pt idx="87">
                  <c:v>44588</c:v>
                </c:pt>
                <c:pt idx="88">
                  <c:v>44589</c:v>
                </c:pt>
                <c:pt idx="89">
                  <c:v>44590</c:v>
                </c:pt>
                <c:pt idx="90">
                  <c:v>44591</c:v>
                </c:pt>
                <c:pt idx="91">
                  <c:v>44592</c:v>
                </c:pt>
                <c:pt idx="92">
                  <c:v>44593</c:v>
                </c:pt>
                <c:pt idx="93">
                  <c:v>44594</c:v>
                </c:pt>
                <c:pt idx="94">
                  <c:v>44595</c:v>
                </c:pt>
                <c:pt idx="95">
                  <c:v>44596</c:v>
                </c:pt>
                <c:pt idx="96">
                  <c:v>44597</c:v>
                </c:pt>
                <c:pt idx="97">
                  <c:v>44598</c:v>
                </c:pt>
                <c:pt idx="98">
                  <c:v>44599</c:v>
                </c:pt>
                <c:pt idx="99">
                  <c:v>44600</c:v>
                </c:pt>
                <c:pt idx="100">
                  <c:v>44601</c:v>
                </c:pt>
                <c:pt idx="101">
                  <c:v>44602</c:v>
                </c:pt>
                <c:pt idx="102">
                  <c:v>44603</c:v>
                </c:pt>
                <c:pt idx="103">
                  <c:v>44604</c:v>
                </c:pt>
                <c:pt idx="104">
                  <c:v>44605</c:v>
                </c:pt>
                <c:pt idx="105">
                  <c:v>44606</c:v>
                </c:pt>
                <c:pt idx="106">
                  <c:v>44607</c:v>
                </c:pt>
                <c:pt idx="107">
                  <c:v>44608</c:v>
                </c:pt>
                <c:pt idx="108">
                  <c:v>44609</c:v>
                </c:pt>
                <c:pt idx="109">
                  <c:v>44610</c:v>
                </c:pt>
                <c:pt idx="110">
                  <c:v>44611</c:v>
                </c:pt>
                <c:pt idx="111">
                  <c:v>44612</c:v>
                </c:pt>
                <c:pt idx="112">
                  <c:v>44613</c:v>
                </c:pt>
                <c:pt idx="113">
                  <c:v>44614</c:v>
                </c:pt>
                <c:pt idx="114">
                  <c:v>44615</c:v>
                </c:pt>
                <c:pt idx="115">
                  <c:v>44616</c:v>
                </c:pt>
                <c:pt idx="116">
                  <c:v>44617</c:v>
                </c:pt>
                <c:pt idx="117">
                  <c:v>44618</c:v>
                </c:pt>
                <c:pt idx="118">
                  <c:v>44619</c:v>
                </c:pt>
                <c:pt idx="119">
                  <c:v>44620</c:v>
                </c:pt>
                <c:pt idx="120">
                  <c:v>44621</c:v>
                </c:pt>
                <c:pt idx="121">
                  <c:v>44622</c:v>
                </c:pt>
                <c:pt idx="122">
                  <c:v>44623</c:v>
                </c:pt>
                <c:pt idx="123">
                  <c:v>44624</c:v>
                </c:pt>
                <c:pt idx="124">
                  <c:v>44625</c:v>
                </c:pt>
                <c:pt idx="125">
                  <c:v>44626</c:v>
                </c:pt>
                <c:pt idx="126">
                  <c:v>44627</c:v>
                </c:pt>
                <c:pt idx="127">
                  <c:v>44628</c:v>
                </c:pt>
                <c:pt idx="128">
                  <c:v>44629</c:v>
                </c:pt>
                <c:pt idx="129">
                  <c:v>44630</c:v>
                </c:pt>
                <c:pt idx="130">
                  <c:v>44631</c:v>
                </c:pt>
                <c:pt idx="131">
                  <c:v>44632</c:v>
                </c:pt>
                <c:pt idx="132">
                  <c:v>44633</c:v>
                </c:pt>
                <c:pt idx="133">
                  <c:v>44634</c:v>
                </c:pt>
                <c:pt idx="134">
                  <c:v>44635</c:v>
                </c:pt>
                <c:pt idx="135">
                  <c:v>44636</c:v>
                </c:pt>
                <c:pt idx="136">
                  <c:v>44637</c:v>
                </c:pt>
                <c:pt idx="137">
                  <c:v>44638</c:v>
                </c:pt>
                <c:pt idx="138">
                  <c:v>44639</c:v>
                </c:pt>
                <c:pt idx="139">
                  <c:v>44640</c:v>
                </c:pt>
                <c:pt idx="140">
                  <c:v>44641</c:v>
                </c:pt>
                <c:pt idx="141">
                  <c:v>44642</c:v>
                </c:pt>
                <c:pt idx="142">
                  <c:v>44643</c:v>
                </c:pt>
                <c:pt idx="143">
                  <c:v>44644</c:v>
                </c:pt>
                <c:pt idx="144">
                  <c:v>44645</c:v>
                </c:pt>
                <c:pt idx="145">
                  <c:v>44646</c:v>
                </c:pt>
              </c:numCache>
            </c:numRef>
          </c:cat>
          <c:val>
            <c:numRef>
              <c:f>'Figure 1.'!$B$10:$EQ$10</c:f>
              <c:numCache>
                <c:formatCode>0</c:formatCode>
                <c:ptCount val="146"/>
                <c:pt idx="0">
                  <c:v>42482</c:v>
                </c:pt>
                <c:pt idx="1">
                  <c:v>42661</c:v>
                </c:pt>
                <c:pt idx="2">
                  <c:v>42775</c:v>
                </c:pt>
                <c:pt idx="3">
                  <c:v>42914</c:v>
                </c:pt>
                <c:pt idx="4">
                  <c:v>41522</c:v>
                </c:pt>
                <c:pt idx="5">
                  <c:v>38191</c:v>
                </c:pt>
                <c:pt idx="6">
                  <c:v>39208</c:v>
                </c:pt>
                <c:pt idx="7">
                  <c:v>43535</c:v>
                </c:pt>
                <c:pt idx="8">
                  <c:v>43621</c:v>
                </c:pt>
                <c:pt idx="9">
                  <c:v>43733</c:v>
                </c:pt>
                <c:pt idx="10">
                  <c:v>43748</c:v>
                </c:pt>
                <c:pt idx="11">
                  <c:v>42302</c:v>
                </c:pt>
                <c:pt idx="12">
                  <c:v>38940</c:v>
                </c:pt>
                <c:pt idx="13">
                  <c:v>39870</c:v>
                </c:pt>
                <c:pt idx="14">
                  <c:v>44020</c:v>
                </c:pt>
                <c:pt idx="15">
                  <c:v>44165</c:v>
                </c:pt>
                <c:pt idx="16">
                  <c:v>44394</c:v>
                </c:pt>
                <c:pt idx="17">
                  <c:v>44560</c:v>
                </c:pt>
                <c:pt idx="18">
                  <c:v>43207</c:v>
                </c:pt>
                <c:pt idx="19">
                  <c:v>39934</c:v>
                </c:pt>
                <c:pt idx="20">
                  <c:v>40964</c:v>
                </c:pt>
                <c:pt idx="21">
                  <c:v>45106</c:v>
                </c:pt>
                <c:pt idx="22">
                  <c:v>45073</c:v>
                </c:pt>
                <c:pt idx="23">
                  <c:v>45042</c:v>
                </c:pt>
                <c:pt idx="24">
                  <c:v>44953</c:v>
                </c:pt>
                <c:pt idx="25">
                  <c:v>43397</c:v>
                </c:pt>
                <c:pt idx="26">
                  <c:v>39935</c:v>
                </c:pt>
                <c:pt idx="27">
                  <c:v>40877</c:v>
                </c:pt>
                <c:pt idx="28">
                  <c:v>45061</c:v>
                </c:pt>
                <c:pt idx="29">
                  <c:v>45160</c:v>
                </c:pt>
                <c:pt idx="30">
                  <c:v>45226</c:v>
                </c:pt>
                <c:pt idx="31">
                  <c:v>45266</c:v>
                </c:pt>
                <c:pt idx="32">
                  <c:v>43808</c:v>
                </c:pt>
                <c:pt idx="33">
                  <c:v>40436</c:v>
                </c:pt>
                <c:pt idx="34">
                  <c:v>41385</c:v>
                </c:pt>
                <c:pt idx="35">
                  <c:v>45655</c:v>
                </c:pt>
                <c:pt idx="36">
                  <c:v>45737</c:v>
                </c:pt>
                <c:pt idx="37">
                  <c:v>45780</c:v>
                </c:pt>
                <c:pt idx="38">
                  <c:v>45760</c:v>
                </c:pt>
                <c:pt idx="39">
                  <c:v>44301</c:v>
                </c:pt>
                <c:pt idx="40">
                  <c:v>40959</c:v>
                </c:pt>
                <c:pt idx="41">
                  <c:v>41954</c:v>
                </c:pt>
                <c:pt idx="42">
                  <c:v>46205</c:v>
                </c:pt>
                <c:pt idx="43">
                  <c:v>46301</c:v>
                </c:pt>
                <c:pt idx="44">
                  <c:v>46348</c:v>
                </c:pt>
                <c:pt idx="45">
                  <c:v>46316</c:v>
                </c:pt>
                <c:pt idx="46">
                  <c:v>44793</c:v>
                </c:pt>
                <c:pt idx="47">
                  <c:v>41043</c:v>
                </c:pt>
                <c:pt idx="48">
                  <c:v>40881</c:v>
                </c:pt>
                <c:pt idx="49">
                  <c:v>44970</c:v>
                </c:pt>
                <c:pt idx="50">
                  <c:v>44684</c:v>
                </c:pt>
                <c:pt idx="51">
                  <c:v>43579</c:v>
                </c:pt>
                <c:pt idx="52">
                  <c:v>42226</c:v>
                </c:pt>
                <c:pt idx="53">
                  <c:v>38705</c:v>
                </c:pt>
                <c:pt idx="54">
                  <c:v>31552</c:v>
                </c:pt>
                <c:pt idx="55">
                  <c:v>32251</c:v>
                </c:pt>
                <c:pt idx="56">
                  <c:v>37608</c:v>
                </c:pt>
                <c:pt idx="57">
                  <c:v>38946</c:v>
                </c:pt>
                <c:pt idx="58">
                  <c:v>40962</c:v>
                </c:pt>
                <c:pt idx="59">
                  <c:v>40941</c:v>
                </c:pt>
                <c:pt idx="60">
                  <c:v>39603</c:v>
                </c:pt>
                <c:pt idx="61">
                  <c:v>35411</c:v>
                </c:pt>
                <c:pt idx="62">
                  <c:v>37444</c:v>
                </c:pt>
                <c:pt idx="63">
                  <c:v>40509</c:v>
                </c:pt>
                <c:pt idx="64">
                  <c:v>45149</c:v>
                </c:pt>
                <c:pt idx="65">
                  <c:v>45970</c:v>
                </c:pt>
                <c:pt idx="66">
                  <c:v>45788</c:v>
                </c:pt>
                <c:pt idx="67">
                  <c:v>44292</c:v>
                </c:pt>
                <c:pt idx="68">
                  <c:v>40907</c:v>
                </c:pt>
                <c:pt idx="69">
                  <c:v>41744</c:v>
                </c:pt>
                <c:pt idx="70">
                  <c:v>45895</c:v>
                </c:pt>
                <c:pt idx="71">
                  <c:v>45853</c:v>
                </c:pt>
                <c:pt idx="72">
                  <c:v>45771</c:v>
                </c:pt>
                <c:pt idx="73">
                  <c:v>45722</c:v>
                </c:pt>
                <c:pt idx="74">
                  <c:v>44169</c:v>
                </c:pt>
                <c:pt idx="75">
                  <c:v>40755</c:v>
                </c:pt>
                <c:pt idx="76">
                  <c:v>41674</c:v>
                </c:pt>
                <c:pt idx="77">
                  <c:v>45719</c:v>
                </c:pt>
                <c:pt idx="78">
                  <c:v>45759</c:v>
                </c:pt>
                <c:pt idx="79">
                  <c:v>45646</c:v>
                </c:pt>
                <c:pt idx="80">
                  <c:v>45687</c:v>
                </c:pt>
                <c:pt idx="81">
                  <c:v>44154</c:v>
                </c:pt>
                <c:pt idx="82">
                  <c:v>40786</c:v>
                </c:pt>
                <c:pt idx="83">
                  <c:v>41583</c:v>
                </c:pt>
                <c:pt idx="84">
                  <c:v>45652</c:v>
                </c:pt>
                <c:pt idx="85">
                  <c:v>45616</c:v>
                </c:pt>
                <c:pt idx="86">
                  <c:v>45617</c:v>
                </c:pt>
                <c:pt idx="87">
                  <c:v>45634</c:v>
                </c:pt>
                <c:pt idx="88">
                  <c:v>44072</c:v>
                </c:pt>
                <c:pt idx="89">
                  <c:v>40628</c:v>
                </c:pt>
                <c:pt idx="90">
                  <c:v>41500</c:v>
                </c:pt>
                <c:pt idx="91">
                  <c:v>45553</c:v>
                </c:pt>
                <c:pt idx="92">
                  <c:v>45438</c:v>
                </c:pt>
                <c:pt idx="93">
                  <c:v>45288</c:v>
                </c:pt>
                <c:pt idx="94">
                  <c:v>45089</c:v>
                </c:pt>
                <c:pt idx="95">
                  <c:v>43429</c:v>
                </c:pt>
                <c:pt idx="96">
                  <c:v>39848</c:v>
                </c:pt>
                <c:pt idx="97">
                  <c:v>40727</c:v>
                </c:pt>
                <c:pt idx="98">
                  <c:v>44834</c:v>
                </c:pt>
                <c:pt idx="99">
                  <c:v>44882</c:v>
                </c:pt>
                <c:pt idx="100">
                  <c:v>44912</c:v>
                </c:pt>
                <c:pt idx="101">
                  <c:v>44831</c:v>
                </c:pt>
                <c:pt idx="102">
                  <c:v>43237</c:v>
                </c:pt>
                <c:pt idx="103">
                  <c:v>39636</c:v>
                </c:pt>
                <c:pt idx="104">
                  <c:v>40341</c:v>
                </c:pt>
                <c:pt idx="105">
                  <c:v>44331</c:v>
                </c:pt>
                <c:pt idx="106">
                  <c:v>44174</c:v>
                </c:pt>
                <c:pt idx="107">
                  <c:v>43988</c:v>
                </c:pt>
                <c:pt idx="108">
                  <c:v>43926</c:v>
                </c:pt>
                <c:pt idx="109">
                  <c:v>42396</c:v>
                </c:pt>
                <c:pt idx="110">
                  <c:v>39015</c:v>
                </c:pt>
                <c:pt idx="111">
                  <c:v>39882</c:v>
                </c:pt>
                <c:pt idx="112">
                  <c:v>43988</c:v>
                </c:pt>
                <c:pt idx="113">
                  <c:v>43821</c:v>
                </c:pt>
                <c:pt idx="114">
                  <c:v>43698</c:v>
                </c:pt>
                <c:pt idx="115">
                  <c:v>43562</c:v>
                </c:pt>
                <c:pt idx="116">
                  <c:v>42001</c:v>
                </c:pt>
                <c:pt idx="117">
                  <c:v>38498</c:v>
                </c:pt>
                <c:pt idx="118">
                  <c:v>39337</c:v>
                </c:pt>
                <c:pt idx="119">
                  <c:v>43439</c:v>
                </c:pt>
                <c:pt idx="120">
                  <c:v>43464</c:v>
                </c:pt>
                <c:pt idx="121">
                  <c:v>43406</c:v>
                </c:pt>
                <c:pt idx="122">
                  <c:v>43306</c:v>
                </c:pt>
                <c:pt idx="123">
                  <c:v>41759</c:v>
                </c:pt>
                <c:pt idx="124">
                  <c:v>38106</c:v>
                </c:pt>
                <c:pt idx="125">
                  <c:v>38731</c:v>
                </c:pt>
                <c:pt idx="126">
                  <c:v>42568</c:v>
                </c:pt>
                <c:pt idx="127">
                  <c:v>42368</c:v>
                </c:pt>
                <c:pt idx="128">
                  <c:v>42237</c:v>
                </c:pt>
                <c:pt idx="129">
                  <c:v>42076</c:v>
                </c:pt>
                <c:pt idx="130">
                  <c:v>40457</c:v>
                </c:pt>
                <c:pt idx="131">
                  <c:v>36909</c:v>
                </c:pt>
                <c:pt idx="132">
                  <c:v>37694</c:v>
                </c:pt>
                <c:pt idx="133">
                  <c:v>41593</c:v>
                </c:pt>
                <c:pt idx="134">
                  <c:v>41421</c:v>
                </c:pt>
                <c:pt idx="135">
                  <c:v>41297</c:v>
                </c:pt>
                <c:pt idx="136">
                  <c:v>41261</c:v>
                </c:pt>
                <c:pt idx="137">
                  <c:v>39735</c:v>
                </c:pt>
                <c:pt idx="138">
                  <c:v>36378</c:v>
                </c:pt>
                <c:pt idx="139">
                  <c:v>37116</c:v>
                </c:pt>
                <c:pt idx="140">
                  <c:v>41140</c:v>
                </c:pt>
                <c:pt idx="141">
                  <c:v>41006</c:v>
                </c:pt>
                <c:pt idx="142">
                  <c:v>40853</c:v>
                </c:pt>
                <c:pt idx="143">
                  <c:v>40692</c:v>
                </c:pt>
                <c:pt idx="144">
                  <c:v>38970</c:v>
                </c:pt>
                <c:pt idx="145">
                  <c:v>35818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8-42E9-A1E6-1373A1DED607}"/>
            </c:ext>
          </c:extLst>
        </c:ser>
        <c:ser>
          <c:idx val="1"/>
          <c:order val="1"/>
          <c:tx>
            <c:strRef>
              <c:f>'Figure 1.'!$A$9</c:f>
              <c:strCache>
                <c:ptCount val="1"/>
                <c:pt idx="0">
                  <c:v>Reserve requirement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1.'!$B$4:$EQ$4</c:f>
              <c:numCache>
                <c:formatCode>m/d/yyyy</c:formatCode>
                <c:ptCount val="146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  <c:pt idx="30">
                  <c:v>44531</c:v>
                </c:pt>
                <c:pt idx="31">
                  <c:v>44532</c:v>
                </c:pt>
                <c:pt idx="32">
                  <c:v>44533</c:v>
                </c:pt>
                <c:pt idx="33">
                  <c:v>44534</c:v>
                </c:pt>
                <c:pt idx="34">
                  <c:v>44535</c:v>
                </c:pt>
                <c:pt idx="35">
                  <c:v>44536</c:v>
                </c:pt>
                <c:pt idx="36">
                  <c:v>44537</c:v>
                </c:pt>
                <c:pt idx="37">
                  <c:v>44538</c:v>
                </c:pt>
                <c:pt idx="38">
                  <c:v>44539</c:v>
                </c:pt>
                <c:pt idx="39">
                  <c:v>44540</c:v>
                </c:pt>
                <c:pt idx="40">
                  <c:v>44541</c:v>
                </c:pt>
                <c:pt idx="41">
                  <c:v>44542</c:v>
                </c:pt>
                <c:pt idx="42">
                  <c:v>44543</c:v>
                </c:pt>
                <c:pt idx="43">
                  <c:v>44544</c:v>
                </c:pt>
                <c:pt idx="44">
                  <c:v>44545</c:v>
                </c:pt>
                <c:pt idx="45">
                  <c:v>44546</c:v>
                </c:pt>
                <c:pt idx="46">
                  <c:v>44547</c:v>
                </c:pt>
                <c:pt idx="47">
                  <c:v>44548</c:v>
                </c:pt>
                <c:pt idx="48">
                  <c:v>44549</c:v>
                </c:pt>
                <c:pt idx="49">
                  <c:v>44550</c:v>
                </c:pt>
                <c:pt idx="50">
                  <c:v>44551</c:v>
                </c:pt>
                <c:pt idx="51">
                  <c:v>44552</c:v>
                </c:pt>
                <c:pt idx="52">
                  <c:v>44553</c:v>
                </c:pt>
                <c:pt idx="53">
                  <c:v>44554</c:v>
                </c:pt>
                <c:pt idx="54">
                  <c:v>44555</c:v>
                </c:pt>
                <c:pt idx="55">
                  <c:v>44556</c:v>
                </c:pt>
                <c:pt idx="56">
                  <c:v>44557</c:v>
                </c:pt>
                <c:pt idx="57">
                  <c:v>44558</c:v>
                </c:pt>
                <c:pt idx="58">
                  <c:v>44559</c:v>
                </c:pt>
                <c:pt idx="59">
                  <c:v>44560</c:v>
                </c:pt>
                <c:pt idx="60">
                  <c:v>44561</c:v>
                </c:pt>
                <c:pt idx="61">
                  <c:v>44562</c:v>
                </c:pt>
                <c:pt idx="62">
                  <c:v>44563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44569</c:v>
                </c:pt>
                <c:pt idx="69">
                  <c:v>44570</c:v>
                </c:pt>
                <c:pt idx="70">
                  <c:v>44571</c:v>
                </c:pt>
                <c:pt idx="71">
                  <c:v>44572</c:v>
                </c:pt>
                <c:pt idx="72">
                  <c:v>44573</c:v>
                </c:pt>
                <c:pt idx="73">
                  <c:v>44574</c:v>
                </c:pt>
                <c:pt idx="74">
                  <c:v>44575</c:v>
                </c:pt>
                <c:pt idx="75">
                  <c:v>44576</c:v>
                </c:pt>
                <c:pt idx="76">
                  <c:v>44577</c:v>
                </c:pt>
                <c:pt idx="77">
                  <c:v>44578</c:v>
                </c:pt>
                <c:pt idx="78">
                  <c:v>44579</c:v>
                </c:pt>
                <c:pt idx="79">
                  <c:v>44580</c:v>
                </c:pt>
                <c:pt idx="80">
                  <c:v>44581</c:v>
                </c:pt>
                <c:pt idx="81">
                  <c:v>44582</c:v>
                </c:pt>
                <c:pt idx="82">
                  <c:v>44583</c:v>
                </c:pt>
                <c:pt idx="83">
                  <c:v>44584</c:v>
                </c:pt>
                <c:pt idx="84">
                  <c:v>44585</c:v>
                </c:pt>
                <c:pt idx="85">
                  <c:v>44586</c:v>
                </c:pt>
                <c:pt idx="86">
                  <c:v>44587</c:v>
                </c:pt>
                <c:pt idx="87">
                  <c:v>44588</c:v>
                </c:pt>
                <c:pt idx="88">
                  <c:v>44589</c:v>
                </c:pt>
                <c:pt idx="89">
                  <c:v>44590</c:v>
                </c:pt>
                <c:pt idx="90">
                  <c:v>44591</c:v>
                </c:pt>
                <c:pt idx="91">
                  <c:v>44592</c:v>
                </c:pt>
                <c:pt idx="92">
                  <c:v>44593</c:v>
                </c:pt>
                <c:pt idx="93">
                  <c:v>44594</c:v>
                </c:pt>
                <c:pt idx="94">
                  <c:v>44595</c:v>
                </c:pt>
                <c:pt idx="95">
                  <c:v>44596</c:v>
                </c:pt>
                <c:pt idx="96">
                  <c:v>44597</c:v>
                </c:pt>
                <c:pt idx="97">
                  <c:v>44598</c:v>
                </c:pt>
                <c:pt idx="98">
                  <c:v>44599</c:v>
                </c:pt>
                <c:pt idx="99">
                  <c:v>44600</c:v>
                </c:pt>
                <c:pt idx="100">
                  <c:v>44601</c:v>
                </c:pt>
                <c:pt idx="101">
                  <c:v>44602</c:v>
                </c:pt>
                <c:pt idx="102">
                  <c:v>44603</c:v>
                </c:pt>
                <c:pt idx="103">
                  <c:v>44604</c:v>
                </c:pt>
                <c:pt idx="104">
                  <c:v>44605</c:v>
                </c:pt>
                <c:pt idx="105">
                  <c:v>44606</c:v>
                </c:pt>
                <c:pt idx="106">
                  <c:v>44607</c:v>
                </c:pt>
                <c:pt idx="107">
                  <c:v>44608</c:v>
                </c:pt>
                <c:pt idx="108">
                  <c:v>44609</c:v>
                </c:pt>
                <c:pt idx="109">
                  <c:v>44610</c:v>
                </c:pt>
                <c:pt idx="110">
                  <c:v>44611</c:v>
                </c:pt>
                <c:pt idx="111">
                  <c:v>44612</c:v>
                </c:pt>
                <c:pt idx="112">
                  <c:v>44613</c:v>
                </c:pt>
                <c:pt idx="113">
                  <c:v>44614</c:v>
                </c:pt>
                <c:pt idx="114">
                  <c:v>44615</c:v>
                </c:pt>
                <c:pt idx="115">
                  <c:v>44616</c:v>
                </c:pt>
                <c:pt idx="116">
                  <c:v>44617</c:v>
                </c:pt>
                <c:pt idx="117">
                  <c:v>44618</c:v>
                </c:pt>
                <c:pt idx="118">
                  <c:v>44619</c:v>
                </c:pt>
                <c:pt idx="119">
                  <c:v>44620</c:v>
                </c:pt>
                <c:pt idx="120">
                  <c:v>44621</c:v>
                </c:pt>
                <c:pt idx="121">
                  <c:v>44622</c:v>
                </c:pt>
                <c:pt idx="122">
                  <c:v>44623</c:v>
                </c:pt>
                <c:pt idx="123">
                  <c:v>44624</c:v>
                </c:pt>
                <c:pt idx="124">
                  <c:v>44625</c:v>
                </c:pt>
                <c:pt idx="125">
                  <c:v>44626</c:v>
                </c:pt>
                <c:pt idx="126">
                  <c:v>44627</c:v>
                </c:pt>
                <c:pt idx="127">
                  <c:v>44628</c:v>
                </c:pt>
                <c:pt idx="128">
                  <c:v>44629</c:v>
                </c:pt>
                <c:pt idx="129">
                  <c:v>44630</c:v>
                </c:pt>
                <c:pt idx="130">
                  <c:v>44631</c:v>
                </c:pt>
                <c:pt idx="131">
                  <c:v>44632</c:v>
                </c:pt>
                <c:pt idx="132">
                  <c:v>44633</c:v>
                </c:pt>
                <c:pt idx="133">
                  <c:v>44634</c:v>
                </c:pt>
                <c:pt idx="134">
                  <c:v>44635</c:v>
                </c:pt>
                <c:pt idx="135">
                  <c:v>44636</c:v>
                </c:pt>
                <c:pt idx="136">
                  <c:v>44637</c:v>
                </c:pt>
                <c:pt idx="137">
                  <c:v>44638</c:v>
                </c:pt>
                <c:pt idx="138">
                  <c:v>44639</c:v>
                </c:pt>
                <c:pt idx="139">
                  <c:v>44640</c:v>
                </c:pt>
                <c:pt idx="140">
                  <c:v>44641</c:v>
                </c:pt>
                <c:pt idx="141">
                  <c:v>44642</c:v>
                </c:pt>
                <c:pt idx="142">
                  <c:v>44643</c:v>
                </c:pt>
                <c:pt idx="143">
                  <c:v>44644</c:v>
                </c:pt>
                <c:pt idx="144">
                  <c:v>44645</c:v>
                </c:pt>
                <c:pt idx="145">
                  <c:v>44646</c:v>
                </c:pt>
              </c:numCache>
            </c:numRef>
          </c:cat>
          <c:val>
            <c:numRef>
              <c:f>'Figure 1.'!$B$9:$EQ$9</c:f>
              <c:numCache>
                <c:formatCode>General</c:formatCode>
                <c:ptCount val="146"/>
                <c:pt idx="0">
                  <c:v>1500</c:v>
                </c:pt>
                <c:pt idx="1">
                  <c:v>1500</c:v>
                </c:pt>
                <c:pt idx="2">
                  <c:v>1500</c:v>
                </c:pt>
                <c:pt idx="3">
                  <c:v>1500</c:v>
                </c:pt>
                <c:pt idx="4">
                  <c:v>1500</c:v>
                </c:pt>
                <c:pt idx="5">
                  <c:v>1500</c:v>
                </c:pt>
                <c:pt idx="6">
                  <c:v>1500</c:v>
                </c:pt>
                <c:pt idx="7">
                  <c:v>1500</c:v>
                </c:pt>
                <c:pt idx="8">
                  <c:v>1500</c:v>
                </c:pt>
                <c:pt idx="9">
                  <c:v>1500</c:v>
                </c:pt>
                <c:pt idx="10">
                  <c:v>1500</c:v>
                </c:pt>
                <c:pt idx="11">
                  <c:v>1500</c:v>
                </c:pt>
                <c:pt idx="12">
                  <c:v>1500</c:v>
                </c:pt>
                <c:pt idx="13">
                  <c:v>1500</c:v>
                </c:pt>
                <c:pt idx="14">
                  <c:v>1500</c:v>
                </c:pt>
                <c:pt idx="15">
                  <c:v>1500</c:v>
                </c:pt>
                <c:pt idx="16">
                  <c:v>1500</c:v>
                </c:pt>
                <c:pt idx="17">
                  <c:v>1500</c:v>
                </c:pt>
                <c:pt idx="18">
                  <c:v>1500</c:v>
                </c:pt>
                <c:pt idx="19">
                  <c:v>1500</c:v>
                </c:pt>
                <c:pt idx="20">
                  <c:v>1500</c:v>
                </c:pt>
                <c:pt idx="21">
                  <c:v>1500</c:v>
                </c:pt>
                <c:pt idx="22">
                  <c:v>1500</c:v>
                </c:pt>
                <c:pt idx="23">
                  <c:v>1500</c:v>
                </c:pt>
                <c:pt idx="24">
                  <c:v>1500</c:v>
                </c:pt>
                <c:pt idx="25">
                  <c:v>1500</c:v>
                </c:pt>
                <c:pt idx="26">
                  <c:v>1500</c:v>
                </c:pt>
                <c:pt idx="27">
                  <c:v>1500</c:v>
                </c:pt>
                <c:pt idx="28">
                  <c:v>1500</c:v>
                </c:pt>
                <c:pt idx="29">
                  <c:v>1500</c:v>
                </c:pt>
                <c:pt idx="30">
                  <c:v>1500</c:v>
                </c:pt>
                <c:pt idx="31">
                  <c:v>1500</c:v>
                </c:pt>
                <c:pt idx="32">
                  <c:v>1500</c:v>
                </c:pt>
                <c:pt idx="33">
                  <c:v>1500</c:v>
                </c:pt>
                <c:pt idx="34">
                  <c:v>1500</c:v>
                </c:pt>
                <c:pt idx="35">
                  <c:v>1500</c:v>
                </c:pt>
                <c:pt idx="36">
                  <c:v>1500</c:v>
                </c:pt>
                <c:pt idx="37">
                  <c:v>1500</c:v>
                </c:pt>
                <c:pt idx="38">
                  <c:v>1500</c:v>
                </c:pt>
                <c:pt idx="39">
                  <c:v>1500</c:v>
                </c:pt>
                <c:pt idx="40">
                  <c:v>1500</c:v>
                </c:pt>
                <c:pt idx="41">
                  <c:v>1500</c:v>
                </c:pt>
                <c:pt idx="42">
                  <c:v>1500</c:v>
                </c:pt>
                <c:pt idx="43">
                  <c:v>1500</c:v>
                </c:pt>
                <c:pt idx="44">
                  <c:v>1500</c:v>
                </c:pt>
                <c:pt idx="45">
                  <c:v>1500</c:v>
                </c:pt>
                <c:pt idx="46">
                  <c:v>1500</c:v>
                </c:pt>
                <c:pt idx="47">
                  <c:v>1500</c:v>
                </c:pt>
                <c:pt idx="48">
                  <c:v>1500</c:v>
                </c:pt>
                <c:pt idx="49">
                  <c:v>1500</c:v>
                </c:pt>
                <c:pt idx="50">
                  <c:v>1500</c:v>
                </c:pt>
                <c:pt idx="51">
                  <c:v>1500</c:v>
                </c:pt>
                <c:pt idx="52">
                  <c:v>1500</c:v>
                </c:pt>
                <c:pt idx="53">
                  <c:v>1500</c:v>
                </c:pt>
                <c:pt idx="54">
                  <c:v>1500</c:v>
                </c:pt>
                <c:pt idx="55">
                  <c:v>1500</c:v>
                </c:pt>
                <c:pt idx="56">
                  <c:v>1500</c:v>
                </c:pt>
                <c:pt idx="57">
                  <c:v>1500</c:v>
                </c:pt>
                <c:pt idx="58">
                  <c:v>1500</c:v>
                </c:pt>
                <c:pt idx="59">
                  <c:v>1500</c:v>
                </c:pt>
                <c:pt idx="60">
                  <c:v>1500</c:v>
                </c:pt>
                <c:pt idx="61">
                  <c:v>1500</c:v>
                </c:pt>
                <c:pt idx="62">
                  <c:v>1500</c:v>
                </c:pt>
                <c:pt idx="63">
                  <c:v>1500</c:v>
                </c:pt>
                <c:pt idx="64">
                  <c:v>1500</c:v>
                </c:pt>
                <c:pt idx="65">
                  <c:v>1500</c:v>
                </c:pt>
                <c:pt idx="66">
                  <c:v>1500</c:v>
                </c:pt>
                <c:pt idx="67">
                  <c:v>1500</c:v>
                </c:pt>
                <c:pt idx="68">
                  <c:v>1500</c:v>
                </c:pt>
                <c:pt idx="69">
                  <c:v>1500</c:v>
                </c:pt>
                <c:pt idx="70">
                  <c:v>1500</c:v>
                </c:pt>
                <c:pt idx="71">
                  <c:v>1500</c:v>
                </c:pt>
                <c:pt idx="72">
                  <c:v>1500</c:v>
                </c:pt>
                <c:pt idx="73">
                  <c:v>1500</c:v>
                </c:pt>
                <c:pt idx="74">
                  <c:v>1500</c:v>
                </c:pt>
                <c:pt idx="75">
                  <c:v>1500</c:v>
                </c:pt>
                <c:pt idx="76">
                  <c:v>1500</c:v>
                </c:pt>
                <c:pt idx="77">
                  <c:v>1500</c:v>
                </c:pt>
                <c:pt idx="78">
                  <c:v>1500</c:v>
                </c:pt>
                <c:pt idx="79">
                  <c:v>1500</c:v>
                </c:pt>
                <c:pt idx="80">
                  <c:v>1500</c:v>
                </c:pt>
                <c:pt idx="81">
                  <c:v>1500</c:v>
                </c:pt>
                <c:pt idx="82">
                  <c:v>1500</c:v>
                </c:pt>
                <c:pt idx="83">
                  <c:v>1500</c:v>
                </c:pt>
                <c:pt idx="84">
                  <c:v>1500</c:v>
                </c:pt>
                <c:pt idx="85">
                  <c:v>1500</c:v>
                </c:pt>
                <c:pt idx="86">
                  <c:v>1500</c:v>
                </c:pt>
                <c:pt idx="87">
                  <c:v>1500</c:v>
                </c:pt>
                <c:pt idx="88">
                  <c:v>1500</c:v>
                </c:pt>
                <c:pt idx="89">
                  <c:v>1500</c:v>
                </c:pt>
                <c:pt idx="90">
                  <c:v>1500</c:v>
                </c:pt>
                <c:pt idx="91">
                  <c:v>1500</c:v>
                </c:pt>
                <c:pt idx="92">
                  <c:v>1500</c:v>
                </c:pt>
                <c:pt idx="93">
                  <c:v>1500</c:v>
                </c:pt>
                <c:pt idx="94">
                  <c:v>1500</c:v>
                </c:pt>
                <c:pt idx="95">
                  <c:v>1500</c:v>
                </c:pt>
                <c:pt idx="96">
                  <c:v>1500</c:v>
                </c:pt>
                <c:pt idx="97">
                  <c:v>1500</c:v>
                </c:pt>
                <c:pt idx="98">
                  <c:v>1500</c:v>
                </c:pt>
                <c:pt idx="99">
                  <c:v>1500</c:v>
                </c:pt>
                <c:pt idx="100">
                  <c:v>1500</c:v>
                </c:pt>
                <c:pt idx="101">
                  <c:v>1500</c:v>
                </c:pt>
                <c:pt idx="102">
                  <c:v>1500</c:v>
                </c:pt>
                <c:pt idx="103">
                  <c:v>1500</c:v>
                </c:pt>
                <c:pt idx="104">
                  <c:v>1500</c:v>
                </c:pt>
                <c:pt idx="105">
                  <c:v>1500</c:v>
                </c:pt>
                <c:pt idx="106">
                  <c:v>1500</c:v>
                </c:pt>
                <c:pt idx="107">
                  <c:v>1500</c:v>
                </c:pt>
                <c:pt idx="108">
                  <c:v>1500</c:v>
                </c:pt>
                <c:pt idx="109">
                  <c:v>1500</c:v>
                </c:pt>
                <c:pt idx="110">
                  <c:v>1500</c:v>
                </c:pt>
                <c:pt idx="111">
                  <c:v>1500</c:v>
                </c:pt>
                <c:pt idx="112">
                  <c:v>1500</c:v>
                </c:pt>
                <c:pt idx="113">
                  <c:v>1500</c:v>
                </c:pt>
                <c:pt idx="114">
                  <c:v>1500</c:v>
                </c:pt>
                <c:pt idx="115">
                  <c:v>1500</c:v>
                </c:pt>
                <c:pt idx="116">
                  <c:v>1500</c:v>
                </c:pt>
                <c:pt idx="117">
                  <c:v>1500</c:v>
                </c:pt>
                <c:pt idx="118">
                  <c:v>1500</c:v>
                </c:pt>
                <c:pt idx="119">
                  <c:v>1500</c:v>
                </c:pt>
                <c:pt idx="120">
                  <c:v>1500</c:v>
                </c:pt>
                <c:pt idx="121">
                  <c:v>1500</c:v>
                </c:pt>
                <c:pt idx="122">
                  <c:v>1500</c:v>
                </c:pt>
                <c:pt idx="123">
                  <c:v>1500</c:v>
                </c:pt>
                <c:pt idx="124">
                  <c:v>1500</c:v>
                </c:pt>
                <c:pt idx="125">
                  <c:v>1500</c:v>
                </c:pt>
                <c:pt idx="126">
                  <c:v>1500</c:v>
                </c:pt>
                <c:pt idx="127">
                  <c:v>1500</c:v>
                </c:pt>
                <c:pt idx="128">
                  <c:v>1500</c:v>
                </c:pt>
                <c:pt idx="129">
                  <c:v>1500</c:v>
                </c:pt>
                <c:pt idx="130">
                  <c:v>1500</c:v>
                </c:pt>
                <c:pt idx="131">
                  <c:v>1500</c:v>
                </c:pt>
                <c:pt idx="132">
                  <c:v>1500</c:v>
                </c:pt>
                <c:pt idx="133">
                  <c:v>1500</c:v>
                </c:pt>
                <c:pt idx="134">
                  <c:v>1500</c:v>
                </c:pt>
                <c:pt idx="135">
                  <c:v>1500</c:v>
                </c:pt>
                <c:pt idx="136">
                  <c:v>1500</c:v>
                </c:pt>
                <c:pt idx="137">
                  <c:v>1500</c:v>
                </c:pt>
                <c:pt idx="138">
                  <c:v>1500</c:v>
                </c:pt>
                <c:pt idx="139">
                  <c:v>1500</c:v>
                </c:pt>
                <c:pt idx="140">
                  <c:v>1500</c:v>
                </c:pt>
                <c:pt idx="141">
                  <c:v>1500</c:v>
                </c:pt>
                <c:pt idx="142">
                  <c:v>1500</c:v>
                </c:pt>
                <c:pt idx="143">
                  <c:v>1500</c:v>
                </c:pt>
                <c:pt idx="144">
                  <c:v>1500</c:v>
                </c:pt>
                <c:pt idx="145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8-42E9-A1E6-1373A1DED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1747104"/>
        <c:axId val="731749072"/>
      </c:barChart>
      <c:lineChart>
        <c:grouping val="standard"/>
        <c:varyColors val="0"/>
        <c:ser>
          <c:idx val="2"/>
          <c:order val="2"/>
          <c:tx>
            <c:strRef>
              <c:f>'Figure 1.'!$A$11</c:f>
              <c:strCache>
                <c:ptCount val="1"/>
                <c:pt idx="0">
                  <c:v>ACS demand inc. reserve requirement and exports to Ireland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'Figure 1.'!$B$11:$EQ$11</c:f>
              <c:numCache>
                <c:formatCode>General</c:formatCode>
                <c:ptCount val="146"/>
                <c:pt idx="30">
                  <c:v>50583</c:v>
                </c:pt>
                <c:pt idx="31">
                  <c:v>50583</c:v>
                </c:pt>
                <c:pt idx="32">
                  <c:v>50583</c:v>
                </c:pt>
                <c:pt idx="35">
                  <c:v>50583</c:v>
                </c:pt>
                <c:pt idx="36">
                  <c:v>50583</c:v>
                </c:pt>
                <c:pt idx="37">
                  <c:v>50583</c:v>
                </c:pt>
                <c:pt idx="38">
                  <c:v>50583</c:v>
                </c:pt>
                <c:pt idx="39">
                  <c:v>50583</c:v>
                </c:pt>
                <c:pt idx="42">
                  <c:v>50583</c:v>
                </c:pt>
                <c:pt idx="43">
                  <c:v>50583</c:v>
                </c:pt>
                <c:pt idx="44">
                  <c:v>50583</c:v>
                </c:pt>
                <c:pt idx="45">
                  <c:v>50583</c:v>
                </c:pt>
                <c:pt idx="46">
                  <c:v>50583</c:v>
                </c:pt>
                <c:pt idx="63">
                  <c:v>50583</c:v>
                </c:pt>
                <c:pt idx="64">
                  <c:v>50583</c:v>
                </c:pt>
                <c:pt idx="65">
                  <c:v>50583</c:v>
                </c:pt>
                <c:pt idx="66">
                  <c:v>50583</c:v>
                </c:pt>
                <c:pt idx="67">
                  <c:v>50583</c:v>
                </c:pt>
                <c:pt idx="70">
                  <c:v>50583</c:v>
                </c:pt>
                <c:pt idx="71">
                  <c:v>50583</c:v>
                </c:pt>
                <c:pt idx="72">
                  <c:v>50583</c:v>
                </c:pt>
                <c:pt idx="73">
                  <c:v>50583</c:v>
                </c:pt>
                <c:pt idx="74">
                  <c:v>50583</c:v>
                </c:pt>
                <c:pt idx="77">
                  <c:v>50583</c:v>
                </c:pt>
                <c:pt idx="78">
                  <c:v>50583</c:v>
                </c:pt>
                <c:pt idx="79">
                  <c:v>50583</c:v>
                </c:pt>
                <c:pt idx="80">
                  <c:v>50583</c:v>
                </c:pt>
                <c:pt idx="81">
                  <c:v>50583</c:v>
                </c:pt>
                <c:pt idx="84">
                  <c:v>50583</c:v>
                </c:pt>
                <c:pt idx="85">
                  <c:v>50583</c:v>
                </c:pt>
                <c:pt idx="86">
                  <c:v>50583</c:v>
                </c:pt>
                <c:pt idx="87">
                  <c:v>50583</c:v>
                </c:pt>
                <c:pt idx="88">
                  <c:v>50583</c:v>
                </c:pt>
                <c:pt idx="91">
                  <c:v>50583</c:v>
                </c:pt>
                <c:pt idx="92">
                  <c:v>50583</c:v>
                </c:pt>
                <c:pt idx="93">
                  <c:v>50583</c:v>
                </c:pt>
                <c:pt idx="94">
                  <c:v>50583</c:v>
                </c:pt>
                <c:pt idx="95">
                  <c:v>50583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8-42E9-A1E6-1373A1DED607}"/>
            </c:ext>
          </c:extLst>
        </c:ser>
        <c:ser>
          <c:idx val="3"/>
          <c:order val="3"/>
          <c:tx>
            <c:strRef>
              <c:f>'Figure 1.'!$A$6</c:f>
              <c:strCache>
                <c:ptCount val="1"/>
                <c:pt idx="0">
                  <c:v>Assumed generation with low imports from Europe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'Figure 1.'!$B$6:$EQ$6</c:f>
              <c:numCache>
                <c:formatCode>0</c:formatCode>
                <c:ptCount val="146"/>
                <c:pt idx="0">
                  <c:v>47035.849000000002</c:v>
                </c:pt>
                <c:pt idx="1">
                  <c:v>46712.799000000006</c:v>
                </c:pt>
                <c:pt idx="2">
                  <c:v>46643.639000000003</c:v>
                </c:pt>
                <c:pt idx="3">
                  <c:v>45979.949000000001</c:v>
                </c:pt>
                <c:pt idx="4">
                  <c:v>46262.568999999996</c:v>
                </c:pt>
                <c:pt idx="5">
                  <c:v>45107.929000000004</c:v>
                </c:pt>
                <c:pt idx="6">
                  <c:v>46686.489000000001</c:v>
                </c:pt>
                <c:pt idx="7">
                  <c:v>48262.359000000004</c:v>
                </c:pt>
                <c:pt idx="8">
                  <c:v>48323.329000000005</c:v>
                </c:pt>
                <c:pt idx="9">
                  <c:v>47996.159</c:v>
                </c:pt>
                <c:pt idx="10">
                  <c:v>48447.529000000002</c:v>
                </c:pt>
                <c:pt idx="11">
                  <c:v>48707.579000000005</c:v>
                </c:pt>
                <c:pt idx="12">
                  <c:v>47519.419000000002</c:v>
                </c:pt>
                <c:pt idx="13">
                  <c:v>47098.299000000006</c:v>
                </c:pt>
                <c:pt idx="14">
                  <c:v>48266.419000000002</c:v>
                </c:pt>
                <c:pt idx="15">
                  <c:v>48792.819000000003</c:v>
                </c:pt>
                <c:pt idx="16">
                  <c:v>48792.819000000003</c:v>
                </c:pt>
                <c:pt idx="17">
                  <c:v>48266.419000000002</c:v>
                </c:pt>
                <c:pt idx="18">
                  <c:v>48266.419000000002</c:v>
                </c:pt>
                <c:pt idx="19">
                  <c:v>46855.549000000006</c:v>
                </c:pt>
                <c:pt idx="20">
                  <c:v>47488.339000000007</c:v>
                </c:pt>
                <c:pt idx="21">
                  <c:v>47709.219000000005</c:v>
                </c:pt>
                <c:pt idx="22">
                  <c:v>47592.739000000009</c:v>
                </c:pt>
                <c:pt idx="23">
                  <c:v>47592.739000000009</c:v>
                </c:pt>
                <c:pt idx="24">
                  <c:v>48119.13900000001</c:v>
                </c:pt>
                <c:pt idx="25">
                  <c:v>47981.589000000007</c:v>
                </c:pt>
                <c:pt idx="26">
                  <c:v>47849.189000000006</c:v>
                </c:pt>
                <c:pt idx="27">
                  <c:v>49174.439000000006</c:v>
                </c:pt>
                <c:pt idx="28">
                  <c:v>48519.249000000003</c:v>
                </c:pt>
                <c:pt idx="29">
                  <c:v>48659.389000000003</c:v>
                </c:pt>
                <c:pt idx="30">
                  <c:v>48135.229000000007</c:v>
                </c:pt>
                <c:pt idx="31">
                  <c:v>48218.039000000004</c:v>
                </c:pt>
                <c:pt idx="32">
                  <c:v>47680.929000000011</c:v>
                </c:pt>
                <c:pt idx="33">
                  <c:v>46593.479000000007</c:v>
                </c:pt>
                <c:pt idx="34">
                  <c:v>47206.229000000007</c:v>
                </c:pt>
                <c:pt idx="35">
                  <c:v>48642.579000000005</c:v>
                </c:pt>
                <c:pt idx="36">
                  <c:v>48642.579000000005</c:v>
                </c:pt>
                <c:pt idx="37">
                  <c:v>48413.559000000001</c:v>
                </c:pt>
                <c:pt idx="38">
                  <c:v>48907.199000000001</c:v>
                </c:pt>
                <c:pt idx="39">
                  <c:v>48491.788999999997</c:v>
                </c:pt>
                <c:pt idx="40">
                  <c:v>47158.288999999997</c:v>
                </c:pt>
                <c:pt idx="41">
                  <c:v>47196.508999999998</c:v>
                </c:pt>
                <c:pt idx="42">
                  <c:v>47884.168999999994</c:v>
                </c:pt>
                <c:pt idx="43">
                  <c:v>49268.468999999997</c:v>
                </c:pt>
                <c:pt idx="44">
                  <c:v>49268.468999999997</c:v>
                </c:pt>
                <c:pt idx="45">
                  <c:v>49268.468999999997</c:v>
                </c:pt>
                <c:pt idx="46">
                  <c:v>49385.858999999997</c:v>
                </c:pt>
                <c:pt idx="47">
                  <c:v>48978.769</c:v>
                </c:pt>
                <c:pt idx="48">
                  <c:v>49905.468999999997</c:v>
                </c:pt>
                <c:pt idx="49">
                  <c:v>50123.868999999999</c:v>
                </c:pt>
                <c:pt idx="50">
                  <c:v>50516.988999999994</c:v>
                </c:pt>
                <c:pt idx="51">
                  <c:v>50516.988999999994</c:v>
                </c:pt>
                <c:pt idx="52">
                  <c:v>50516.988999999994</c:v>
                </c:pt>
                <c:pt idx="53">
                  <c:v>50516.988999999994</c:v>
                </c:pt>
                <c:pt idx="54">
                  <c:v>50516.988999999994</c:v>
                </c:pt>
                <c:pt idx="55">
                  <c:v>50516.988999999994</c:v>
                </c:pt>
                <c:pt idx="56">
                  <c:v>50516.988999999994</c:v>
                </c:pt>
                <c:pt idx="57">
                  <c:v>50516.988999999994</c:v>
                </c:pt>
                <c:pt idx="58">
                  <c:v>50453.288999999997</c:v>
                </c:pt>
                <c:pt idx="59">
                  <c:v>50442.368999999999</c:v>
                </c:pt>
                <c:pt idx="60">
                  <c:v>50581.849000000002</c:v>
                </c:pt>
                <c:pt idx="61">
                  <c:v>49833.349000000002</c:v>
                </c:pt>
                <c:pt idx="62">
                  <c:v>49822.428999999996</c:v>
                </c:pt>
                <c:pt idx="63">
                  <c:v>49631.328999999998</c:v>
                </c:pt>
                <c:pt idx="64">
                  <c:v>48834.168999999994</c:v>
                </c:pt>
                <c:pt idx="65">
                  <c:v>48457.428999999996</c:v>
                </c:pt>
                <c:pt idx="66">
                  <c:v>47897.608999999997</c:v>
                </c:pt>
                <c:pt idx="67">
                  <c:v>47897.608999999997</c:v>
                </c:pt>
                <c:pt idx="68">
                  <c:v>46210.548999999999</c:v>
                </c:pt>
                <c:pt idx="69">
                  <c:v>46093.159</c:v>
                </c:pt>
                <c:pt idx="70">
                  <c:v>47674.398999999998</c:v>
                </c:pt>
                <c:pt idx="71">
                  <c:v>47605.298999999999</c:v>
                </c:pt>
                <c:pt idx="72">
                  <c:v>47810.048999999999</c:v>
                </c:pt>
                <c:pt idx="73">
                  <c:v>47810.048999999999</c:v>
                </c:pt>
                <c:pt idx="74">
                  <c:v>47810.048999999999</c:v>
                </c:pt>
                <c:pt idx="75">
                  <c:v>46668.888999999996</c:v>
                </c:pt>
                <c:pt idx="76">
                  <c:v>46668.888999999996</c:v>
                </c:pt>
                <c:pt idx="77">
                  <c:v>47810.048999999999</c:v>
                </c:pt>
                <c:pt idx="78">
                  <c:v>47810.048999999999</c:v>
                </c:pt>
                <c:pt idx="79">
                  <c:v>47455.148999999998</c:v>
                </c:pt>
                <c:pt idx="80">
                  <c:v>47455.148999999998</c:v>
                </c:pt>
                <c:pt idx="81">
                  <c:v>47455.148999999998</c:v>
                </c:pt>
                <c:pt idx="82">
                  <c:v>47532.328999999998</c:v>
                </c:pt>
                <c:pt idx="83">
                  <c:v>48353.148999999998</c:v>
                </c:pt>
                <c:pt idx="84">
                  <c:v>48782.668999999994</c:v>
                </c:pt>
                <c:pt idx="85">
                  <c:v>48863.659</c:v>
                </c:pt>
                <c:pt idx="86">
                  <c:v>48763.558999999994</c:v>
                </c:pt>
                <c:pt idx="87">
                  <c:v>48763.558999999994</c:v>
                </c:pt>
                <c:pt idx="88">
                  <c:v>48017.198999999993</c:v>
                </c:pt>
                <c:pt idx="89">
                  <c:v>48393.198999999993</c:v>
                </c:pt>
                <c:pt idx="90">
                  <c:v>48393.198999999993</c:v>
                </c:pt>
                <c:pt idx="91">
                  <c:v>49480.808999999994</c:v>
                </c:pt>
                <c:pt idx="92">
                  <c:v>49480.808999999994</c:v>
                </c:pt>
                <c:pt idx="93">
                  <c:v>49986.528999999995</c:v>
                </c:pt>
                <c:pt idx="94">
                  <c:v>49986.528999999995</c:v>
                </c:pt>
                <c:pt idx="95">
                  <c:v>49986.528999999995</c:v>
                </c:pt>
                <c:pt idx="96">
                  <c:v>49986.528999999995</c:v>
                </c:pt>
                <c:pt idx="97">
                  <c:v>49986.528999999995</c:v>
                </c:pt>
                <c:pt idx="98">
                  <c:v>49986.528999999995</c:v>
                </c:pt>
                <c:pt idx="99">
                  <c:v>49661.659</c:v>
                </c:pt>
                <c:pt idx="100">
                  <c:v>49399.578999999998</c:v>
                </c:pt>
                <c:pt idx="101">
                  <c:v>49217.578999999998</c:v>
                </c:pt>
                <c:pt idx="102">
                  <c:v>48352.779000000002</c:v>
                </c:pt>
                <c:pt idx="103">
                  <c:v>47916.618999999999</c:v>
                </c:pt>
                <c:pt idx="104">
                  <c:v>48298.819000000003</c:v>
                </c:pt>
                <c:pt idx="105">
                  <c:v>48547.428999999996</c:v>
                </c:pt>
                <c:pt idx="106">
                  <c:v>48606.578999999998</c:v>
                </c:pt>
                <c:pt idx="107">
                  <c:v>48811.328999999998</c:v>
                </c:pt>
                <c:pt idx="108">
                  <c:v>48811.328999999998</c:v>
                </c:pt>
                <c:pt idx="109">
                  <c:v>49676.128999999994</c:v>
                </c:pt>
                <c:pt idx="110">
                  <c:v>49262.528999999995</c:v>
                </c:pt>
                <c:pt idx="111">
                  <c:v>48415.648999999998</c:v>
                </c:pt>
                <c:pt idx="112">
                  <c:v>48415.648999999998</c:v>
                </c:pt>
                <c:pt idx="113">
                  <c:v>49355.648999999998</c:v>
                </c:pt>
                <c:pt idx="114">
                  <c:v>49355.648999999998</c:v>
                </c:pt>
                <c:pt idx="115">
                  <c:v>49355.648999999998</c:v>
                </c:pt>
                <c:pt idx="116">
                  <c:v>48744.129000000001</c:v>
                </c:pt>
                <c:pt idx="117">
                  <c:v>47456.328999999998</c:v>
                </c:pt>
                <c:pt idx="118">
                  <c:v>47869.929000000004</c:v>
                </c:pt>
                <c:pt idx="119">
                  <c:v>47646.978999999999</c:v>
                </c:pt>
                <c:pt idx="120">
                  <c:v>47646.978999999999</c:v>
                </c:pt>
                <c:pt idx="121">
                  <c:v>47646.978999999999</c:v>
                </c:pt>
                <c:pt idx="122">
                  <c:v>47270.978999999999</c:v>
                </c:pt>
                <c:pt idx="123">
                  <c:v>46580.078999999998</c:v>
                </c:pt>
                <c:pt idx="124">
                  <c:v>45839.358999999997</c:v>
                </c:pt>
                <c:pt idx="125">
                  <c:v>45839.358999999997</c:v>
                </c:pt>
                <c:pt idx="126">
                  <c:v>47222.519</c:v>
                </c:pt>
                <c:pt idx="127">
                  <c:v>47222.519</c:v>
                </c:pt>
                <c:pt idx="128">
                  <c:v>46958.618999999999</c:v>
                </c:pt>
                <c:pt idx="129">
                  <c:v>46778.438999999998</c:v>
                </c:pt>
                <c:pt idx="130">
                  <c:v>46026.438999999998</c:v>
                </c:pt>
                <c:pt idx="131">
                  <c:v>46026.438999999998</c:v>
                </c:pt>
                <c:pt idx="132">
                  <c:v>45982.758999999998</c:v>
                </c:pt>
                <c:pt idx="133">
                  <c:v>46497.248999999996</c:v>
                </c:pt>
                <c:pt idx="134">
                  <c:v>46558.218999999997</c:v>
                </c:pt>
                <c:pt idx="135">
                  <c:v>46406.248999999996</c:v>
                </c:pt>
                <c:pt idx="136">
                  <c:v>46406.248999999996</c:v>
                </c:pt>
                <c:pt idx="137">
                  <c:v>45701.248999999996</c:v>
                </c:pt>
                <c:pt idx="138">
                  <c:v>45282.949000000001</c:v>
                </c:pt>
                <c:pt idx="139">
                  <c:v>45637.849000000002</c:v>
                </c:pt>
                <c:pt idx="140">
                  <c:v>46761.148999999998</c:v>
                </c:pt>
                <c:pt idx="141">
                  <c:v>46761.148999999998</c:v>
                </c:pt>
                <c:pt idx="142">
                  <c:v>46889.398999999998</c:v>
                </c:pt>
                <c:pt idx="143">
                  <c:v>46889.398999999998</c:v>
                </c:pt>
                <c:pt idx="144">
                  <c:v>46908.508999999998</c:v>
                </c:pt>
                <c:pt idx="145">
                  <c:v>45657.089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38-42E9-A1E6-1373A1DED607}"/>
            </c:ext>
          </c:extLst>
        </c:ser>
        <c:ser>
          <c:idx val="4"/>
          <c:order val="4"/>
          <c:tx>
            <c:strRef>
              <c:f>'Figure 1.'!$A$7</c:f>
              <c:strCache>
                <c:ptCount val="1"/>
                <c:pt idx="0">
                  <c:v>Assumed generation with medium imports from Europe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'Figure 1.'!$B$7:$EQ$7</c:f>
              <c:numCache>
                <c:formatCode>0</c:formatCode>
                <c:ptCount val="146"/>
                <c:pt idx="0">
                  <c:v>50235.849000000002</c:v>
                </c:pt>
                <c:pt idx="1">
                  <c:v>49912.799000000006</c:v>
                </c:pt>
                <c:pt idx="2">
                  <c:v>49843.639000000003</c:v>
                </c:pt>
                <c:pt idx="3">
                  <c:v>49179.949000000001</c:v>
                </c:pt>
                <c:pt idx="4">
                  <c:v>49462.568999999996</c:v>
                </c:pt>
                <c:pt idx="5">
                  <c:v>48307.929000000004</c:v>
                </c:pt>
                <c:pt idx="6">
                  <c:v>49886.489000000001</c:v>
                </c:pt>
                <c:pt idx="7">
                  <c:v>51462.359000000004</c:v>
                </c:pt>
                <c:pt idx="8">
                  <c:v>51523.329000000005</c:v>
                </c:pt>
                <c:pt idx="9">
                  <c:v>51196.159</c:v>
                </c:pt>
                <c:pt idx="10">
                  <c:v>51647.529000000002</c:v>
                </c:pt>
                <c:pt idx="11">
                  <c:v>51907.579000000005</c:v>
                </c:pt>
                <c:pt idx="12">
                  <c:v>50719.419000000002</c:v>
                </c:pt>
                <c:pt idx="13">
                  <c:v>50298.299000000006</c:v>
                </c:pt>
                <c:pt idx="14">
                  <c:v>51466.419000000002</c:v>
                </c:pt>
                <c:pt idx="15">
                  <c:v>51992.819000000003</c:v>
                </c:pt>
                <c:pt idx="16">
                  <c:v>51992.819000000003</c:v>
                </c:pt>
                <c:pt idx="17">
                  <c:v>51466.419000000002</c:v>
                </c:pt>
                <c:pt idx="18">
                  <c:v>51466.419000000002</c:v>
                </c:pt>
                <c:pt idx="19">
                  <c:v>50055.549000000006</c:v>
                </c:pt>
                <c:pt idx="20">
                  <c:v>50688.339000000007</c:v>
                </c:pt>
                <c:pt idx="21">
                  <c:v>50909.219000000005</c:v>
                </c:pt>
                <c:pt idx="22">
                  <c:v>50792.739000000009</c:v>
                </c:pt>
                <c:pt idx="23">
                  <c:v>50792.739000000009</c:v>
                </c:pt>
                <c:pt idx="24">
                  <c:v>51319.13900000001</c:v>
                </c:pt>
                <c:pt idx="25">
                  <c:v>51181.589000000007</c:v>
                </c:pt>
                <c:pt idx="26">
                  <c:v>51049.189000000006</c:v>
                </c:pt>
                <c:pt idx="27">
                  <c:v>52374.439000000006</c:v>
                </c:pt>
                <c:pt idx="28">
                  <c:v>51719.249000000003</c:v>
                </c:pt>
                <c:pt idx="29">
                  <c:v>51859.389000000003</c:v>
                </c:pt>
                <c:pt idx="30">
                  <c:v>51335.229000000007</c:v>
                </c:pt>
                <c:pt idx="31">
                  <c:v>51418.039000000004</c:v>
                </c:pt>
                <c:pt idx="32">
                  <c:v>50880.929000000011</c:v>
                </c:pt>
                <c:pt idx="33">
                  <c:v>49793.479000000007</c:v>
                </c:pt>
                <c:pt idx="34">
                  <c:v>50406.229000000007</c:v>
                </c:pt>
                <c:pt idx="35">
                  <c:v>51842.579000000005</c:v>
                </c:pt>
                <c:pt idx="36">
                  <c:v>51842.579000000005</c:v>
                </c:pt>
                <c:pt idx="37">
                  <c:v>51613.559000000001</c:v>
                </c:pt>
                <c:pt idx="38">
                  <c:v>52107.199000000001</c:v>
                </c:pt>
                <c:pt idx="39">
                  <c:v>51691.788999999997</c:v>
                </c:pt>
                <c:pt idx="40">
                  <c:v>50358.288999999997</c:v>
                </c:pt>
                <c:pt idx="41">
                  <c:v>50396.508999999998</c:v>
                </c:pt>
                <c:pt idx="42">
                  <c:v>51084.168999999994</c:v>
                </c:pt>
                <c:pt idx="43">
                  <c:v>52468.468999999997</c:v>
                </c:pt>
                <c:pt idx="44">
                  <c:v>52468.468999999997</c:v>
                </c:pt>
                <c:pt idx="45">
                  <c:v>52468.468999999997</c:v>
                </c:pt>
                <c:pt idx="46">
                  <c:v>52585.858999999997</c:v>
                </c:pt>
                <c:pt idx="47">
                  <c:v>52178.769</c:v>
                </c:pt>
                <c:pt idx="48">
                  <c:v>53105.468999999997</c:v>
                </c:pt>
                <c:pt idx="49">
                  <c:v>53323.868999999999</c:v>
                </c:pt>
                <c:pt idx="50">
                  <c:v>53716.988999999994</c:v>
                </c:pt>
                <c:pt idx="51">
                  <c:v>53716.988999999994</c:v>
                </c:pt>
                <c:pt idx="52">
                  <c:v>53716.988999999994</c:v>
                </c:pt>
                <c:pt idx="53">
                  <c:v>53716.988999999994</c:v>
                </c:pt>
                <c:pt idx="54">
                  <c:v>53716.988999999994</c:v>
                </c:pt>
                <c:pt idx="55">
                  <c:v>53716.988999999994</c:v>
                </c:pt>
                <c:pt idx="56">
                  <c:v>53716.988999999994</c:v>
                </c:pt>
                <c:pt idx="57">
                  <c:v>53716.988999999994</c:v>
                </c:pt>
                <c:pt idx="58">
                  <c:v>53653.288999999997</c:v>
                </c:pt>
                <c:pt idx="59">
                  <c:v>53642.368999999999</c:v>
                </c:pt>
                <c:pt idx="60">
                  <c:v>53781.849000000002</c:v>
                </c:pt>
                <c:pt idx="61">
                  <c:v>53033.349000000002</c:v>
                </c:pt>
                <c:pt idx="62">
                  <c:v>53022.428999999996</c:v>
                </c:pt>
                <c:pt idx="63">
                  <c:v>52831.328999999998</c:v>
                </c:pt>
                <c:pt idx="64">
                  <c:v>52034.168999999994</c:v>
                </c:pt>
                <c:pt idx="65">
                  <c:v>51657.428999999996</c:v>
                </c:pt>
                <c:pt idx="66">
                  <c:v>51097.608999999997</c:v>
                </c:pt>
                <c:pt idx="67">
                  <c:v>51097.608999999997</c:v>
                </c:pt>
                <c:pt idx="68">
                  <c:v>49410.548999999999</c:v>
                </c:pt>
                <c:pt idx="69">
                  <c:v>49293.159</c:v>
                </c:pt>
                <c:pt idx="70">
                  <c:v>50874.398999999998</c:v>
                </c:pt>
                <c:pt idx="71">
                  <c:v>50805.298999999999</c:v>
                </c:pt>
                <c:pt idx="72">
                  <c:v>51010.048999999999</c:v>
                </c:pt>
                <c:pt idx="73">
                  <c:v>51010.048999999999</c:v>
                </c:pt>
                <c:pt idx="74">
                  <c:v>51010.048999999999</c:v>
                </c:pt>
                <c:pt idx="75">
                  <c:v>49868.888999999996</c:v>
                </c:pt>
                <c:pt idx="76">
                  <c:v>49868.888999999996</c:v>
                </c:pt>
                <c:pt idx="77">
                  <c:v>51010.048999999999</c:v>
                </c:pt>
                <c:pt idx="78">
                  <c:v>51010.048999999999</c:v>
                </c:pt>
                <c:pt idx="79">
                  <c:v>50655.148999999998</c:v>
                </c:pt>
                <c:pt idx="80">
                  <c:v>50655.148999999998</c:v>
                </c:pt>
                <c:pt idx="81">
                  <c:v>50655.148999999998</c:v>
                </c:pt>
                <c:pt idx="82">
                  <c:v>50732.328999999998</c:v>
                </c:pt>
                <c:pt idx="83">
                  <c:v>51553.148999999998</c:v>
                </c:pt>
                <c:pt idx="84">
                  <c:v>51982.668999999994</c:v>
                </c:pt>
                <c:pt idx="85">
                  <c:v>52063.659</c:v>
                </c:pt>
                <c:pt idx="86">
                  <c:v>51963.558999999994</c:v>
                </c:pt>
                <c:pt idx="87">
                  <c:v>51963.558999999994</c:v>
                </c:pt>
                <c:pt idx="88">
                  <c:v>51217.198999999993</c:v>
                </c:pt>
                <c:pt idx="89">
                  <c:v>51593.198999999993</c:v>
                </c:pt>
                <c:pt idx="90">
                  <c:v>51593.198999999993</c:v>
                </c:pt>
                <c:pt idx="91">
                  <c:v>52680.808999999994</c:v>
                </c:pt>
                <c:pt idx="92">
                  <c:v>52680.808999999994</c:v>
                </c:pt>
                <c:pt idx="93">
                  <c:v>53186.528999999995</c:v>
                </c:pt>
                <c:pt idx="94">
                  <c:v>53186.528999999995</c:v>
                </c:pt>
                <c:pt idx="95">
                  <c:v>53186.528999999995</c:v>
                </c:pt>
                <c:pt idx="96">
                  <c:v>53186.528999999995</c:v>
                </c:pt>
                <c:pt idx="97">
                  <c:v>53186.528999999995</c:v>
                </c:pt>
                <c:pt idx="98">
                  <c:v>53186.528999999995</c:v>
                </c:pt>
                <c:pt idx="99">
                  <c:v>52861.659</c:v>
                </c:pt>
                <c:pt idx="100">
                  <c:v>52599.578999999998</c:v>
                </c:pt>
                <c:pt idx="101">
                  <c:v>52417.578999999998</c:v>
                </c:pt>
                <c:pt idx="102">
                  <c:v>51552.779000000002</c:v>
                </c:pt>
                <c:pt idx="103">
                  <c:v>51116.618999999999</c:v>
                </c:pt>
                <c:pt idx="104">
                  <c:v>51498.819000000003</c:v>
                </c:pt>
                <c:pt idx="105">
                  <c:v>51747.428999999996</c:v>
                </c:pt>
                <c:pt idx="106">
                  <c:v>51806.578999999998</c:v>
                </c:pt>
                <c:pt idx="107">
                  <c:v>52011.328999999998</c:v>
                </c:pt>
                <c:pt idx="108">
                  <c:v>52011.328999999998</c:v>
                </c:pt>
                <c:pt idx="109">
                  <c:v>52876.128999999994</c:v>
                </c:pt>
                <c:pt idx="110">
                  <c:v>52462.528999999995</c:v>
                </c:pt>
                <c:pt idx="111">
                  <c:v>51615.648999999998</c:v>
                </c:pt>
                <c:pt idx="112">
                  <c:v>51615.648999999998</c:v>
                </c:pt>
                <c:pt idx="113">
                  <c:v>52555.648999999998</c:v>
                </c:pt>
                <c:pt idx="114">
                  <c:v>52555.648999999998</c:v>
                </c:pt>
                <c:pt idx="115">
                  <c:v>52555.648999999998</c:v>
                </c:pt>
                <c:pt idx="116">
                  <c:v>51944.129000000001</c:v>
                </c:pt>
                <c:pt idx="117">
                  <c:v>50656.328999999998</c:v>
                </c:pt>
                <c:pt idx="118">
                  <c:v>51069.929000000004</c:v>
                </c:pt>
                <c:pt idx="119">
                  <c:v>50846.978999999999</c:v>
                </c:pt>
                <c:pt idx="120">
                  <c:v>50846.978999999999</c:v>
                </c:pt>
                <c:pt idx="121">
                  <c:v>50846.978999999999</c:v>
                </c:pt>
                <c:pt idx="122">
                  <c:v>50470.978999999999</c:v>
                </c:pt>
                <c:pt idx="123">
                  <c:v>49780.078999999998</c:v>
                </c:pt>
                <c:pt idx="124">
                  <c:v>49039.358999999997</c:v>
                </c:pt>
                <c:pt idx="125">
                  <c:v>49039.358999999997</c:v>
                </c:pt>
                <c:pt idx="126">
                  <c:v>50422.519</c:v>
                </c:pt>
                <c:pt idx="127">
                  <c:v>50422.519</c:v>
                </c:pt>
                <c:pt idx="128">
                  <c:v>50158.618999999999</c:v>
                </c:pt>
                <c:pt idx="129">
                  <c:v>49978.438999999998</c:v>
                </c:pt>
                <c:pt idx="130">
                  <c:v>49226.438999999998</c:v>
                </c:pt>
                <c:pt idx="131">
                  <c:v>49226.438999999998</c:v>
                </c:pt>
                <c:pt idx="132">
                  <c:v>49182.758999999998</c:v>
                </c:pt>
                <c:pt idx="133">
                  <c:v>49697.248999999996</c:v>
                </c:pt>
                <c:pt idx="134">
                  <c:v>49758.218999999997</c:v>
                </c:pt>
                <c:pt idx="135">
                  <c:v>49606.248999999996</c:v>
                </c:pt>
                <c:pt idx="136">
                  <c:v>49606.248999999996</c:v>
                </c:pt>
                <c:pt idx="137">
                  <c:v>48901.248999999996</c:v>
                </c:pt>
                <c:pt idx="138">
                  <c:v>48482.949000000001</c:v>
                </c:pt>
                <c:pt idx="139">
                  <c:v>48837.849000000002</c:v>
                </c:pt>
                <c:pt idx="140">
                  <c:v>49961.148999999998</c:v>
                </c:pt>
                <c:pt idx="141">
                  <c:v>49961.148999999998</c:v>
                </c:pt>
                <c:pt idx="142">
                  <c:v>50089.398999999998</c:v>
                </c:pt>
                <c:pt idx="143">
                  <c:v>50089.398999999998</c:v>
                </c:pt>
                <c:pt idx="144">
                  <c:v>50108.508999999998</c:v>
                </c:pt>
                <c:pt idx="145">
                  <c:v>48857.089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38-42E9-A1E6-1373A1DED607}"/>
            </c:ext>
          </c:extLst>
        </c:ser>
        <c:ser>
          <c:idx val="5"/>
          <c:order val="5"/>
          <c:tx>
            <c:strRef>
              <c:f>'Figure 1.'!$A$8</c:f>
              <c:strCache>
                <c:ptCount val="1"/>
                <c:pt idx="0">
                  <c:v>Assumed generation with high imports from Europe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'Figure 1.'!$B$8:$EQ$8</c:f>
              <c:numCache>
                <c:formatCode>0</c:formatCode>
                <c:ptCount val="146"/>
                <c:pt idx="0">
                  <c:v>51735.849000000002</c:v>
                </c:pt>
                <c:pt idx="1">
                  <c:v>51412.799000000006</c:v>
                </c:pt>
                <c:pt idx="2">
                  <c:v>51343.639000000003</c:v>
                </c:pt>
                <c:pt idx="3">
                  <c:v>50679.949000000001</c:v>
                </c:pt>
                <c:pt idx="4">
                  <c:v>50962.568999999996</c:v>
                </c:pt>
                <c:pt idx="5">
                  <c:v>49807.929000000004</c:v>
                </c:pt>
                <c:pt idx="6">
                  <c:v>51386.489000000001</c:v>
                </c:pt>
                <c:pt idx="7">
                  <c:v>52962.359000000004</c:v>
                </c:pt>
                <c:pt idx="8">
                  <c:v>53023.329000000005</c:v>
                </c:pt>
                <c:pt idx="9">
                  <c:v>52696.159</c:v>
                </c:pt>
                <c:pt idx="10">
                  <c:v>53147.529000000002</c:v>
                </c:pt>
                <c:pt idx="11">
                  <c:v>53407.579000000005</c:v>
                </c:pt>
                <c:pt idx="12">
                  <c:v>52219.419000000002</c:v>
                </c:pt>
                <c:pt idx="13">
                  <c:v>51798.299000000006</c:v>
                </c:pt>
                <c:pt idx="14">
                  <c:v>52966.419000000002</c:v>
                </c:pt>
                <c:pt idx="15">
                  <c:v>53492.819000000003</c:v>
                </c:pt>
                <c:pt idx="16">
                  <c:v>53492.819000000003</c:v>
                </c:pt>
                <c:pt idx="17">
                  <c:v>52966.419000000002</c:v>
                </c:pt>
                <c:pt idx="18">
                  <c:v>52966.419000000002</c:v>
                </c:pt>
                <c:pt idx="19">
                  <c:v>51555.549000000006</c:v>
                </c:pt>
                <c:pt idx="20">
                  <c:v>52188.339000000007</c:v>
                </c:pt>
                <c:pt idx="21">
                  <c:v>52409.219000000005</c:v>
                </c:pt>
                <c:pt idx="22">
                  <c:v>52292.739000000009</c:v>
                </c:pt>
                <c:pt idx="23">
                  <c:v>52292.739000000009</c:v>
                </c:pt>
                <c:pt idx="24">
                  <c:v>52819.13900000001</c:v>
                </c:pt>
                <c:pt idx="25">
                  <c:v>52681.589000000007</c:v>
                </c:pt>
                <c:pt idx="26">
                  <c:v>52549.189000000006</c:v>
                </c:pt>
                <c:pt idx="27">
                  <c:v>53874.439000000006</c:v>
                </c:pt>
                <c:pt idx="28">
                  <c:v>53219.249000000003</c:v>
                </c:pt>
                <c:pt idx="29">
                  <c:v>53359.389000000003</c:v>
                </c:pt>
                <c:pt idx="30">
                  <c:v>52835.229000000007</c:v>
                </c:pt>
                <c:pt idx="31">
                  <c:v>52918.039000000004</c:v>
                </c:pt>
                <c:pt idx="32">
                  <c:v>52380.929000000011</c:v>
                </c:pt>
                <c:pt idx="33">
                  <c:v>51293.479000000007</c:v>
                </c:pt>
                <c:pt idx="34">
                  <c:v>51906.229000000007</c:v>
                </c:pt>
                <c:pt idx="35">
                  <c:v>53342.579000000005</c:v>
                </c:pt>
                <c:pt idx="36">
                  <c:v>53342.579000000005</c:v>
                </c:pt>
                <c:pt idx="37">
                  <c:v>53113.559000000001</c:v>
                </c:pt>
                <c:pt idx="38">
                  <c:v>53607.199000000001</c:v>
                </c:pt>
                <c:pt idx="39">
                  <c:v>53191.788999999997</c:v>
                </c:pt>
                <c:pt idx="40">
                  <c:v>51858.288999999997</c:v>
                </c:pt>
                <c:pt idx="41">
                  <c:v>51896.508999999998</c:v>
                </c:pt>
                <c:pt idx="42">
                  <c:v>52584.168999999994</c:v>
                </c:pt>
                <c:pt idx="43">
                  <c:v>53968.468999999997</c:v>
                </c:pt>
                <c:pt idx="44">
                  <c:v>53968.468999999997</c:v>
                </c:pt>
                <c:pt idx="45">
                  <c:v>53968.468999999997</c:v>
                </c:pt>
                <c:pt idx="46">
                  <c:v>54085.858999999997</c:v>
                </c:pt>
                <c:pt idx="47">
                  <c:v>53678.769</c:v>
                </c:pt>
                <c:pt idx="48">
                  <c:v>54605.468999999997</c:v>
                </c:pt>
                <c:pt idx="49">
                  <c:v>54823.868999999999</c:v>
                </c:pt>
                <c:pt idx="50">
                  <c:v>55216.988999999994</c:v>
                </c:pt>
                <c:pt idx="51">
                  <c:v>55216.988999999994</c:v>
                </c:pt>
                <c:pt idx="52">
                  <c:v>55216.988999999994</c:v>
                </c:pt>
                <c:pt idx="53">
                  <c:v>55216.988999999994</c:v>
                </c:pt>
                <c:pt idx="54">
                  <c:v>55216.988999999994</c:v>
                </c:pt>
                <c:pt idx="55">
                  <c:v>55216.988999999994</c:v>
                </c:pt>
                <c:pt idx="56">
                  <c:v>55216.988999999994</c:v>
                </c:pt>
                <c:pt idx="57">
                  <c:v>55216.988999999994</c:v>
                </c:pt>
                <c:pt idx="58">
                  <c:v>55153.288999999997</c:v>
                </c:pt>
                <c:pt idx="59">
                  <c:v>55142.368999999999</c:v>
                </c:pt>
                <c:pt idx="60">
                  <c:v>55281.849000000002</c:v>
                </c:pt>
                <c:pt idx="61">
                  <c:v>54533.349000000002</c:v>
                </c:pt>
                <c:pt idx="62">
                  <c:v>54522.428999999996</c:v>
                </c:pt>
                <c:pt idx="63">
                  <c:v>54331.328999999998</c:v>
                </c:pt>
                <c:pt idx="64">
                  <c:v>53534.168999999994</c:v>
                </c:pt>
                <c:pt idx="65">
                  <c:v>53157.428999999996</c:v>
                </c:pt>
                <c:pt idx="66">
                  <c:v>52597.608999999997</c:v>
                </c:pt>
                <c:pt idx="67">
                  <c:v>52597.608999999997</c:v>
                </c:pt>
                <c:pt idx="68">
                  <c:v>50910.548999999999</c:v>
                </c:pt>
                <c:pt idx="69">
                  <c:v>50793.159</c:v>
                </c:pt>
                <c:pt idx="70">
                  <c:v>52374.398999999998</c:v>
                </c:pt>
                <c:pt idx="71">
                  <c:v>52305.298999999999</c:v>
                </c:pt>
                <c:pt idx="72">
                  <c:v>52510.048999999999</c:v>
                </c:pt>
                <c:pt idx="73">
                  <c:v>52510.048999999999</c:v>
                </c:pt>
                <c:pt idx="74">
                  <c:v>52510.048999999999</c:v>
                </c:pt>
                <c:pt idx="75">
                  <c:v>51368.888999999996</c:v>
                </c:pt>
                <c:pt idx="76">
                  <c:v>51368.888999999996</c:v>
                </c:pt>
                <c:pt idx="77">
                  <c:v>52510.048999999999</c:v>
                </c:pt>
                <c:pt idx="78">
                  <c:v>52510.048999999999</c:v>
                </c:pt>
                <c:pt idx="79">
                  <c:v>52155.148999999998</c:v>
                </c:pt>
                <c:pt idx="80">
                  <c:v>52155.148999999998</c:v>
                </c:pt>
                <c:pt idx="81">
                  <c:v>52155.148999999998</c:v>
                </c:pt>
                <c:pt idx="82">
                  <c:v>52232.328999999998</c:v>
                </c:pt>
                <c:pt idx="83">
                  <c:v>53053.148999999998</c:v>
                </c:pt>
                <c:pt idx="84">
                  <c:v>53482.668999999994</c:v>
                </c:pt>
                <c:pt idx="85">
                  <c:v>53563.659</c:v>
                </c:pt>
                <c:pt idx="86">
                  <c:v>53463.558999999994</c:v>
                </c:pt>
                <c:pt idx="87">
                  <c:v>53463.558999999994</c:v>
                </c:pt>
                <c:pt idx="88">
                  <c:v>52717.198999999993</c:v>
                </c:pt>
                <c:pt idx="89">
                  <c:v>53093.198999999993</c:v>
                </c:pt>
                <c:pt idx="90">
                  <c:v>53093.198999999993</c:v>
                </c:pt>
                <c:pt idx="91">
                  <c:v>54180.808999999994</c:v>
                </c:pt>
                <c:pt idx="92">
                  <c:v>54180.808999999994</c:v>
                </c:pt>
                <c:pt idx="93">
                  <c:v>54686.528999999995</c:v>
                </c:pt>
                <c:pt idx="94">
                  <c:v>54686.528999999995</c:v>
                </c:pt>
                <c:pt idx="95">
                  <c:v>54686.528999999995</c:v>
                </c:pt>
                <c:pt idx="96">
                  <c:v>54686.528999999995</c:v>
                </c:pt>
                <c:pt idx="97">
                  <c:v>54686.528999999995</c:v>
                </c:pt>
                <c:pt idx="98">
                  <c:v>54686.528999999995</c:v>
                </c:pt>
                <c:pt idx="99">
                  <c:v>54361.659</c:v>
                </c:pt>
                <c:pt idx="100">
                  <c:v>54099.578999999998</c:v>
                </c:pt>
                <c:pt idx="101">
                  <c:v>53917.578999999998</c:v>
                </c:pt>
                <c:pt idx="102">
                  <c:v>53052.779000000002</c:v>
                </c:pt>
                <c:pt idx="103">
                  <c:v>52616.618999999999</c:v>
                </c:pt>
                <c:pt idx="104">
                  <c:v>52998.819000000003</c:v>
                </c:pt>
                <c:pt idx="105">
                  <c:v>53247.428999999996</c:v>
                </c:pt>
                <c:pt idx="106">
                  <c:v>53306.578999999998</c:v>
                </c:pt>
                <c:pt idx="107">
                  <c:v>53511.328999999998</c:v>
                </c:pt>
                <c:pt idx="108">
                  <c:v>53511.328999999998</c:v>
                </c:pt>
                <c:pt idx="109">
                  <c:v>54376.128999999994</c:v>
                </c:pt>
                <c:pt idx="110">
                  <c:v>53962.528999999995</c:v>
                </c:pt>
                <c:pt idx="111">
                  <c:v>53115.648999999998</c:v>
                </c:pt>
                <c:pt idx="112">
                  <c:v>53115.648999999998</c:v>
                </c:pt>
                <c:pt idx="113">
                  <c:v>54055.648999999998</c:v>
                </c:pt>
                <c:pt idx="114">
                  <c:v>54055.648999999998</c:v>
                </c:pt>
                <c:pt idx="115">
                  <c:v>54055.648999999998</c:v>
                </c:pt>
                <c:pt idx="116">
                  <c:v>53444.129000000001</c:v>
                </c:pt>
                <c:pt idx="117">
                  <c:v>52156.328999999998</c:v>
                </c:pt>
                <c:pt idx="118">
                  <c:v>52569.929000000004</c:v>
                </c:pt>
                <c:pt idx="119">
                  <c:v>52346.978999999999</c:v>
                </c:pt>
                <c:pt idx="120">
                  <c:v>52346.978999999999</c:v>
                </c:pt>
                <c:pt idx="121">
                  <c:v>52346.978999999999</c:v>
                </c:pt>
                <c:pt idx="122">
                  <c:v>51970.978999999999</c:v>
                </c:pt>
                <c:pt idx="123">
                  <c:v>51280.078999999998</c:v>
                </c:pt>
                <c:pt idx="124">
                  <c:v>50539.358999999997</c:v>
                </c:pt>
                <c:pt idx="125">
                  <c:v>50539.358999999997</c:v>
                </c:pt>
                <c:pt idx="126">
                  <c:v>51922.519</c:v>
                </c:pt>
                <c:pt idx="127">
                  <c:v>51922.519</c:v>
                </c:pt>
                <c:pt idx="128">
                  <c:v>51658.618999999999</c:v>
                </c:pt>
                <c:pt idx="129">
                  <c:v>51478.438999999998</c:v>
                </c:pt>
                <c:pt idx="130">
                  <c:v>50726.438999999998</c:v>
                </c:pt>
                <c:pt idx="131">
                  <c:v>50726.438999999998</c:v>
                </c:pt>
                <c:pt idx="132">
                  <c:v>50682.758999999998</c:v>
                </c:pt>
                <c:pt idx="133">
                  <c:v>51197.248999999996</c:v>
                </c:pt>
                <c:pt idx="134">
                  <c:v>51258.218999999997</c:v>
                </c:pt>
                <c:pt idx="135">
                  <c:v>51106.248999999996</c:v>
                </c:pt>
                <c:pt idx="136">
                  <c:v>51106.248999999996</c:v>
                </c:pt>
                <c:pt idx="137">
                  <c:v>50401.248999999996</c:v>
                </c:pt>
                <c:pt idx="138">
                  <c:v>49982.949000000001</c:v>
                </c:pt>
                <c:pt idx="139">
                  <c:v>50337.849000000002</c:v>
                </c:pt>
                <c:pt idx="140">
                  <c:v>51461.148999999998</c:v>
                </c:pt>
                <c:pt idx="141">
                  <c:v>51461.148999999998</c:v>
                </c:pt>
                <c:pt idx="142">
                  <c:v>51589.398999999998</c:v>
                </c:pt>
                <c:pt idx="143">
                  <c:v>51589.398999999998</c:v>
                </c:pt>
                <c:pt idx="144">
                  <c:v>51608.508999999998</c:v>
                </c:pt>
                <c:pt idx="145">
                  <c:v>50357.089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38-42E9-A1E6-1373A1DED607}"/>
            </c:ext>
          </c:extLst>
        </c:ser>
        <c:ser>
          <c:idx val="6"/>
          <c:order val="6"/>
          <c:tx>
            <c:v>#REF!</c:v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val>
            <c:numLit>
              <c:formatCode>0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7A1-45F6-90F6-00DE9B215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747104"/>
        <c:axId val="731749072"/>
      </c:lineChart>
      <c:dateAx>
        <c:axId val="731747104"/>
        <c:scaling>
          <c:orientation val="minMax"/>
          <c:max val="44646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Date</a:t>
                </a:r>
              </a:p>
            </c:rich>
          </c:tx>
          <c:layout>
            <c:manualLayout>
              <c:xMode val="edge"/>
              <c:yMode val="edge"/>
              <c:x val="0.46124692421259844"/>
              <c:y val="0.760583018697128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[$-F800]dddd\,\ mmmm\ dd\,\ 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731749072"/>
        <c:crosses val="autoZero"/>
        <c:auto val="1"/>
        <c:lblOffset val="100"/>
        <c:baseTimeUnit val="days"/>
      </c:dateAx>
      <c:valAx>
        <c:axId val="731749072"/>
        <c:scaling>
          <c:orientation val="minMax"/>
          <c:max val="60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chemeClr val="tx1">
                        <a:lumMod val="75000"/>
                      </a:schemeClr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7.0136179003139803E-3"/>
              <c:y val="0.216399728366099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74710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2.6169447170428526E-3"/>
          <c:y val="0.84373328244874579"/>
          <c:w val="0.99531669924968902"/>
          <c:h val="0.15008581161852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12.'!$C$3:$C$3</c:f>
              <c:strCache>
                <c:ptCount val="1"/>
                <c:pt idx="0">
                  <c:v>Auction acquired capacity obligation 2021/22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12.'!$B$4:$B$10</c15:sqref>
                  </c15:fullRef>
                </c:ext>
              </c:extLst>
              <c:f>'Figure 12.'!$B$4:$B$9</c:f>
              <c:strCache>
                <c:ptCount val="6"/>
                <c:pt idx="0">
                  <c:v>BritNed</c:v>
                </c:pt>
                <c:pt idx="1">
                  <c:v>EWIC</c:v>
                </c:pt>
                <c:pt idx="2">
                  <c:v>IFA</c:v>
                </c:pt>
                <c:pt idx="3">
                  <c:v>IFA2</c:v>
                </c:pt>
                <c:pt idx="4">
                  <c:v>Moyle</c:v>
                </c:pt>
                <c:pt idx="5">
                  <c:v>Nemo Link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12.'!$C$4:$C$10</c15:sqref>
                  </c15:fullRef>
                </c:ext>
              </c:extLst>
              <c:f>'Figure 12.'!$C$4:$C$9</c:f>
              <c:numCache>
                <c:formatCode>General</c:formatCode>
                <c:ptCount val="6"/>
                <c:pt idx="0">
                  <c:v>1003.2</c:v>
                </c:pt>
                <c:pt idx="1">
                  <c:v>295</c:v>
                </c:pt>
                <c:pt idx="2">
                  <c:v>1260</c:v>
                </c:pt>
                <c:pt idx="3">
                  <c:v>715</c:v>
                </c:pt>
                <c:pt idx="4">
                  <c:v>140</c:v>
                </c:pt>
                <c:pt idx="5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E-40D9-ABD2-3566012340D0}"/>
            </c:ext>
          </c:extLst>
        </c:ser>
        <c:ser>
          <c:idx val="1"/>
          <c:order val="1"/>
          <c:tx>
            <c:strRef>
              <c:f>'Figure 12.'!$D$3:$D$3</c:f>
              <c:strCache>
                <c:ptCount val="1"/>
                <c:pt idx="0">
                  <c:v>Connection capacity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12.'!$B$4:$B$10</c15:sqref>
                  </c15:fullRef>
                </c:ext>
              </c:extLst>
              <c:f>'Figure 12.'!$B$4:$B$9</c:f>
              <c:strCache>
                <c:ptCount val="6"/>
                <c:pt idx="0">
                  <c:v>BritNed</c:v>
                </c:pt>
                <c:pt idx="1">
                  <c:v>EWIC</c:v>
                </c:pt>
                <c:pt idx="2">
                  <c:v>IFA</c:v>
                </c:pt>
                <c:pt idx="3">
                  <c:v>IFA2</c:v>
                </c:pt>
                <c:pt idx="4">
                  <c:v>Moyle</c:v>
                </c:pt>
                <c:pt idx="5">
                  <c:v>Nemo Link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12.'!$D$4:$D$10</c15:sqref>
                  </c15:fullRef>
                </c:ext>
              </c:extLst>
              <c:f>'Figure 12.'!$D$4:$D$9</c:f>
              <c:numCache>
                <c:formatCode>General</c:formatCode>
                <c:ptCount val="6"/>
                <c:pt idx="0">
                  <c:v>1320</c:v>
                </c:pt>
                <c:pt idx="1">
                  <c:v>500</c:v>
                </c:pt>
                <c:pt idx="2">
                  <c:v>2000</c:v>
                </c:pt>
                <c:pt idx="3">
                  <c:v>1100</c:v>
                </c:pt>
                <c:pt idx="4">
                  <c:v>500</c:v>
                </c:pt>
                <c:pt idx="5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E-40D9-ABD2-356601234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6"/>
        <c:axId val="1849407000"/>
        <c:axId val="1849415528"/>
      </c:barChart>
      <c:catAx>
        <c:axId val="1849407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415528"/>
        <c:crosses val="autoZero"/>
        <c:auto val="1"/>
        <c:lblAlgn val="ctr"/>
        <c:lblOffset val="100"/>
        <c:noMultiLvlLbl val="0"/>
      </c:catAx>
      <c:valAx>
        <c:axId val="184941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/>
                  <a:t>Capacity GW</a:t>
                </a:r>
              </a:p>
            </c:rich>
          </c:tx>
          <c:layout>
            <c:manualLayout>
              <c:xMode val="edge"/>
              <c:yMode val="edge"/>
              <c:x val="2.1586949917482487E-2"/>
              <c:y val="0.285510794218460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407000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79316979448624E-2"/>
          <c:y val="0.9139697072746682"/>
          <c:w val="0.89999986315504255"/>
          <c:h val="6.10040559957120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13a.'!$B$4</c:f>
              <c:strCache>
                <c:ptCount val="1"/>
                <c:pt idx="0">
                  <c:v>GB baseload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13a.'!$A$5:$A$68</c:f>
              <c:numCache>
                <c:formatCode>m/d/yyyy</c:formatCode>
                <c:ptCount val="64"/>
                <c:pt idx="0">
                  <c:v>44469</c:v>
                </c:pt>
                <c:pt idx="1">
                  <c:v>44468</c:v>
                </c:pt>
                <c:pt idx="2">
                  <c:v>44467</c:v>
                </c:pt>
                <c:pt idx="3">
                  <c:v>44466</c:v>
                </c:pt>
                <c:pt idx="4">
                  <c:v>44463</c:v>
                </c:pt>
                <c:pt idx="5">
                  <c:v>44462</c:v>
                </c:pt>
                <c:pt idx="6">
                  <c:v>44461</c:v>
                </c:pt>
                <c:pt idx="7">
                  <c:v>44460</c:v>
                </c:pt>
                <c:pt idx="8">
                  <c:v>44459</c:v>
                </c:pt>
                <c:pt idx="9">
                  <c:v>44456</c:v>
                </c:pt>
                <c:pt idx="10">
                  <c:v>44455</c:v>
                </c:pt>
                <c:pt idx="11">
                  <c:v>44454</c:v>
                </c:pt>
                <c:pt idx="12">
                  <c:v>44453</c:v>
                </c:pt>
                <c:pt idx="13">
                  <c:v>44452</c:v>
                </c:pt>
                <c:pt idx="14">
                  <c:v>44449</c:v>
                </c:pt>
                <c:pt idx="15">
                  <c:v>44448</c:v>
                </c:pt>
                <c:pt idx="16">
                  <c:v>44447</c:v>
                </c:pt>
                <c:pt idx="17">
                  <c:v>44446</c:v>
                </c:pt>
                <c:pt idx="18">
                  <c:v>44445</c:v>
                </c:pt>
                <c:pt idx="19">
                  <c:v>44442</c:v>
                </c:pt>
                <c:pt idx="20">
                  <c:v>44441</c:v>
                </c:pt>
                <c:pt idx="21">
                  <c:v>44440</c:v>
                </c:pt>
                <c:pt idx="22">
                  <c:v>44439</c:v>
                </c:pt>
                <c:pt idx="23">
                  <c:v>44438</c:v>
                </c:pt>
                <c:pt idx="24">
                  <c:v>44435</c:v>
                </c:pt>
                <c:pt idx="25">
                  <c:v>44434</c:v>
                </c:pt>
                <c:pt idx="26">
                  <c:v>44433</c:v>
                </c:pt>
                <c:pt idx="27">
                  <c:v>44432</c:v>
                </c:pt>
                <c:pt idx="28">
                  <c:v>44431</c:v>
                </c:pt>
                <c:pt idx="29">
                  <c:v>44428</c:v>
                </c:pt>
                <c:pt idx="30">
                  <c:v>44427</c:v>
                </c:pt>
                <c:pt idx="31">
                  <c:v>44426</c:v>
                </c:pt>
                <c:pt idx="32">
                  <c:v>44425</c:v>
                </c:pt>
                <c:pt idx="33">
                  <c:v>44424</c:v>
                </c:pt>
                <c:pt idx="34">
                  <c:v>44421</c:v>
                </c:pt>
                <c:pt idx="35">
                  <c:v>44420</c:v>
                </c:pt>
                <c:pt idx="36">
                  <c:v>44419</c:v>
                </c:pt>
                <c:pt idx="37">
                  <c:v>44418</c:v>
                </c:pt>
                <c:pt idx="38">
                  <c:v>44417</c:v>
                </c:pt>
                <c:pt idx="39">
                  <c:v>44414</c:v>
                </c:pt>
                <c:pt idx="40">
                  <c:v>44413</c:v>
                </c:pt>
                <c:pt idx="41">
                  <c:v>44412</c:v>
                </c:pt>
                <c:pt idx="42">
                  <c:v>44411</c:v>
                </c:pt>
                <c:pt idx="43">
                  <c:v>44410</c:v>
                </c:pt>
                <c:pt idx="44">
                  <c:v>44407</c:v>
                </c:pt>
                <c:pt idx="45">
                  <c:v>44406</c:v>
                </c:pt>
                <c:pt idx="46">
                  <c:v>44405</c:v>
                </c:pt>
                <c:pt idx="47">
                  <c:v>44404</c:v>
                </c:pt>
                <c:pt idx="48">
                  <c:v>44403</c:v>
                </c:pt>
                <c:pt idx="49">
                  <c:v>44400</c:v>
                </c:pt>
                <c:pt idx="50">
                  <c:v>44399</c:v>
                </c:pt>
                <c:pt idx="51">
                  <c:v>44398</c:v>
                </c:pt>
                <c:pt idx="52">
                  <c:v>44397</c:v>
                </c:pt>
                <c:pt idx="53">
                  <c:v>44396</c:v>
                </c:pt>
                <c:pt idx="54">
                  <c:v>44393</c:v>
                </c:pt>
                <c:pt idx="55">
                  <c:v>44392</c:v>
                </c:pt>
                <c:pt idx="56">
                  <c:v>44391</c:v>
                </c:pt>
                <c:pt idx="57">
                  <c:v>44390</c:v>
                </c:pt>
                <c:pt idx="58">
                  <c:v>44389</c:v>
                </c:pt>
                <c:pt idx="59">
                  <c:v>44386</c:v>
                </c:pt>
                <c:pt idx="60">
                  <c:v>44385</c:v>
                </c:pt>
                <c:pt idx="61">
                  <c:v>44384</c:v>
                </c:pt>
                <c:pt idx="62">
                  <c:v>44383</c:v>
                </c:pt>
                <c:pt idx="63">
                  <c:v>44382</c:v>
                </c:pt>
              </c:numCache>
            </c:numRef>
          </c:cat>
          <c:val>
            <c:numRef>
              <c:f>'Figure 13a.'!$B$5:$B$68</c:f>
              <c:numCache>
                <c:formatCode>General</c:formatCode>
                <c:ptCount val="64"/>
                <c:pt idx="0">
                  <c:v>245</c:v>
                </c:pt>
                <c:pt idx="1">
                  <c:v>245</c:v>
                </c:pt>
                <c:pt idx="2">
                  <c:v>228</c:v>
                </c:pt>
                <c:pt idx="3">
                  <c:v>228</c:v>
                </c:pt>
                <c:pt idx="4">
                  <c:v>191.09</c:v>
                </c:pt>
                <c:pt idx="5">
                  <c:v>191.09</c:v>
                </c:pt>
                <c:pt idx="6">
                  <c:v>191.09</c:v>
                </c:pt>
                <c:pt idx="7">
                  <c:v>185</c:v>
                </c:pt>
                <c:pt idx="8">
                  <c:v>185</c:v>
                </c:pt>
                <c:pt idx="9">
                  <c:v>165.97</c:v>
                </c:pt>
                <c:pt idx="10">
                  <c:v>185</c:v>
                </c:pt>
                <c:pt idx="11">
                  <c:v>192</c:v>
                </c:pt>
                <c:pt idx="12">
                  <c:v>192</c:v>
                </c:pt>
                <c:pt idx="13">
                  <c:v>192</c:v>
                </c:pt>
                <c:pt idx="14">
                  <c:v>142.80000000000001</c:v>
                </c:pt>
                <c:pt idx="15">
                  <c:v>134</c:v>
                </c:pt>
                <c:pt idx="16">
                  <c:v>136.35</c:v>
                </c:pt>
                <c:pt idx="17">
                  <c:v>136.35</c:v>
                </c:pt>
                <c:pt idx="18">
                  <c:v>136.35</c:v>
                </c:pt>
                <c:pt idx="19">
                  <c:v>128.16</c:v>
                </c:pt>
                <c:pt idx="20">
                  <c:v>127.9</c:v>
                </c:pt>
                <c:pt idx="21">
                  <c:v>126.5</c:v>
                </c:pt>
                <c:pt idx="22">
                  <c:v>126.5</c:v>
                </c:pt>
                <c:pt idx="23">
                  <c:v>126.5</c:v>
                </c:pt>
                <c:pt idx="24">
                  <c:v>123</c:v>
                </c:pt>
                <c:pt idx="25">
                  <c:v>123</c:v>
                </c:pt>
                <c:pt idx="26">
                  <c:v>125</c:v>
                </c:pt>
                <c:pt idx="27">
                  <c:v>115</c:v>
                </c:pt>
                <c:pt idx="28">
                  <c:v>109.95</c:v>
                </c:pt>
                <c:pt idx="29">
                  <c:v>109.75</c:v>
                </c:pt>
                <c:pt idx="30">
                  <c:v>109.75</c:v>
                </c:pt>
                <c:pt idx="31">
                  <c:v>118.25</c:v>
                </c:pt>
                <c:pt idx="32">
                  <c:v>118.25</c:v>
                </c:pt>
                <c:pt idx="33">
                  <c:v>118.25</c:v>
                </c:pt>
                <c:pt idx="34">
                  <c:v>118.25</c:v>
                </c:pt>
                <c:pt idx="35">
                  <c:v>118.25</c:v>
                </c:pt>
                <c:pt idx="36">
                  <c:v>118.25</c:v>
                </c:pt>
                <c:pt idx="37">
                  <c:v>112.8</c:v>
                </c:pt>
                <c:pt idx="38">
                  <c:v>112.8</c:v>
                </c:pt>
                <c:pt idx="39">
                  <c:v>112.5</c:v>
                </c:pt>
                <c:pt idx="40">
                  <c:v>112.5</c:v>
                </c:pt>
                <c:pt idx="41">
                  <c:v>112.5</c:v>
                </c:pt>
                <c:pt idx="42">
                  <c:v>107.25</c:v>
                </c:pt>
                <c:pt idx="43">
                  <c:v>108</c:v>
                </c:pt>
                <c:pt idx="44">
                  <c:v>106</c:v>
                </c:pt>
                <c:pt idx="45">
                  <c:v>106</c:v>
                </c:pt>
                <c:pt idx="46">
                  <c:v>105</c:v>
                </c:pt>
                <c:pt idx="47">
                  <c:v>98.7</c:v>
                </c:pt>
                <c:pt idx="48">
                  <c:v>98.5</c:v>
                </c:pt>
                <c:pt idx="49">
                  <c:v>97</c:v>
                </c:pt>
                <c:pt idx="50">
                  <c:v>97</c:v>
                </c:pt>
                <c:pt idx="51">
                  <c:v>96.7</c:v>
                </c:pt>
                <c:pt idx="52">
                  <c:v>96.7</c:v>
                </c:pt>
                <c:pt idx="53">
                  <c:v>96.25</c:v>
                </c:pt>
                <c:pt idx="54">
                  <c:v>94.15</c:v>
                </c:pt>
                <c:pt idx="55">
                  <c:v>93</c:v>
                </c:pt>
                <c:pt idx="56">
                  <c:v>93.75</c:v>
                </c:pt>
                <c:pt idx="57">
                  <c:v>94.75</c:v>
                </c:pt>
                <c:pt idx="58">
                  <c:v>94.75</c:v>
                </c:pt>
                <c:pt idx="59">
                  <c:v>94.75</c:v>
                </c:pt>
                <c:pt idx="60">
                  <c:v>91</c:v>
                </c:pt>
                <c:pt idx="61">
                  <c:v>91</c:v>
                </c:pt>
                <c:pt idx="62">
                  <c:v>91</c:v>
                </c:pt>
                <c:pt idx="63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32-4FAA-9672-20383E064990}"/>
            </c:ext>
          </c:extLst>
        </c:ser>
        <c:ser>
          <c:idx val="1"/>
          <c:order val="1"/>
          <c:tx>
            <c:strRef>
              <c:f>'Figure 13a.'!$C$4</c:f>
              <c:strCache>
                <c:ptCount val="1"/>
                <c:pt idx="0">
                  <c:v>French baseload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13a.'!$A$5:$A$68</c:f>
              <c:numCache>
                <c:formatCode>m/d/yyyy</c:formatCode>
                <c:ptCount val="64"/>
                <c:pt idx="0">
                  <c:v>44469</c:v>
                </c:pt>
                <c:pt idx="1">
                  <c:v>44468</c:v>
                </c:pt>
                <c:pt idx="2">
                  <c:v>44467</c:v>
                </c:pt>
                <c:pt idx="3">
                  <c:v>44466</c:v>
                </c:pt>
                <c:pt idx="4">
                  <c:v>44463</c:v>
                </c:pt>
                <c:pt idx="5">
                  <c:v>44462</c:v>
                </c:pt>
                <c:pt idx="6">
                  <c:v>44461</c:v>
                </c:pt>
                <c:pt idx="7">
                  <c:v>44460</c:v>
                </c:pt>
                <c:pt idx="8">
                  <c:v>44459</c:v>
                </c:pt>
                <c:pt idx="9">
                  <c:v>44456</c:v>
                </c:pt>
                <c:pt idx="10">
                  <c:v>44455</c:v>
                </c:pt>
                <c:pt idx="11">
                  <c:v>44454</c:v>
                </c:pt>
                <c:pt idx="12">
                  <c:v>44453</c:v>
                </c:pt>
                <c:pt idx="13">
                  <c:v>44452</c:v>
                </c:pt>
                <c:pt idx="14">
                  <c:v>44449</c:v>
                </c:pt>
                <c:pt idx="15">
                  <c:v>44448</c:v>
                </c:pt>
                <c:pt idx="16">
                  <c:v>44447</c:v>
                </c:pt>
                <c:pt idx="17">
                  <c:v>44446</c:v>
                </c:pt>
                <c:pt idx="18">
                  <c:v>44445</c:v>
                </c:pt>
                <c:pt idx="19">
                  <c:v>44442</c:v>
                </c:pt>
                <c:pt idx="20">
                  <c:v>44441</c:v>
                </c:pt>
                <c:pt idx="21">
                  <c:v>44440</c:v>
                </c:pt>
                <c:pt idx="22">
                  <c:v>44439</c:v>
                </c:pt>
                <c:pt idx="23">
                  <c:v>44438</c:v>
                </c:pt>
                <c:pt idx="24">
                  <c:v>44435</c:v>
                </c:pt>
                <c:pt idx="25">
                  <c:v>44434</c:v>
                </c:pt>
                <c:pt idx="26">
                  <c:v>44433</c:v>
                </c:pt>
                <c:pt idx="27">
                  <c:v>44432</c:v>
                </c:pt>
                <c:pt idx="28">
                  <c:v>44431</c:v>
                </c:pt>
                <c:pt idx="29">
                  <c:v>44428</c:v>
                </c:pt>
                <c:pt idx="30">
                  <c:v>44427</c:v>
                </c:pt>
                <c:pt idx="31">
                  <c:v>44426</c:v>
                </c:pt>
                <c:pt idx="32">
                  <c:v>44425</c:v>
                </c:pt>
                <c:pt idx="33">
                  <c:v>44424</c:v>
                </c:pt>
                <c:pt idx="34">
                  <c:v>44421</c:v>
                </c:pt>
                <c:pt idx="35">
                  <c:v>44420</c:v>
                </c:pt>
                <c:pt idx="36">
                  <c:v>44419</c:v>
                </c:pt>
                <c:pt idx="37">
                  <c:v>44418</c:v>
                </c:pt>
                <c:pt idx="38">
                  <c:v>44417</c:v>
                </c:pt>
                <c:pt idx="39">
                  <c:v>44414</c:v>
                </c:pt>
                <c:pt idx="40">
                  <c:v>44413</c:v>
                </c:pt>
                <c:pt idx="41">
                  <c:v>44412</c:v>
                </c:pt>
                <c:pt idx="42">
                  <c:v>44411</c:v>
                </c:pt>
                <c:pt idx="43">
                  <c:v>44410</c:v>
                </c:pt>
                <c:pt idx="44">
                  <c:v>44407</c:v>
                </c:pt>
                <c:pt idx="45">
                  <c:v>44406</c:v>
                </c:pt>
                <c:pt idx="46">
                  <c:v>44405</c:v>
                </c:pt>
                <c:pt idx="47">
                  <c:v>44404</c:v>
                </c:pt>
                <c:pt idx="48">
                  <c:v>44403</c:v>
                </c:pt>
                <c:pt idx="49">
                  <c:v>44400</c:v>
                </c:pt>
                <c:pt idx="50">
                  <c:v>44399</c:v>
                </c:pt>
                <c:pt idx="51">
                  <c:v>44398</c:v>
                </c:pt>
                <c:pt idx="52">
                  <c:v>44397</c:v>
                </c:pt>
                <c:pt idx="53">
                  <c:v>44396</c:v>
                </c:pt>
                <c:pt idx="54">
                  <c:v>44393</c:v>
                </c:pt>
                <c:pt idx="55">
                  <c:v>44392</c:v>
                </c:pt>
                <c:pt idx="56">
                  <c:v>44391</c:v>
                </c:pt>
                <c:pt idx="57">
                  <c:v>44390</c:v>
                </c:pt>
                <c:pt idx="58">
                  <c:v>44389</c:v>
                </c:pt>
                <c:pt idx="59">
                  <c:v>44386</c:v>
                </c:pt>
                <c:pt idx="60">
                  <c:v>44385</c:v>
                </c:pt>
                <c:pt idx="61">
                  <c:v>44384</c:v>
                </c:pt>
                <c:pt idx="62">
                  <c:v>44383</c:v>
                </c:pt>
                <c:pt idx="63">
                  <c:v>44382</c:v>
                </c:pt>
              </c:numCache>
            </c:numRef>
          </c:cat>
          <c:val>
            <c:numRef>
              <c:f>'Figure 13a.'!$C$5:$C$68</c:f>
              <c:numCache>
                <c:formatCode>General</c:formatCode>
                <c:ptCount val="64"/>
                <c:pt idx="0">
                  <c:v>159.02000000000001</c:v>
                </c:pt>
                <c:pt idx="1">
                  <c:v>165.91</c:v>
                </c:pt>
                <c:pt idx="2">
                  <c:v>160.6</c:v>
                </c:pt>
                <c:pt idx="3">
                  <c:v>152.19</c:v>
                </c:pt>
                <c:pt idx="4">
                  <c:v>140.97</c:v>
                </c:pt>
                <c:pt idx="5">
                  <c:v>142.26</c:v>
                </c:pt>
                <c:pt idx="6">
                  <c:v>145.26</c:v>
                </c:pt>
                <c:pt idx="7">
                  <c:v>147.47999999999999</c:v>
                </c:pt>
                <c:pt idx="8">
                  <c:v>141.54</c:v>
                </c:pt>
                <c:pt idx="9">
                  <c:v>135.41</c:v>
                </c:pt>
                <c:pt idx="10">
                  <c:v>127.98</c:v>
                </c:pt>
                <c:pt idx="11">
                  <c:v>147.05000000000001</c:v>
                </c:pt>
                <c:pt idx="12">
                  <c:v>135.30000000000001</c:v>
                </c:pt>
                <c:pt idx="13">
                  <c:v>126.47</c:v>
                </c:pt>
                <c:pt idx="14">
                  <c:v>118.75</c:v>
                </c:pt>
                <c:pt idx="15">
                  <c:v>115.02</c:v>
                </c:pt>
                <c:pt idx="16">
                  <c:v>114.15</c:v>
                </c:pt>
                <c:pt idx="17">
                  <c:v>110.81</c:v>
                </c:pt>
                <c:pt idx="18">
                  <c:v>110.71</c:v>
                </c:pt>
                <c:pt idx="19">
                  <c:v>108.28</c:v>
                </c:pt>
                <c:pt idx="20">
                  <c:v>106.58</c:v>
                </c:pt>
                <c:pt idx="21">
                  <c:v>107.44</c:v>
                </c:pt>
                <c:pt idx="22">
                  <c:v>104.66</c:v>
                </c:pt>
                <c:pt idx="23">
                  <c:v>104.66</c:v>
                </c:pt>
                <c:pt idx="24">
                  <c:v>103.42</c:v>
                </c:pt>
                <c:pt idx="25">
                  <c:v>99.15</c:v>
                </c:pt>
                <c:pt idx="26">
                  <c:v>95.02</c:v>
                </c:pt>
                <c:pt idx="27">
                  <c:v>94.13</c:v>
                </c:pt>
                <c:pt idx="28">
                  <c:v>88.59</c:v>
                </c:pt>
                <c:pt idx="29">
                  <c:v>91.59</c:v>
                </c:pt>
                <c:pt idx="30">
                  <c:v>89.03</c:v>
                </c:pt>
                <c:pt idx="31">
                  <c:v>85.17</c:v>
                </c:pt>
                <c:pt idx="32">
                  <c:v>99.37</c:v>
                </c:pt>
                <c:pt idx="33">
                  <c:v>96.18</c:v>
                </c:pt>
                <c:pt idx="34">
                  <c:v>95.35</c:v>
                </c:pt>
                <c:pt idx="35">
                  <c:v>99.4</c:v>
                </c:pt>
                <c:pt idx="36">
                  <c:v>94.63</c:v>
                </c:pt>
                <c:pt idx="37">
                  <c:v>87.07</c:v>
                </c:pt>
                <c:pt idx="38">
                  <c:v>87.32</c:v>
                </c:pt>
                <c:pt idx="39">
                  <c:v>94.74</c:v>
                </c:pt>
                <c:pt idx="40">
                  <c:v>91.53</c:v>
                </c:pt>
                <c:pt idx="41">
                  <c:v>91.78</c:v>
                </c:pt>
                <c:pt idx="42">
                  <c:v>91.25</c:v>
                </c:pt>
                <c:pt idx="43">
                  <c:v>90.98</c:v>
                </c:pt>
                <c:pt idx="44">
                  <c:v>88.01</c:v>
                </c:pt>
                <c:pt idx="45">
                  <c:v>88.17</c:v>
                </c:pt>
                <c:pt idx="46">
                  <c:v>85.94</c:v>
                </c:pt>
                <c:pt idx="47">
                  <c:v>84.09</c:v>
                </c:pt>
                <c:pt idx="48">
                  <c:v>83.29</c:v>
                </c:pt>
                <c:pt idx="49">
                  <c:v>81.89</c:v>
                </c:pt>
                <c:pt idx="50">
                  <c:v>77.08</c:v>
                </c:pt>
                <c:pt idx="51">
                  <c:v>83.34</c:v>
                </c:pt>
                <c:pt idx="52">
                  <c:v>81.66</c:v>
                </c:pt>
                <c:pt idx="53">
                  <c:v>79.62</c:v>
                </c:pt>
                <c:pt idx="54">
                  <c:v>79.510000000000005</c:v>
                </c:pt>
                <c:pt idx="55">
                  <c:v>79.900000000000006</c:v>
                </c:pt>
                <c:pt idx="56">
                  <c:v>80.5</c:v>
                </c:pt>
                <c:pt idx="57">
                  <c:v>79.73</c:v>
                </c:pt>
                <c:pt idx="58">
                  <c:v>83.71</c:v>
                </c:pt>
                <c:pt idx="59">
                  <c:v>83.5</c:v>
                </c:pt>
                <c:pt idx="60">
                  <c:v>79.98</c:v>
                </c:pt>
                <c:pt idx="61">
                  <c:v>80.349999999999994</c:v>
                </c:pt>
                <c:pt idx="62">
                  <c:v>79.959999999999994</c:v>
                </c:pt>
                <c:pt idx="63">
                  <c:v>89.71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32-4FAA-9672-20383E064990}"/>
            </c:ext>
          </c:extLst>
        </c:ser>
        <c:ser>
          <c:idx val="2"/>
          <c:order val="2"/>
          <c:tx>
            <c:strRef>
              <c:f>'Figure 13a.'!$D$4</c:f>
              <c:strCache>
                <c:ptCount val="1"/>
                <c:pt idx="0">
                  <c:v>Netherlands baseload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13a.'!$A$5:$A$68</c:f>
              <c:numCache>
                <c:formatCode>m/d/yyyy</c:formatCode>
                <c:ptCount val="64"/>
                <c:pt idx="0">
                  <c:v>44469</c:v>
                </c:pt>
                <c:pt idx="1">
                  <c:v>44468</c:v>
                </c:pt>
                <c:pt idx="2">
                  <c:v>44467</c:v>
                </c:pt>
                <c:pt idx="3">
                  <c:v>44466</c:v>
                </c:pt>
                <c:pt idx="4">
                  <c:v>44463</c:v>
                </c:pt>
                <c:pt idx="5">
                  <c:v>44462</c:v>
                </c:pt>
                <c:pt idx="6">
                  <c:v>44461</c:v>
                </c:pt>
                <c:pt idx="7">
                  <c:v>44460</c:v>
                </c:pt>
                <c:pt idx="8">
                  <c:v>44459</c:v>
                </c:pt>
                <c:pt idx="9">
                  <c:v>44456</c:v>
                </c:pt>
                <c:pt idx="10">
                  <c:v>44455</c:v>
                </c:pt>
                <c:pt idx="11">
                  <c:v>44454</c:v>
                </c:pt>
                <c:pt idx="12">
                  <c:v>44453</c:v>
                </c:pt>
                <c:pt idx="13">
                  <c:v>44452</c:v>
                </c:pt>
                <c:pt idx="14">
                  <c:v>44449</c:v>
                </c:pt>
                <c:pt idx="15">
                  <c:v>44448</c:v>
                </c:pt>
                <c:pt idx="16">
                  <c:v>44447</c:v>
                </c:pt>
                <c:pt idx="17">
                  <c:v>44446</c:v>
                </c:pt>
                <c:pt idx="18">
                  <c:v>44445</c:v>
                </c:pt>
                <c:pt idx="19">
                  <c:v>44442</c:v>
                </c:pt>
                <c:pt idx="20">
                  <c:v>44441</c:v>
                </c:pt>
                <c:pt idx="21">
                  <c:v>44440</c:v>
                </c:pt>
                <c:pt idx="22">
                  <c:v>44439</c:v>
                </c:pt>
                <c:pt idx="23">
                  <c:v>44438</c:v>
                </c:pt>
                <c:pt idx="24">
                  <c:v>44435</c:v>
                </c:pt>
                <c:pt idx="25">
                  <c:v>44434</c:v>
                </c:pt>
                <c:pt idx="26">
                  <c:v>44433</c:v>
                </c:pt>
                <c:pt idx="27">
                  <c:v>44432</c:v>
                </c:pt>
                <c:pt idx="28">
                  <c:v>44431</c:v>
                </c:pt>
                <c:pt idx="29">
                  <c:v>44428</c:v>
                </c:pt>
                <c:pt idx="30">
                  <c:v>44427</c:v>
                </c:pt>
                <c:pt idx="31">
                  <c:v>44426</c:v>
                </c:pt>
                <c:pt idx="32">
                  <c:v>44425</c:v>
                </c:pt>
                <c:pt idx="33">
                  <c:v>44424</c:v>
                </c:pt>
                <c:pt idx="34">
                  <c:v>44421</c:v>
                </c:pt>
                <c:pt idx="35">
                  <c:v>44420</c:v>
                </c:pt>
                <c:pt idx="36">
                  <c:v>44419</c:v>
                </c:pt>
                <c:pt idx="37">
                  <c:v>44418</c:v>
                </c:pt>
                <c:pt idx="38">
                  <c:v>44417</c:v>
                </c:pt>
                <c:pt idx="39">
                  <c:v>44414</c:v>
                </c:pt>
                <c:pt idx="40">
                  <c:v>44413</c:v>
                </c:pt>
                <c:pt idx="41">
                  <c:v>44412</c:v>
                </c:pt>
                <c:pt idx="42">
                  <c:v>44411</c:v>
                </c:pt>
                <c:pt idx="43">
                  <c:v>44410</c:v>
                </c:pt>
                <c:pt idx="44">
                  <c:v>44407</c:v>
                </c:pt>
                <c:pt idx="45">
                  <c:v>44406</c:v>
                </c:pt>
                <c:pt idx="46">
                  <c:v>44405</c:v>
                </c:pt>
                <c:pt idx="47">
                  <c:v>44404</c:v>
                </c:pt>
                <c:pt idx="48">
                  <c:v>44403</c:v>
                </c:pt>
                <c:pt idx="49">
                  <c:v>44400</c:v>
                </c:pt>
                <c:pt idx="50">
                  <c:v>44399</c:v>
                </c:pt>
                <c:pt idx="51">
                  <c:v>44398</c:v>
                </c:pt>
                <c:pt idx="52">
                  <c:v>44397</c:v>
                </c:pt>
                <c:pt idx="53">
                  <c:v>44396</c:v>
                </c:pt>
                <c:pt idx="54">
                  <c:v>44393</c:v>
                </c:pt>
                <c:pt idx="55">
                  <c:v>44392</c:v>
                </c:pt>
                <c:pt idx="56">
                  <c:v>44391</c:v>
                </c:pt>
                <c:pt idx="57">
                  <c:v>44390</c:v>
                </c:pt>
                <c:pt idx="58">
                  <c:v>44389</c:v>
                </c:pt>
                <c:pt idx="59">
                  <c:v>44386</c:v>
                </c:pt>
                <c:pt idx="60">
                  <c:v>44385</c:v>
                </c:pt>
                <c:pt idx="61">
                  <c:v>44384</c:v>
                </c:pt>
                <c:pt idx="62">
                  <c:v>44383</c:v>
                </c:pt>
                <c:pt idx="63">
                  <c:v>44382</c:v>
                </c:pt>
              </c:numCache>
            </c:numRef>
          </c:cat>
          <c:val>
            <c:numRef>
              <c:f>'Figure 13a.'!$D$5:$D$68</c:f>
              <c:numCache>
                <c:formatCode>General</c:formatCode>
                <c:ptCount val="64"/>
                <c:pt idx="0">
                  <c:v>179.15</c:v>
                </c:pt>
                <c:pt idx="1">
                  <c:v>157.27000000000001</c:v>
                </c:pt>
                <c:pt idx="2">
                  <c:v>162.32</c:v>
                </c:pt>
                <c:pt idx="3">
                  <c:v>146.85</c:v>
                </c:pt>
                <c:pt idx="4">
                  <c:v>146.85</c:v>
                </c:pt>
                <c:pt idx="5">
                  <c:v>132.86000000000001</c:v>
                </c:pt>
                <c:pt idx="6">
                  <c:v>137.74</c:v>
                </c:pt>
                <c:pt idx="7">
                  <c:v>140.35</c:v>
                </c:pt>
                <c:pt idx="8">
                  <c:v>144.33000000000001</c:v>
                </c:pt>
                <c:pt idx="9">
                  <c:v>127.09</c:v>
                </c:pt>
                <c:pt idx="10">
                  <c:v>123.08</c:v>
                </c:pt>
                <c:pt idx="11">
                  <c:v>149.4</c:v>
                </c:pt>
                <c:pt idx="12">
                  <c:v>130.61000000000001</c:v>
                </c:pt>
                <c:pt idx="13">
                  <c:v>119.47</c:v>
                </c:pt>
                <c:pt idx="14">
                  <c:v>111.97</c:v>
                </c:pt>
                <c:pt idx="15">
                  <c:v>111.64</c:v>
                </c:pt>
                <c:pt idx="16">
                  <c:v>109.6</c:v>
                </c:pt>
                <c:pt idx="17">
                  <c:v>105.87</c:v>
                </c:pt>
                <c:pt idx="18">
                  <c:v>106.59</c:v>
                </c:pt>
                <c:pt idx="19">
                  <c:v>104.94</c:v>
                </c:pt>
                <c:pt idx="20">
                  <c:v>101.35</c:v>
                </c:pt>
                <c:pt idx="21">
                  <c:v>102.72</c:v>
                </c:pt>
                <c:pt idx="22">
                  <c:v>98.18</c:v>
                </c:pt>
                <c:pt idx="23">
                  <c:v>98.42</c:v>
                </c:pt>
                <c:pt idx="24">
                  <c:v>98.42</c:v>
                </c:pt>
                <c:pt idx="25">
                  <c:v>98.42</c:v>
                </c:pt>
                <c:pt idx="26">
                  <c:v>91.89</c:v>
                </c:pt>
                <c:pt idx="27">
                  <c:v>91.89</c:v>
                </c:pt>
                <c:pt idx="28">
                  <c:v>86.62</c:v>
                </c:pt>
                <c:pt idx="29">
                  <c:v>86.22</c:v>
                </c:pt>
                <c:pt idx="30">
                  <c:v>90.74</c:v>
                </c:pt>
                <c:pt idx="31">
                  <c:v>93.94</c:v>
                </c:pt>
                <c:pt idx="32">
                  <c:v>97.37</c:v>
                </c:pt>
                <c:pt idx="33">
                  <c:v>95.04</c:v>
                </c:pt>
                <c:pt idx="34">
                  <c:v>92.2</c:v>
                </c:pt>
                <c:pt idx="35">
                  <c:v>94.47</c:v>
                </c:pt>
                <c:pt idx="36">
                  <c:v>92.98</c:v>
                </c:pt>
                <c:pt idx="37">
                  <c:v>90.03</c:v>
                </c:pt>
                <c:pt idx="38">
                  <c:v>89.88</c:v>
                </c:pt>
                <c:pt idx="39">
                  <c:v>90.29</c:v>
                </c:pt>
                <c:pt idx="40">
                  <c:v>88.09</c:v>
                </c:pt>
                <c:pt idx="41">
                  <c:v>87.39</c:v>
                </c:pt>
                <c:pt idx="42">
                  <c:v>85.7</c:v>
                </c:pt>
                <c:pt idx="43">
                  <c:v>88.2</c:v>
                </c:pt>
                <c:pt idx="44">
                  <c:v>85.49</c:v>
                </c:pt>
                <c:pt idx="45">
                  <c:v>84.89</c:v>
                </c:pt>
                <c:pt idx="46">
                  <c:v>82.32</c:v>
                </c:pt>
                <c:pt idx="47">
                  <c:v>80.55</c:v>
                </c:pt>
                <c:pt idx="48">
                  <c:v>80.55</c:v>
                </c:pt>
                <c:pt idx="49">
                  <c:v>77.83</c:v>
                </c:pt>
                <c:pt idx="50">
                  <c:v>77.83</c:v>
                </c:pt>
                <c:pt idx="51">
                  <c:v>78.34</c:v>
                </c:pt>
                <c:pt idx="52">
                  <c:v>77.77</c:v>
                </c:pt>
                <c:pt idx="53">
                  <c:v>77.77</c:v>
                </c:pt>
                <c:pt idx="54">
                  <c:v>78.010000000000005</c:v>
                </c:pt>
                <c:pt idx="55">
                  <c:v>76.06</c:v>
                </c:pt>
                <c:pt idx="56">
                  <c:v>77.510000000000005</c:v>
                </c:pt>
                <c:pt idx="57">
                  <c:v>78.28</c:v>
                </c:pt>
                <c:pt idx="58">
                  <c:v>78.63</c:v>
                </c:pt>
                <c:pt idx="59">
                  <c:v>79.05</c:v>
                </c:pt>
                <c:pt idx="60">
                  <c:v>75.040000000000006</c:v>
                </c:pt>
                <c:pt idx="61">
                  <c:v>78.3</c:v>
                </c:pt>
                <c:pt idx="62">
                  <c:v>82.32</c:v>
                </c:pt>
                <c:pt idx="63">
                  <c:v>83.29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32-4FAA-9672-20383E064990}"/>
            </c:ext>
          </c:extLst>
        </c:ser>
        <c:ser>
          <c:idx val="3"/>
          <c:order val="3"/>
          <c:tx>
            <c:strRef>
              <c:f>'Figure 13a.'!$E$4</c:f>
              <c:strCache>
                <c:ptCount val="1"/>
                <c:pt idx="0">
                  <c:v>Belgian baseload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13a.'!$A$5:$A$68</c:f>
              <c:numCache>
                <c:formatCode>m/d/yyyy</c:formatCode>
                <c:ptCount val="64"/>
                <c:pt idx="0">
                  <c:v>44469</c:v>
                </c:pt>
                <c:pt idx="1">
                  <c:v>44468</c:v>
                </c:pt>
                <c:pt idx="2">
                  <c:v>44467</c:v>
                </c:pt>
                <c:pt idx="3">
                  <c:v>44466</c:v>
                </c:pt>
                <c:pt idx="4">
                  <c:v>44463</c:v>
                </c:pt>
                <c:pt idx="5">
                  <c:v>44462</c:v>
                </c:pt>
                <c:pt idx="6">
                  <c:v>44461</c:v>
                </c:pt>
                <c:pt idx="7">
                  <c:v>44460</c:v>
                </c:pt>
                <c:pt idx="8">
                  <c:v>44459</c:v>
                </c:pt>
                <c:pt idx="9">
                  <c:v>44456</c:v>
                </c:pt>
                <c:pt idx="10">
                  <c:v>44455</c:v>
                </c:pt>
                <c:pt idx="11">
                  <c:v>44454</c:v>
                </c:pt>
                <c:pt idx="12">
                  <c:v>44453</c:v>
                </c:pt>
                <c:pt idx="13">
                  <c:v>44452</c:v>
                </c:pt>
                <c:pt idx="14">
                  <c:v>44449</c:v>
                </c:pt>
                <c:pt idx="15">
                  <c:v>44448</c:v>
                </c:pt>
                <c:pt idx="16">
                  <c:v>44447</c:v>
                </c:pt>
                <c:pt idx="17">
                  <c:v>44446</c:v>
                </c:pt>
                <c:pt idx="18">
                  <c:v>44445</c:v>
                </c:pt>
                <c:pt idx="19">
                  <c:v>44442</c:v>
                </c:pt>
                <c:pt idx="20">
                  <c:v>44441</c:v>
                </c:pt>
                <c:pt idx="21">
                  <c:v>44440</c:v>
                </c:pt>
                <c:pt idx="22">
                  <c:v>44439</c:v>
                </c:pt>
                <c:pt idx="23">
                  <c:v>44438</c:v>
                </c:pt>
                <c:pt idx="24">
                  <c:v>44435</c:v>
                </c:pt>
                <c:pt idx="25">
                  <c:v>44434</c:v>
                </c:pt>
                <c:pt idx="26">
                  <c:v>44433</c:v>
                </c:pt>
                <c:pt idx="27">
                  <c:v>44432</c:v>
                </c:pt>
                <c:pt idx="28">
                  <c:v>44431</c:v>
                </c:pt>
                <c:pt idx="29">
                  <c:v>44428</c:v>
                </c:pt>
                <c:pt idx="30">
                  <c:v>44427</c:v>
                </c:pt>
                <c:pt idx="31">
                  <c:v>44426</c:v>
                </c:pt>
                <c:pt idx="32">
                  <c:v>44425</c:v>
                </c:pt>
                <c:pt idx="33">
                  <c:v>44424</c:v>
                </c:pt>
                <c:pt idx="34">
                  <c:v>44421</c:v>
                </c:pt>
                <c:pt idx="35">
                  <c:v>44420</c:v>
                </c:pt>
                <c:pt idx="36">
                  <c:v>44419</c:v>
                </c:pt>
                <c:pt idx="37">
                  <c:v>44418</c:v>
                </c:pt>
                <c:pt idx="38">
                  <c:v>44417</c:v>
                </c:pt>
                <c:pt idx="39">
                  <c:v>44414</c:v>
                </c:pt>
                <c:pt idx="40">
                  <c:v>44413</c:v>
                </c:pt>
                <c:pt idx="41">
                  <c:v>44412</c:v>
                </c:pt>
                <c:pt idx="42">
                  <c:v>44411</c:v>
                </c:pt>
                <c:pt idx="43">
                  <c:v>44410</c:v>
                </c:pt>
                <c:pt idx="44">
                  <c:v>44407</c:v>
                </c:pt>
                <c:pt idx="45">
                  <c:v>44406</c:v>
                </c:pt>
                <c:pt idx="46">
                  <c:v>44405</c:v>
                </c:pt>
                <c:pt idx="47">
                  <c:v>44404</c:v>
                </c:pt>
                <c:pt idx="48">
                  <c:v>44403</c:v>
                </c:pt>
                <c:pt idx="49">
                  <c:v>44400</c:v>
                </c:pt>
                <c:pt idx="50">
                  <c:v>44399</c:v>
                </c:pt>
                <c:pt idx="51">
                  <c:v>44398</c:v>
                </c:pt>
                <c:pt idx="52">
                  <c:v>44397</c:v>
                </c:pt>
                <c:pt idx="53">
                  <c:v>44396</c:v>
                </c:pt>
                <c:pt idx="54">
                  <c:v>44393</c:v>
                </c:pt>
                <c:pt idx="55">
                  <c:v>44392</c:v>
                </c:pt>
                <c:pt idx="56">
                  <c:v>44391</c:v>
                </c:pt>
                <c:pt idx="57">
                  <c:v>44390</c:v>
                </c:pt>
                <c:pt idx="58">
                  <c:v>44389</c:v>
                </c:pt>
                <c:pt idx="59">
                  <c:v>44386</c:v>
                </c:pt>
                <c:pt idx="60">
                  <c:v>44385</c:v>
                </c:pt>
                <c:pt idx="61">
                  <c:v>44384</c:v>
                </c:pt>
                <c:pt idx="62">
                  <c:v>44383</c:v>
                </c:pt>
                <c:pt idx="63">
                  <c:v>44382</c:v>
                </c:pt>
              </c:numCache>
            </c:numRef>
          </c:cat>
          <c:val>
            <c:numRef>
              <c:f>'Figure 13a.'!$E$5:$E$68</c:f>
              <c:numCache>
                <c:formatCode>General</c:formatCode>
                <c:ptCount val="64"/>
                <c:pt idx="0">
                  <c:v>177.06699</c:v>
                </c:pt>
                <c:pt idx="1">
                  <c:v>155.20712</c:v>
                </c:pt>
                <c:pt idx="2">
                  <c:v>150.19615999999999</c:v>
                </c:pt>
                <c:pt idx="3">
                  <c:v>143.50788</c:v>
                </c:pt>
                <c:pt idx="4">
                  <c:v>133.01514</c:v>
                </c:pt>
                <c:pt idx="5">
                  <c:v>132.47436999999999</c:v>
                </c:pt>
                <c:pt idx="6">
                  <c:v>136.46567999999999</c:v>
                </c:pt>
                <c:pt idx="7">
                  <c:v>139.9325</c:v>
                </c:pt>
                <c:pt idx="8">
                  <c:v>143.55583999999999</c:v>
                </c:pt>
                <c:pt idx="9">
                  <c:v>126.8143</c:v>
                </c:pt>
                <c:pt idx="10">
                  <c:v>122.70143</c:v>
                </c:pt>
                <c:pt idx="11">
                  <c:v>138.97253000000001</c:v>
                </c:pt>
                <c:pt idx="12">
                  <c:v>128.56948</c:v>
                </c:pt>
                <c:pt idx="13">
                  <c:v>120.28701</c:v>
                </c:pt>
                <c:pt idx="14">
                  <c:v>113.20868</c:v>
                </c:pt>
                <c:pt idx="15">
                  <c:v>111.69486999999999</c:v>
                </c:pt>
                <c:pt idx="16">
                  <c:v>109.31309</c:v>
                </c:pt>
                <c:pt idx="17">
                  <c:v>107.59452</c:v>
                </c:pt>
                <c:pt idx="18">
                  <c:v>106.59354999999999</c:v>
                </c:pt>
                <c:pt idx="19">
                  <c:v>102.66245000000001</c:v>
                </c:pt>
                <c:pt idx="20">
                  <c:v>103.88652</c:v>
                </c:pt>
                <c:pt idx="21">
                  <c:v>98.765420000000006</c:v>
                </c:pt>
                <c:pt idx="22">
                  <c:v>99.805719999999994</c:v>
                </c:pt>
                <c:pt idx="23">
                  <c:v>98.936800000000005</c:v>
                </c:pt>
                <c:pt idx="24">
                  <c:v>95.938580000000002</c:v>
                </c:pt>
                <c:pt idx="25">
                  <c:v>93.247789999999995</c:v>
                </c:pt>
                <c:pt idx="26">
                  <c:v>90.747510000000005</c:v>
                </c:pt>
                <c:pt idx="27">
                  <c:v>90.463539999999995</c:v>
                </c:pt>
                <c:pt idx="28">
                  <c:v>86.430760000000006</c:v>
                </c:pt>
                <c:pt idx="29">
                  <c:v>85.937359999999998</c:v>
                </c:pt>
                <c:pt idx="30">
                  <c:v>83.694090000000003</c:v>
                </c:pt>
                <c:pt idx="31">
                  <c:v>91.847660000000005</c:v>
                </c:pt>
                <c:pt idx="32">
                  <c:v>94.289569999999998</c:v>
                </c:pt>
                <c:pt idx="33">
                  <c:v>95.571740000000005</c:v>
                </c:pt>
                <c:pt idx="34">
                  <c:v>91.112809999999996</c:v>
                </c:pt>
                <c:pt idx="35">
                  <c:v>92.93723</c:v>
                </c:pt>
                <c:pt idx="36">
                  <c:v>93.101140000000001</c:v>
                </c:pt>
                <c:pt idx="37">
                  <c:v>90.948279999999997</c:v>
                </c:pt>
                <c:pt idx="38">
                  <c:v>88.31174</c:v>
                </c:pt>
                <c:pt idx="39">
                  <c:v>87.680800000000005</c:v>
                </c:pt>
                <c:pt idx="40">
                  <c:v>87.61506</c:v>
                </c:pt>
                <c:pt idx="41">
                  <c:v>86.930679999999995</c:v>
                </c:pt>
                <c:pt idx="42">
                  <c:v>85.062100000000001</c:v>
                </c:pt>
                <c:pt idx="43">
                  <c:v>86.092740000000006</c:v>
                </c:pt>
                <c:pt idx="44">
                  <c:v>83.382459999999995</c:v>
                </c:pt>
                <c:pt idx="45">
                  <c:v>84.213710000000006</c:v>
                </c:pt>
                <c:pt idx="46">
                  <c:v>81.876080000000002</c:v>
                </c:pt>
                <c:pt idx="47">
                  <c:v>79.778130000000004</c:v>
                </c:pt>
                <c:pt idx="48">
                  <c:v>79.380769999999998</c:v>
                </c:pt>
                <c:pt idx="49">
                  <c:v>77.589770000000001</c:v>
                </c:pt>
                <c:pt idx="50">
                  <c:v>77.344769999999997</c:v>
                </c:pt>
                <c:pt idx="51">
                  <c:v>79.058210000000003</c:v>
                </c:pt>
                <c:pt idx="52">
                  <c:v>78.181560000000005</c:v>
                </c:pt>
                <c:pt idx="53">
                  <c:v>79.222470000000001</c:v>
                </c:pt>
                <c:pt idx="54">
                  <c:v>77.827610000000007</c:v>
                </c:pt>
                <c:pt idx="55">
                  <c:v>76.124480000000005</c:v>
                </c:pt>
                <c:pt idx="56">
                  <c:v>77.695170000000005</c:v>
                </c:pt>
                <c:pt idx="57">
                  <c:v>78.433250000000001</c:v>
                </c:pt>
                <c:pt idx="58">
                  <c:v>77.322159999999997</c:v>
                </c:pt>
                <c:pt idx="59">
                  <c:v>80.444289999999995</c:v>
                </c:pt>
                <c:pt idx="60">
                  <c:v>75.680549999999997</c:v>
                </c:pt>
                <c:pt idx="61">
                  <c:v>73.594130000000007</c:v>
                </c:pt>
                <c:pt idx="62">
                  <c:v>78.064409999999995</c:v>
                </c:pt>
                <c:pt idx="63">
                  <c:v>83.885369999999995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32-4FAA-9672-20383E064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4762464"/>
        <c:axId val="714759512"/>
      </c:lineChart>
      <c:dateAx>
        <c:axId val="714762464"/>
        <c:scaling>
          <c:orientation val="minMax"/>
        </c:scaling>
        <c:delete val="0"/>
        <c:axPos val="b"/>
        <c:numFmt formatCode="dd\ 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759512"/>
        <c:crosses val="autoZero"/>
        <c:auto val="1"/>
        <c:lblOffset val="100"/>
        <c:baseTimeUnit val="days"/>
        <c:majorUnit val="14"/>
      </c:dateAx>
      <c:valAx>
        <c:axId val="714759512"/>
        <c:scaling>
          <c:orientation val="minMax"/>
          <c:max val="29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£/MWh</a:t>
                </a:r>
              </a:p>
            </c:rich>
          </c:tx>
          <c:layout>
            <c:manualLayout>
              <c:xMode val="edge"/>
              <c:yMode val="edge"/>
              <c:x val="1.7574328009862143E-2"/>
              <c:y val="0.232230881242584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762464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393140990984089E-2"/>
          <c:y val="0.91118029338798401"/>
          <c:w val="0.98662650839755806"/>
          <c:h val="8.8819706612015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13b.'!$B$4</c:f>
              <c:strCache>
                <c:ptCount val="1"/>
                <c:pt idx="0">
                  <c:v>GB peakload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13b.'!$A$5:$A$67</c:f>
              <c:numCache>
                <c:formatCode>m/d/yyyy</c:formatCode>
                <c:ptCount val="63"/>
                <c:pt idx="0">
                  <c:v>44469</c:v>
                </c:pt>
                <c:pt idx="1">
                  <c:v>44468</c:v>
                </c:pt>
                <c:pt idx="2">
                  <c:v>44467</c:v>
                </c:pt>
                <c:pt idx="3">
                  <c:v>44466</c:v>
                </c:pt>
                <c:pt idx="4">
                  <c:v>44463</c:v>
                </c:pt>
                <c:pt idx="5">
                  <c:v>44462</c:v>
                </c:pt>
                <c:pt idx="6">
                  <c:v>44461</c:v>
                </c:pt>
                <c:pt idx="7">
                  <c:v>44460</c:v>
                </c:pt>
                <c:pt idx="8">
                  <c:v>44459</c:v>
                </c:pt>
                <c:pt idx="9">
                  <c:v>44456</c:v>
                </c:pt>
                <c:pt idx="10">
                  <c:v>44455</c:v>
                </c:pt>
                <c:pt idx="11">
                  <c:v>44454</c:v>
                </c:pt>
                <c:pt idx="12">
                  <c:v>44453</c:v>
                </c:pt>
                <c:pt idx="13">
                  <c:v>44452</c:v>
                </c:pt>
                <c:pt idx="14">
                  <c:v>44449</c:v>
                </c:pt>
                <c:pt idx="15">
                  <c:v>44448</c:v>
                </c:pt>
                <c:pt idx="16">
                  <c:v>44447</c:v>
                </c:pt>
                <c:pt idx="17">
                  <c:v>44446</c:v>
                </c:pt>
                <c:pt idx="18">
                  <c:v>44445</c:v>
                </c:pt>
                <c:pt idx="19">
                  <c:v>44442</c:v>
                </c:pt>
                <c:pt idx="20">
                  <c:v>44441</c:v>
                </c:pt>
                <c:pt idx="21">
                  <c:v>44440</c:v>
                </c:pt>
                <c:pt idx="22">
                  <c:v>44439</c:v>
                </c:pt>
                <c:pt idx="23">
                  <c:v>44435</c:v>
                </c:pt>
                <c:pt idx="24">
                  <c:v>44434</c:v>
                </c:pt>
                <c:pt idx="25">
                  <c:v>44433</c:v>
                </c:pt>
                <c:pt idx="26">
                  <c:v>44432</c:v>
                </c:pt>
                <c:pt idx="27">
                  <c:v>44431</c:v>
                </c:pt>
                <c:pt idx="28">
                  <c:v>44428</c:v>
                </c:pt>
                <c:pt idx="29">
                  <c:v>44427</c:v>
                </c:pt>
                <c:pt idx="30">
                  <c:v>44426</c:v>
                </c:pt>
                <c:pt idx="31">
                  <c:v>44425</c:v>
                </c:pt>
                <c:pt idx="32">
                  <c:v>44424</c:v>
                </c:pt>
                <c:pt idx="33">
                  <c:v>44421</c:v>
                </c:pt>
                <c:pt idx="34">
                  <c:v>44420</c:v>
                </c:pt>
                <c:pt idx="35">
                  <c:v>44419</c:v>
                </c:pt>
                <c:pt idx="36">
                  <c:v>44418</c:v>
                </c:pt>
                <c:pt idx="37">
                  <c:v>44417</c:v>
                </c:pt>
                <c:pt idx="38">
                  <c:v>44414</c:v>
                </c:pt>
                <c:pt idx="39">
                  <c:v>44413</c:v>
                </c:pt>
                <c:pt idx="40">
                  <c:v>44412</c:v>
                </c:pt>
                <c:pt idx="41">
                  <c:v>44411</c:v>
                </c:pt>
                <c:pt idx="42">
                  <c:v>44410</c:v>
                </c:pt>
                <c:pt idx="43">
                  <c:v>44407</c:v>
                </c:pt>
                <c:pt idx="44">
                  <c:v>44406</c:v>
                </c:pt>
                <c:pt idx="45">
                  <c:v>44405</c:v>
                </c:pt>
                <c:pt idx="46">
                  <c:v>44404</c:v>
                </c:pt>
                <c:pt idx="47">
                  <c:v>44403</c:v>
                </c:pt>
                <c:pt idx="48">
                  <c:v>44400</c:v>
                </c:pt>
                <c:pt idx="49">
                  <c:v>44399</c:v>
                </c:pt>
                <c:pt idx="50">
                  <c:v>44398</c:v>
                </c:pt>
                <c:pt idx="51">
                  <c:v>44397</c:v>
                </c:pt>
                <c:pt idx="52">
                  <c:v>44396</c:v>
                </c:pt>
                <c:pt idx="53">
                  <c:v>44393</c:v>
                </c:pt>
                <c:pt idx="54">
                  <c:v>44392</c:v>
                </c:pt>
                <c:pt idx="55">
                  <c:v>44391</c:v>
                </c:pt>
                <c:pt idx="56">
                  <c:v>44390</c:v>
                </c:pt>
                <c:pt idx="57">
                  <c:v>44389</c:v>
                </c:pt>
                <c:pt idx="58">
                  <c:v>44386</c:v>
                </c:pt>
                <c:pt idx="59">
                  <c:v>44385</c:v>
                </c:pt>
                <c:pt idx="60">
                  <c:v>44384</c:v>
                </c:pt>
                <c:pt idx="61">
                  <c:v>44383</c:v>
                </c:pt>
                <c:pt idx="62">
                  <c:v>44382</c:v>
                </c:pt>
              </c:numCache>
            </c:numRef>
          </c:cat>
          <c:val>
            <c:numRef>
              <c:f>'Figure 13b.'!$B$5:$B$67</c:f>
              <c:numCache>
                <c:formatCode>General</c:formatCode>
                <c:ptCount val="63"/>
                <c:pt idx="0">
                  <c:v>281.3</c:v>
                </c:pt>
                <c:pt idx="1">
                  <c:v>281.7</c:v>
                </c:pt>
                <c:pt idx="2">
                  <c:v>276.05</c:v>
                </c:pt>
                <c:pt idx="3">
                  <c:v>252.85</c:v>
                </c:pt>
                <c:pt idx="4">
                  <c:v>231.25</c:v>
                </c:pt>
                <c:pt idx="5">
                  <c:v>224.75</c:v>
                </c:pt>
                <c:pt idx="6">
                  <c:v>221.3</c:v>
                </c:pt>
                <c:pt idx="7">
                  <c:v>217.7</c:v>
                </c:pt>
                <c:pt idx="8">
                  <c:v>210.25</c:v>
                </c:pt>
                <c:pt idx="9">
                  <c:v>193.8</c:v>
                </c:pt>
                <c:pt idx="10">
                  <c:v>192.3</c:v>
                </c:pt>
                <c:pt idx="11">
                  <c:v>216</c:v>
                </c:pt>
                <c:pt idx="12">
                  <c:v>190.4</c:v>
                </c:pt>
                <c:pt idx="13">
                  <c:v>180.2</c:v>
                </c:pt>
                <c:pt idx="14">
                  <c:v>164.25</c:v>
                </c:pt>
                <c:pt idx="15">
                  <c:v>160.65</c:v>
                </c:pt>
                <c:pt idx="16">
                  <c:v>154.44999999999999</c:v>
                </c:pt>
                <c:pt idx="17">
                  <c:v>150.05000000000001</c:v>
                </c:pt>
                <c:pt idx="18">
                  <c:v>147.6</c:v>
                </c:pt>
                <c:pt idx="19">
                  <c:v>144.85</c:v>
                </c:pt>
                <c:pt idx="20">
                  <c:v>144.05000000000001</c:v>
                </c:pt>
                <c:pt idx="21">
                  <c:v>140.19999999999999</c:v>
                </c:pt>
                <c:pt idx="22">
                  <c:v>141.65</c:v>
                </c:pt>
                <c:pt idx="23">
                  <c:v>136.94999999999999</c:v>
                </c:pt>
                <c:pt idx="24">
                  <c:v>132.44999999999999</c:v>
                </c:pt>
                <c:pt idx="25">
                  <c:v>131.65</c:v>
                </c:pt>
                <c:pt idx="26">
                  <c:v>131.5</c:v>
                </c:pt>
                <c:pt idx="27">
                  <c:v>126.05</c:v>
                </c:pt>
                <c:pt idx="28">
                  <c:v>123.6</c:v>
                </c:pt>
                <c:pt idx="29">
                  <c:v>120.45</c:v>
                </c:pt>
                <c:pt idx="30">
                  <c:v>128.69999999999999</c:v>
                </c:pt>
                <c:pt idx="31">
                  <c:v>132.35</c:v>
                </c:pt>
                <c:pt idx="32">
                  <c:v>134</c:v>
                </c:pt>
                <c:pt idx="33">
                  <c:v>128.30000000000001</c:v>
                </c:pt>
                <c:pt idx="34">
                  <c:v>129.80000000000001</c:v>
                </c:pt>
                <c:pt idx="35">
                  <c:v>129.55000000000001</c:v>
                </c:pt>
                <c:pt idx="36">
                  <c:v>126.05</c:v>
                </c:pt>
                <c:pt idx="37">
                  <c:v>124.2</c:v>
                </c:pt>
                <c:pt idx="38">
                  <c:v>123.8</c:v>
                </c:pt>
                <c:pt idx="39">
                  <c:v>123.45</c:v>
                </c:pt>
                <c:pt idx="40">
                  <c:v>121.05</c:v>
                </c:pt>
                <c:pt idx="41">
                  <c:v>119.45</c:v>
                </c:pt>
                <c:pt idx="42">
                  <c:v>119.5</c:v>
                </c:pt>
                <c:pt idx="43">
                  <c:v>117.5</c:v>
                </c:pt>
                <c:pt idx="44">
                  <c:v>117.65</c:v>
                </c:pt>
                <c:pt idx="45">
                  <c:v>114.35</c:v>
                </c:pt>
                <c:pt idx="46">
                  <c:v>110.7</c:v>
                </c:pt>
                <c:pt idx="47">
                  <c:v>110.25</c:v>
                </c:pt>
                <c:pt idx="48">
                  <c:v>107.1</c:v>
                </c:pt>
                <c:pt idx="49">
                  <c:v>107.95</c:v>
                </c:pt>
                <c:pt idx="50">
                  <c:v>108.75</c:v>
                </c:pt>
                <c:pt idx="51">
                  <c:v>107.85</c:v>
                </c:pt>
                <c:pt idx="52">
                  <c:v>108.7</c:v>
                </c:pt>
                <c:pt idx="53">
                  <c:v>106.85</c:v>
                </c:pt>
                <c:pt idx="54">
                  <c:v>104.35</c:v>
                </c:pt>
                <c:pt idx="55">
                  <c:v>104.9</c:v>
                </c:pt>
                <c:pt idx="56">
                  <c:v>106.85</c:v>
                </c:pt>
                <c:pt idx="57">
                  <c:v>105.95</c:v>
                </c:pt>
                <c:pt idx="58">
                  <c:v>110.55</c:v>
                </c:pt>
                <c:pt idx="59">
                  <c:v>103.6</c:v>
                </c:pt>
                <c:pt idx="60">
                  <c:v>100.3</c:v>
                </c:pt>
                <c:pt idx="61">
                  <c:v>103.3</c:v>
                </c:pt>
                <c:pt idx="62">
                  <c:v>111.05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EC-4D75-9F48-117D7AEE1270}"/>
            </c:ext>
          </c:extLst>
        </c:ser>
        <c:ser>
          <c:idx val="1"/>
          <c:order val="1"/>
          <c:tx>
            <c:strRef>
              <c:f>'Figure 13b.'!$C$4</c:f>
              <c:strCache>
                <c:ptCount val="1"/>
                <c:pt idx="0">
                  <c:v>French peakload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13b.'!$A$5:$A$67</c:f>
              <c:numCache>
                <c:formatCode>m/d/yyyy</c:formatCode>
                <c:ptCount val="63"/>
                <c:pt idx="0">
                  <c:v>44469</c:v>
                </c:pt>
                <c:pt idx="1">
                  <c:v>44468</c:v>
                </c:pt>
                <c:pt idx="2">
                  <c:v>44467</c:v>
                </c:pt>
                <c:pt idx="3">
                  <c:v>44466</c:v>
                </c:pt>
                <c:pt idx="4">
                  <c:v>44463</c:v>
                </c:pt>
                <c:pt idx="5">
                  <c:v>44462</c:v>
                </c:pt>
                <c:pt idx="6">
                  <c:v>44461</c:v>
                </c:pt>
                <c:pt idx="7">
                  <c:v>44460</c:v>
                </c:pt>
                <c:pt idx="8">
                  <c:v>44459</c:v>
                </c:pt>
                <c:pt idx="9">
                  <c:v>44456</c:v>
                </c:pt>
                <c:pt idx="10">
                  <c:v>44455</c:v>
                </c:pt>
                <c:pt idx="11">
                  <c:v>44454</c:v>
                </c:pt>
                <c:pt idx="12">
                  <c:v>44453</c:v>
                </c:pt>
                <c:pt idx="13">
                  <c:v>44452</c:v>
                </c:pt>
                <c:pt idx="14">
                  <c:v>44449</c:v>
                </c:pt>
                <c:pt idx="15">
                  <c:v>44448</c:v>
                </c:pt>
                <c:pt idx="16">
                  <c:v>44447</c:v>
                </c:pt>
                <c:pt idx="17">
                  <c:v>44446</c:v>
                </c:pt>
                <c:pt idx="18">
                  <c:v>44445</c:v>
                </c:pt>
                <c:pt idx="19">
                  <c:v>44442</c:v>
                </c:pt>
                <c:pt idx="20">
                  <c:v>44441</c:v>
                </c:pt>
                <c:pt idx="21">
                  <c:v>44440</c:v>
                </c:pt>
                <c:pt idx="22">
                  <c:v>44439</c:v>
                </c:pt>
                <c:pt idx="23">
                  <c:v>44435</c:v>
                </c:pt>
                <c:pt idx="24">
                  <c:v>44434</c:v>
                </c:pt>
                <c:pt idx="25">
                  <c:v>44433</c:v>
                </c:pt>
                <c:pt idx="26">
                  <c:v>44432</c:v>
                </c:pt>
                <c:pt idx="27">
                  <c:v>44431</c:v>
                </c:pt>
                <c:pt idx="28">
                  <c:v>44428</c:v>
                </c:pt>
                <c:pt idx="29">
                  <c:v>44427</c:v>
                </c:pt>
                <c:pt idx="30">
                  <c:v>44426</c:v>
                </c:pt>
                <c:pt idx="31">
                  <c:v>44425</c:v>
                </c:pt>
                <c:pt idx="32">
                  <c:v>44424</c:v>
                </c:pt>
                <c:pt idx="33">
                  <c:v>44421</c:v>
                </c:pt>
                <c:pt idx="34">
                  <c:v>44420</c:v>
                </c:pt>
                <c:pt idx="35">
                  <c:v>44419</c:v>
                </c:pt>
                <c:pt idx="36">
                  <c:v>44418</c:v>
                </c:pt>
                <c:pt idx="37">
                  <c:v>44417</c:v>
                </c:pt>
                <c:pt idx="38">
                  <c:v>44414</c:v>
                </c:pt>
                <c:pt idx="39">
                  <c:v>44413</c:v>
                </c:pt>
                <c:pt idx="40">
                  <c:v>44412</c:v>
                </c:pt>
                <c:pt idx="41">
                  <c:v>44411</c:v>
                </c:pt>
                <c:pt idx="42">
                  <c:v>44410</c:v>
                </c:pt>
                <c:pt idx="43">
                  <c:v>44407</c:v>
                </c:pt>
                <c:pt idx="44">
                  <c:v>44406</c:v>
                </c:pt>
                <c:pt idx="45">
                  <c:v>44405</c:v>
                </c:pt>
                <c:pt idx="46">
                  <c:v>44404</c:v>
                </c:pt>
                <c:pt idx="47">
                  <c:v>44403</c:v>
                </c:pt>
                <c:pt idx="48">
                  <c:v>44400</c:v>
                </c:pt>
                <c:pt idx="49">
                  <c:v>44399</c:v>
                </c:pt>
                <c:pt idx="50">
                  <c:v>44398</c:v>
                </c:pt>
                <c:pt idx="51">
                  <c:v>44397</c:v>
                </c:pt>
                <c:pt idx="52">
                  <c:v>44396</c:v>
                </c:pt>
                <c:pt idx="53">
                  <c:v>44393</c:v>
                </c:pt>
                <c:pt idx="54">
                  <c:v>44392</c:v>
                </c:pt>
                <c:pt idx="55">
                  <c:v>44391</c:v>
                </c:pt>
                <c:pt idx="56">
                  <c:v>44390</c:v>
                </c:pt>
                <c:pt idx="57">
                  <c:v>44389</c:v>
                </c:pt>
                <c:pt idx="58">
                  <c:v>44386</c:v>
                </c:pt>
                <c:pt idx="59">
                  <c:v>44385</c:v>
                </c:pt>
                <c:pt idx="60">
                  <c:v>44384</c:v>
                </c:pt>
                <c:pt idx="61">
                  <c:v>44383</c:v>
                </c:pt>
                <c:pt idx="62">
                  <c:v>44382</c:v>
                </c:pt>
              </c:numCache>
            </c:numRef>
          </c:cat>
          <c:val>
            <c:numRef>
              <c:f>'Figure 13b.'!$C$5:$C$67</c:f>
              <c:numCache>
                <c:formatCode>General</c:formatCode>
                <c:ptCount val="63"/>
                <c:pt idx="0">
                  <c:v>211.12255406797101</c:v>
                </c:pt>
                <c:pt idx="1">
                  <c:v>188.67761452031101</c:v>
                </c:pt>
                <c:pt idx="2">
                  <c:v>183.268650280293</c:v>
                </c:pt>
                <c:pt idx="3">
                  <c:v>171.63096355722499</c:v>
                </c:pt>
                <c:pt idx="4">
                  <c:v>162.754839814973</c:v>
                </c:pt>
                <c:pt idx="5">
                  <c:v>160.82720902409801</c:v>
                </c:pt>
                <c:pt idx="6">
                  <c:v>163.28635269852199</c:v>
                </c:pt>
                <c:pt idx="7">
                  <c:v>167.439464193715</c:v>
                </c:pt>
                <c:pt idx="8">
                  <c:v>167.310167310167</c:v>
                </c:pt>
                <c:pt idx="9">
                  <c:v>154.01023890785001</c:v>
                </c:pt>
                <c:pt idx="10">
                  <c:v>149.39388765579599</c:v>
                </c:pt>
                <c:pt idx="11">
                  <c:v>164.50401229298299</c:v>
                </c:pt>
                <c:pt idx="12">
                  <c:v>152.56913622396701</c:v>
                </c:pt>
                <c:pt idx="13">
                  <c:v>143.533526701928</c:v>
                </c:pt>
                <c:pt idx="14">
                  <c:v>136.42576456518</c:v>
                </c:pt>
                <c:pt idx="15">
                  <c:v>133.82867879409</c:v>
                </c:pt>
                <c:pt idx="16">
                  <c:v>132.144391920928</c:v>
                </c:pt>
                <c:pt idx="17">
                  <c:v>129.44511252362099</c:v>
                </c:pt>
                <c:pt idx="18">
                  <c:v>128.41084606143801</c:v>
                </c:pt>
                <c:pt idx="19">
                  <c:v>126.18904790470501</c:v>
                </c:pt>
                <c:pt idx="20">
                  <c:v>125.546881701982</c:v>
                </c:pt>
                <c:pt idx="21">
                  <c:v>124.41980402269201</c:v>
                </c:pt>
                <c:pt idx="22">
                  <c:v>122.640700068634</c:v>
                </c:pt>
                <c:pt idx="23">
                  <c:v>119.921138350763</c:v>
                </c:pt>
                <c:pt idx="24">
                  <c:v>115.615358244772</c:v>
                </c:pt>
                <c:pt idx="25">
                  <c:v>114.689507494647</c:v>
                </c:pt>
                <c:pt idx="26">
                  <c:v>113.59356274610499</c:v>
                </c:pt>
                <c:pt idx="27">
                  <c:v>108.60270224046501</c:v>
                </c:pt>
                <c:pt idx="28">
                  <c:v>107.737176188025</c:v>
                </c:pt>
                <c:pt idx="29">
                  <c:v>105.645851154833</c:v>
                </c:pt>
                <c:pt idx="30">
                  <c:v>112.73717348762</c:v>
                </c:pt>
                <c:pt idx="31">
                  <c:v>115.912383874542</c:v>
                </c:pt>
                <c:pt idx="32">
                  <c:v>116.343372468947</c:v>
                </c:pt>
                <c:pt idx="33">
                  <c:v>114.274770173647</c:v>
                </c:pt>
                <c:pt idx="34">
                  <c:v>115.37156430268099</c:v>
                </c:pt>
                <c:pt idx="35">
                  <c:v>114.704139507322</c:v>
                </c:pt>
                <c:pt idx="36">
                  <c:v>113.23230612936</c:v>
                </c:pt>
                <c:pt idx="37">
                  <c:v>110.234885101331</c:v>
                </c:pt>
                <c:pt idx="38">
                  <c:v>109.009161859518</c:v>
                </c:pt>
                <c:pt idx="39">
                  <c:v>107.097322566936</c:v>
                </c:pt>
                <c:pt idx="40">
                  <c:v>106.069634800375</c:v>
                </c:pt>
                <c:pt idx="41">
                  <c:v>106.024404812697</c:v>
                </c:pt>
                <c:pt idx="42">
                  <c:v>106.48939808481499</c:v>
                </c:pt>
                <c:pt idx="43">
                  <c:v>102.31923601637099</c:v>
                </c:pt>
                <c:pt idx="44">
                  <c:v>104.696673189824</c:v>
                </c:pt>
                <c:pt idx="45">
                  <c:v>102.305598094266</c:v>
                </c:pt>
                <c:pt idx="46">
                  <c:v>100.051155256203</c:v>
                </c:pt>
                <c:pt idx="47">
                  <c:v>99.495898838004095</c:v>
                </c:pt>
                <c:pt idx="48">
                  <c:v>97.349294570329207</c:v>
                </c:pt>
                <c:pt idx="49">
                  <c:v>98.0047953416681</c:v>
                </c:pt>
                <c:pt idx="50">
                  <c:v>98.344399413641398</c:v>
                </c:pt>
                <c:pt idx="51">
                  <c:v>97.111726046350796</c:v>
                </c:pt>
                <c:pt idx="52">
                  <c:v>98.939014922798194</c:v>
                </c:pt>
                <c:pt idx="53">
                  <c:v>97.773019271948598</c:v>
                </c:pt>
                <c:pt idx="54">
                  <c:v>96.735702718827199</c:v>
                </c:pt>
                <c:pt idx="55">
                  <c:v>99.496544073726398</c:v>
                </c:pt>
                <c:pt idx="56">
                  <c:v>100.503584841243</c:v>
                </c:pt>
                <c:pt idx="57">
                  <c:v>98.675779581375494</c:v>
                </c:pt>
                <c:pt idx="58">
                  <c:v>102.44320617231</c:v>
                </c:pt>
                <c:pt idx="59">
                  <c:v>98.106712564543898</c:v>
                </c:pt>
                <c:pt idx="60">
                  <c:v>99.537433613157404</c:v>
                </c:pt>
                <c:pt idx="61">
                  <c:v>101.183330475047</c:v>
                </c:pt>
                <c:pt idx="62">
                  <c:v>104.625267665953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EC-4D75-9F48-117D7AEE1270}"/>
            </c:ext>
          </c:extLst>
        </c:ser>
        <c:ser>
          <c:idx val="2"/>
          <c:order val="2"/>
          <c:tx>
            <c:strRef>
              <c:f>'Figure 13b.'!$D$4</c:f>
              <c:strCache>
                <c:ptCount val="1"/>
                <c:pt idx="0">
                  <c:v>Netherlands peakload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13b.'!$A$5:$A$67</c:f>
              <c:numCache>
                <c:formatCode>m/d/yyyy</c:formatCode>
                <c:ptCount val="63"/>
                <c:pt idx="0">
                  <c:v>44469</c:v>
                </c:pt>
                <c:pt idx="1">
                  <c:v>44468</c:v>
                </c:pt>
                <c:pt idx="2">
                  <c:v>44467</c:v>
                </c:pt>
                <c:pt idx="3">
                  <c:v>44466</c:v>
                </c:pt>
                <c:pt idx="4">
                  <c:v>44463</c:v>
                </c:pt>
                <c:pt idx="5">
                  <c:v>44462</c:v>
                </c:pt>
                <c:pt idx="6">
                  <c:v>44461</c:v>
                </c:pt>
                <c:pt idx="7">
                  <c:v>44460</c:v>
                </c:pt>
                <c:pt idx="8">
                  <c:v>44459</c:v>
                </c:pt>
                <c:pt idx="9">
                  <c:v>44456</c:v>
                </c:pt>
                <c:pt idx="10">
                  <c:v>44455</c:v>
                </c:pt>
                <c:pt idx="11">
                  <c:v>44454</c:v>
                </c:pt>
                <c:pt idx="12">
                  <c:v>44453</c:v>
                </c:pt>
                <c:pt idx="13">
                  <c:v>44452</c:v>
                </c:pt>
                <c:pt idx="14">
                  <c:v>44449</c:v>
                </c:pt>
                <c:pt idx="15">
                  <c:v>44448</c:v>
                </c:pt>
                <c:pt idx="16">
                  <c:v>44447</c:v>
                </c:pt>
                <c:pt idx="17">
                  <c:v>44446</c:v>
                </c:pt>
                <c:pt idx="18">
                  <c:v>44445</c:v>
                </c:pt>
                <c:pt idx="19">
                  <c:v>44442</c:v>
                </c:pt>
                <c:pt idx="20">
                  <c:v>44441</c:v>
                </c:pt>
                <c:pt idx="21">
                  <c:v>44440</c:v>
                </c:pt>
                <c:pt idx="22">
                  <c:v>44439</c:v>
                </c:pt>
                <c:pt idx="23">
                  <c:v>44435</c:v>
                </c:pt>
                <c:pt idx="24">
                  <c:v>44434</c:v>
                </c:pt>
                <c:pt idx="25">
                  <c:v>44433</c:v>
                </c:pt>
                <c:pt idx="26">
                  <c:v>44432</c:v>
                </c:pt>
                <c:pt idx="27">
                  <c:v>44431</c:v>
                </c:pt>
                <c:pt idx="28">
                  <c:v>44428</c:v>
                </c:pt>
                <c:pt idx="29">
                  <c:v>44427</c:v>
                </c:pt>
                <c:pt idx="30">
                  <c:v>44426</c:v>
                </c:pt>
                <c:pt idx="31">
                  <c:v>44425</c:v>
                </c:pt>
                <c:pt idx="32">
                  <c:v>44424</c:v>
                </c:pt>
                <c:pt idx="33">
                  <c:v>44421</c:v>
                </c:pt>
                <c:pt idx="34">
                  <c:v>44420</c:v>
                </c:pt>
                <c:pt idx="35">
                  <c:v>44419</c:v>
                </c:pt>
                <c:pt idx="36">
                  <c:v>44418</c:v>
                </c:pt>
                <c:pt idx="37">
                  <c:v>44417</c:v>
                </c:pt>
                <c:pt idx="38">
                  <c:v>44414</c:v>
                </c:pt>
                <c:pt idx="39">
                  <c:v>44413</c:v>
                </c:pt>
                <c:pt idx="40">
                  <c:v>44412</c:v>
                </c:pt>
                <c:pt idx="41">
                  <c:v>44411</c:v>
                </c:pt>
                <c:pt idx="42">
                  <c:v>44410</c:v>
                </c:pt>
                <c:pt idx="43">
                  <c:v>44407</c:v>
                </c:pt>
                <c:pt idx="44">
                  <c:v>44406</c:v>
                </c:pt>
                <c:pt idx="45">
                  <c:v>44405</c:v>
                </c:pt>
                <c:pt idx="46">
                  <c:v>44404</c:v>
                </c:pt>
                <c:pt idx="47">
                  <c:v>44403</c:v>
                </c:pt>
                <c:pt idx="48">
                  <c:v>44400</c:v>
                </c:pt>
                <c:pt idx="49">
                  <c:v>44399</c:v>
                </c:pt>
                <c:pt idx="50">
                  <c:v>44398</c:v>
                </c:pt>
                <c:pt idx="51">
                  <c:v>44397</c:v>
                </c:pt>
                <c:pt idx="52">
                  <c:v>44396</c:v>
                </c:pt>
                <c:pt idx="53">
                  <c:v>44393</c:v>
                </c:pt>
                <c:pt idx="54">
                  <c:v>44392</c:v>
                </c:pt>
                <c:pt idx="55">
                  <c:v>44391</c:v>
                </c:pt>
                <c:pt idx="56">
                  <c:v>44390</c:v>
                </c:pt>
                <c:pt idx="57">
                  <c:v>44389</c:v>
                </c:pt>
                <c:pt idx="58">
                  <c:v>44386</c:v>
                </c:pt>
                <c:pt idx="59">
                  <c:v>44385</c:v>
                </c:pt>
                <c:pt idx="60">
                  <c:v>44384</c:v>
                </c:pt>
                <c:pt idx="61">
                  <c:v>44383</c:v>
                </c:pt>
                <c:pt idx="62">
                  <c:v>44382</c:v>
                </c:pt>
              </c:numCache>
            </c:numRef>
          </c:cat>
          <c:val>
            <c:numRef>
              <c:f>'Figure 13b.'!$D$5:$D$67</c:f>
              <c:numCache>
                <c:formatCode>General</c:formatCode>
                <c:ptCount val="63"/>
                <c:pt idx="0">
                  <c:v>193.872296601442</c:v>
                </c:pt>
                <c:pt idx="1">
                  <c:v>177.87381158167699</c:v>
                </c:pt>
                <c:pt idx="2">
                  <c:v>176.67097887020299</c:v>
                </c:pt>
                <c:pt idx="3">
                  <c:v>160.87735768541401</c:v>
                </c:pt>
                <c:pt idx="4">
                  <c:v>148.663697104677</c:v>
                </c:pt>
                <c:pt idx="5">
                  <c:v>149.54708596821101</c:v>
                </c:pt>
                <c:pt idx="6">
                  <c:v>152.11412856651799</c:v>
                </c:pt>
                <c:pt idx="7">
                  <c:v>148.29125880130499</c:v>
                </c:pt>
                <c:pt idx="8">
                  <c:v>149.89274989275</c:v>
                </c:pt>
                <c:pt idx="9">
                  <c:v>142.49146757679199</c:v>
                </c:pt>
                <c:pt idx="10">
                  <c:v>138.039952193956</c:v>
                </c:pt>
                <c:pt idx="11">
                  <c:v>147.43042513232001</c:v>
                </c:pt>
                <c:pt idx="12">
                  <c:v>140.833048822124</c:v>
                </c:pt>
                <c:pt idx="13">
                  <c:v>133.509639993175</c:v>
                </c:pt>
                <c:pt idx="14">
                  <c:v>124.423372629421</c:v>
                </c:pt>
                <c:pt idx="15">
                  <c:v>122.76881031684999</c:v>
                </c:pt>
                <c:pt idx="16">
                  <c:v>119.853889127632</c:v>
                </c:pt>
                <c:pt idx="17">
                  <c:v>119.395292904999</c:v>
                </c:pt>
                <c:pt idx="18">
                  <c:v>118.628796979578</c:v>
                </c:pt>
                <c:pt idx="19">
                  <c:v>116.633816093924</c:v>
                </c:pt>
                <c:pt idx="20">
                  <c:v>116.239169597667</c:v>
                </c:pt>
                <c:pt idx="21">
                  <c:v>116.89874505759001</c:v>
                </c:pt>
                <c:pt idx="22">
                  <c:v>111.530542210021</c:v>
                </c:pt>
                <c:pt idx="23">
                  <c:v>109.163380764615</c:v>
                </c:pt>
                <c:pt idx="24">
                  <c:v>105.20226259856</c:v>
                </c:pt>
                <c:pt idx="25">
                  <c:v>101.627408993576</c:v>
                </c:pt>
                <c:pt idx="26">
                  <c:v>101.86611881527099</c:v>
                </c:pt>
                <c:pt idx="27">
                  <c:v>98.768599281682896</c:v>
                </c:pt>
                <c:pt idx="28">
                  <c:v>99.931377594784706</c:v>
                </c:pt>
                <c:pt idx="29">
                  <c:v>98.160821214713394</c:v>
                </c:pt>
                <c:pt idx="30">
                  <c:v>106.14311239683499</c:v>
                </c:pt>
                <c:pt idx="31">
                  <c:v>105.386516662405</c:v>
                </c:pt>
                <c:pt idx="32">
                  <c:v>106.984856219159</c:v>
                </c:pt>
                <c:pt idx="33">
                  <c:v>102.485529451822</c:v>
                </c:pt>
                <c:pt idx="34">
                  <c:v>102.349847302341</c:v>
                </c:pt>
                <c:pt idx="35">
                  <c:v>102.514179293998</c:v>
                </c:pt>
                <c:pt idx="36">
                  <c:v>101.252963088385</c:v>
                </c:pt>
                <c:pt idx="37">
                  <c:v>99.126600525735597</c:v>
                </c:pt>
                <c:pt idx="38">
                  <c:v>99.041398031896804</c:v>
                </c:pt>
                <c:pt idx="39">
                  <c:v>98.427539311517194</c:v>
                </c:pt>
                <c:pt idx="40">
                  <c:v>96.875798076104601</c:v>
                </c:pt>
                <c:pt idx="41">
                  <c:v>96.765935660039304</c:v>
                </c:pt>
                <c:pt idx="42">
                  <c:v>96.314979480164197</c:v>
                </c:pt>
                <c:pt idx="43">
                  <c:v>92.513642564802197</c:v>
                </c:pt>
                <c:pt idx="44">
                  <c:v>94.061090785331402</c:v>
                </c:pt>
                <c:pt idx="45">
                  <c:v>93.074697975157406</c:v>
                </c:pt>
                <c:pt idx="46">
                  <c:v>90.246397817375694</c:v>
                </c:pt>
                <c:pt idx="47">
                  <c:v>90.182843472317202</c:v>
                </c:pt>
                <c:pt idx="48">
                  <c:v>88.2428388200086</c:v>
                </c:pt>
                <c:pt idx="49">
                  <c:v>87.900325398184606</c:v>
                </c:pt>
                <c:pt idx="50">
                  <c:v>88.902302319565393</c:v>
                </c:pt>
                <c:pt idx="51">
                  <c:v>87.253545485990998</c:v>
                </c:pt>
                <c:pt idx="52">
                  <c:v>88.760458897610604</c:v>
                </c:pt>
                <c:pt idx="53">
                  <c:v>86.937901498929307</c:v>
                </c:pt>
                <c:pt idx="54">
                  <c:v>84.803545555271498</c:v>
                </c:pt>
                <c:pt idx="55">
                  <c:v>85.544841710043499</c:v>
                </c:pt>
                <c:pt idx="56">
                  <c:v>87.060430180949098</c:v>
                </c:pt>
                <c:pt idx="57">
                  <c:v>85.006407518154603</c:v>
                </c:pt>
                <c:pt idx="58">
                  <c:v>88.324046292327495</c:v>
                </c:pt>
                <c:pt idx="59">
                  <c:v>88.080895008605793</c:v>
                </c:pt>
                <c:pt idx="60">
                  <c:v>86.945348637999004</c:v>
                </c:pt>
                <c:pt idx="61">
                  <c:v>88.321042702795395</c:v>
                </c:pt>
                <c:pt idx="62">
                  <c:v>91.9914346895075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EC-4D75-9F48-117D7AEE1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0148056"/>
        <c:axId val="640148712"/>
      </c:lineChart>
      <c:dateAx>
        <c:axId val="640148056"/>
        <c:scaling>
          <c:orientation val="minMax"/>
        </c:scaling>
        <c:delete val="0"/>
        <c:axPos val="b"/>
        <c:numFmt formatCode="dd\ 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148712"/>
        <c:crosses val="autoZero"/>
        <c:auto val="1"/>
        <c:lblOffset val="100"/>
        <c:baseTimeUnit val="days"/>
        <c:majorUnit val="21"/>
        <c:majorTimeUnit val="days"/>
      </c:dateAx>
      <c:valAx>
        <c:axId val="640148712"/>
        <c:scaling>
          <c:orientation val="minMax"/>
          <c:max val="29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>
                    <a:solidFill>
                      <a:schemeClr val="tx1">
                        <a:lumMod val="75000"/>
                      </a:schemeClr>
                    </a:solidFill>
                  </a:rPr>
                  <a:t>£/MWh</a:t>
                </a:r>
              </a:p>
            </c:rich>
          </c:tx>
          <c:layout>
            <c:manualLayout>
              <c:xMode val="edge"/>
              <c:yMode val="edge"/>
              <c:x val="1.1066284429650672E-2"/>
              <c:y val="0.293543359827402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14805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Nuclear GW outages expected during Winter 2021/22</c:v>
          </c:tx>
          <c:spPr>
            <a:ln w="285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14.'!$C$4:$C$158</c:f>
              <c:numCache>
                <c:formatCode>m/d/yyyy\ h:mm</c:formatCode>
                <c:ptCount val="155"/>
                <c:pt idx="0">
                  <c:v>44132</c:v>
                </c:pt>
                <c:pt idx="1">
                  <c:v>44133</c:v>
                </c:pt>
                <c:pt idx="2">
                  <c:v>44134</c:v>
                </c:pt>
                <c:pt idx="3">
                  <c:v>44135</c:v>
                </c:pt>
                <c:pt idx="4">
                  <c:v>44136</c:v>
                </c:pt>
                <c:pt idx="5">
                  <c:v>44137</c:v>
                </c:pt>
                <c:pt idx="6">
                  <c:v>44138</c:v>
                </c:pt>
                <c:pt idx="7">
                  <c:v>44139</c:v>
                </c:pt>
                <c:pt idx="8">
                  <c:v>44140</c:v>
                </c:pt>
                <c:pt idx="9">
                  <c:v>44141</c:v>
                </c:pt>
                <c:pt idx="10">
                  <c:v>44142</c:v>
                </c:pt>
                <c:pt idx="11">
                  <c:v>44143</c:v>
                </c:pt>
                <c:pt idx="12">
                  <c:v>44144</c:v>
                </c:pt>
                <c:pt idx="13">
                  <c:v>44145</c:v>
                </c:pt>
                <c:pt idx="14">
                  <c:v>44146</c:v>
                </c:pt>
                <c:pt idx="15">
                  <c:v>44147</c:v>
                </c:pt>
                <c:pt idx="16">
                  <c:v>44148</c:v>
                </c:pt>
                <c:pt idx="17">
                  <c:v>44149</c:v>
                </c:pt>
                <c:pt idx="18">
                  <c:v>44150</c:v>
                </c:pt>
                <c:pt idx="19">
                  <c:v>44151</c:v>
                </c:pt>
                <c:pt idx="20">
                  <c:v>44152</c:v>
                </c:pt>
                <c:pt idx="21">
                  <c:v>44153</c:v>
                </c:pt>
                <c:pt idx="22">
                  <c:v>44154</c:v>
                </c:pt>
                <c:pt idx="23">
                  <c:v>44155</c:v>
                </c:pt>
                <c:pt idx="24">
                  <c:v>44156</c:v>
                </c:pt>
                <c:pt idx="25">
                  <c:v>44157</c:v>
                </c:pt>
                <c:pt idx="26">
                  <c:v>44158</c:v>
                </c:pt>
                <c:pt idx="27">
                  <c:v>44159</c:v>
                </c:pt>
                <c:pt idx="28">
                  <c:v>44160</c:v>
                </c:pt>
                <c:pt idx="29">
                  <c:v>44161</c:v>
                </c:pt>
                <c:pt idx="30">
                  <c:v>44162</c:v>
                </c:pt>
                <c:pt idx="31">
                  <c:v>44163</c:v>
                </c:pt>
                <c:pt idx="32">
                  <c:v>44164</c:v>
                </c:pt>
                <c:pt idx="33">
                  <c:v>44165</c:v>
                </c:pt>
                <c:pt idx="34">
                  <c:v>44166</c:v>
                </c:pt>
                <c:pt idx="35">
                  <c:v>44167</c:v>
                </c:pt>
                <c:pt idx="36">
                  <c:v>44168</c:v>
                </c:pt>
                <c:pt idx="37">
                  <c:v>44169</c:v>
                </c:pt>
                <c:pt idx="38">
                  <c:v>44170</c:v>
                </c:pt>
                <c:pt idx="39">
                  <c:v>44171</c:v>
                </c:pt>
                <c:pt idx="40">
                  <c:v>44172</c:v>
                </c:pt>
                <c:pt idx="41">
                  <c:v>44173</c:v>
                </c:pt>
                <c:pt idx="42">
                  <c:v>44174</c:v>
                </c:pt>
                <c:pt idx="43">
                  <c:v>44175</c:v>
                </c:pt>
                <c:pt idx="44">
                  <c:v>44176</c:v>
                </c:pt>
                <c:pt idx="45">
                  <c:v>44177</c:v>
                </c:pt>
                <c:pt idx="46">
                  <c:v>44178</c:v>
                </c:pt>
                <c:pt idx="47">
                  <c:v>44179</c:v>
                </c:pt>
                <c:pt idx="48">
                  <c:v>44180</c:v>
                </c:pt>
                <c:pt idx="49">
                  <c:v>44181</c:v>
                </c:pt>
                <c:pt idx="50">
                  <c:v>44182</c:v>
                </c:pt>
                <c:pt idx="51">
                  <c:v>44183</c:v>
                </c:pt>
                <c:pt idx="52">
                  <c:v>44184</c:v>
                </c:pt>
                <c:pt idx="53">
                  <c:v>44185</c:v>
                </c:pt>
                <c:pt idx="54">
                  <c:v>44186</c:v>
                </c:pt>
                <c:pt idx="55">
                  <c:v>44187</c:v>
                </c:pt>
                <c:pt idx="56">
                  <c:v>44188</c:v>
                </c:pt>
                <c:pt idx="57">
                  <c:v>44189</c:v>
                </c:pt>
                <c:pt idx="58">
                  <c:v>44190</c:v>
                </c:pt>
                <c:pt idx="59">
                  <c:v>44191</c:v>
                </c:pt>
                <c:pt idx="60">
                  <c:v>44192</c:v>
                </c:pt>
                <c:pt idx="61">
                  <c:v>44193</c:v>
                </c:pt>
                <c:pt idx="62">
                  <c:v>44194</c:v>
                </c:pt>
                <c:pt idx="63">
                  <c:v>44195</c:v>
                </c:pt>
                <c:pt idx="64">
                  <c:v>44196</c:v>
                </c:pt>
                <c:pt idx="65">
                  <c:v>44197</c:v>
                </c:pt>
                <c:pt idx="66">
                  <c:v>44198</c:v>
                </c:pt>
                <c:pt idx="67">
                  <c:v>44199</c:v>
                </c:pt>
                <c:pt idx="68">
                  <c:v>44200</c:v>
                </c:pt>
                <c:pt idx="69">
                  <c:v>44201</c:v>
                </c:pt>
                <c:pt idx="70">
                  <c:v>44202</c:v>
                </c:pt>
                <c:pt idx="71">
                  <c:v>44203</c:v>
                </c:pt>
                <c:pt idx="72">
                  <c:v>44204</c:v>
                </c:pt>
                <c:pt idx="73">
                  <c:v>44205</c:v>
                </c:pt>
                <c:pt idx="74">
                  <c:v>44206</c:v>
                </c:pt>
                <c:pt idx="75">
                  <c:v>44207</c:v>
                </c:pt>
                <c:pt idx="76">
                  <c:v>44208</c:v>
                </c:pt>
                <c:pt idx="77">
                  <c:v>44209</c:v>
                </c:pt>
                <c:pt idx="78">
                  <c:v>44210</c:v>
                </c:pt>
                <c:pt idx="79">
                  <c:v>44211</c:v>
                </c:pt>
                <c:pt idx="80">
                  <c:v>44212</c:v>
                </c:pt>
                <c:pt idx="81">
                  <c:v>44213</c:v>
                </c:pt>
                <c:pt idx="82">
                  <c:v>44214</c:v>
                </c:pt>
                <c:pt idx="83">
                  <c:v>44215</c:v>
                </c:pt>
                <c:pt idx="84">
                  <c:v>44216</c:v>
                </c:pt>
                <c:pt idx="85">
                  <c:v>44217</c:v>
                </c:pt>
                <c:pt idx="86">
                  <c:v>44218</c:v>
                </c:pt>
                <c:pt idx="87">
                  <c:v>44219</c:v>
                </c:pt>
                <c:pt idx="88">
                  <c:v>44220</c:v>
                </c:pt>
                <c:pt idx="89">
                  <c:v>44221</c:v>
                </c:pt>
                <c:pt idx="90">
                  <c:v>44222</c:v>
                </c:pt>
                <c:pt idx="91">
                  <c:v>44223</c:v>
                </c:pt>
                <c:pt idx="92">
                  <c:v>44224</c:v>
                </c:pt>
                <c:pt idx="93">
                  <c:v>44225</c:v>
                </c:pt>
                <c:pt idx="94">
                  <c:v>44226</c:v>
                </c:pt>
                <c:pt idx="95">
                  <c:v>44227</c:v>
                </c:pt>
                <c:pt idx="96">
                  <c:v>44228</c:v>
                </c:pt>
                <c:pt idx="97">
                  <c:v>44229</c:v>
                </c:pt>
                <c:pt idx="98">
                  <c:v>44230</c:v>
                </c:pt>
                <c:pt idx="99">
                  <c:v>44231</c:v>
                </c:pt>
                <c:pt idx="100">
                  <c:v>44232</c:v>
                </c:pt>
                <c:pt idx="101">
                  <c:v>44233</c:v>
                </c:pt>
                <c:pt idx="102">
                  <c:v>44234</c:v>
                </c:pt>
                <c:pt idx="103">
                  <c:v>44235</c:v>
                </c:pt>
                <c:pt idx="104">
                  <c:v>44236</c:v>
                </c:pt>
                <c:pt idx="105">
                  <c:v>44237</c:v>
                </c:pt>
                <c:pt idx="106">
                  <c:v>44238</c:v>
                </c:pt>
                <c:pt idx="107">
                  <c:v>44239</c:v>
                </c:pt>
                <c:pt idx="108">
                  <c:v>44240</c:v>
                </c:pt>
                <c:pt idx="109">
                  <c:v>44241</c:v>
                </c:pt>
                <c:pt idx="110">
                  <c:v>44242</c:v>
                </c:pt>
                <c:pt idx="111">
                  <c:v>44243</c:v>
                </c:pt>
                <c:pt idx="112">
                  <c:v>44244</c:v>
                </c:pt>
                <c:pt idx="113">
                  <c:v>44245</c:v>
                </c:pt>
                <c:pt idx="114">
                  <c:v>44246</c:v>
                </c:pt>
                <c:pt idx="115">
                  <c:v>44247</c:v>
                </c:pt>
                <c:pt idx="116">
                  <c:v>44248</c:v>
                </c:pt>
                <c:pt idx="117">
                  <c:v>44249</c:v>
                </c:pt>
                <c:pt idx="118">
                  <c:v>44250</c:v>
                </c:pt>
                <c:pt idx="119">
                  <c:v>44251</c:v>
                </c:pt>
                <c:pt idx="120">
                  <c:v>44252</c:v>
                </c:pt>
                <c:pt idx="121">
                  <c:v>44253</c:v>
                </c:pt>
                <c:pt idx="122">
                  <c:v>44254</c:v>
                </c:pt>
                <c:pt idx="123">
                  <c:v>44255</c:v>
                </c:pt>
                <c:pt idx="124">
                  <c:v>44256</c:v>
                </c:pt>
                <c:pt idx="125">
                  <c:v>44257</c:v>
                </c:pt>
                <c:pt idx="126">
                  <c:v>44258</c:v>
                </c:pt>
                <c:pt idx="127">
                  <c:v>44259</c:v>
                </c:pt>
                <c:pt idx="128">
                  <c:v>44260</c:v>
                </c:pt>
                <c:pt idx="129">
                  <c:v>44261</c:v>
                </c:pt>
                <c:pt idx="130">
                  <c:v>44262</c:v>
                </c:pt>
                <c:pt idx="131">
                  <c:v>44263</c:v>
                </c:pt>
                <c:pt idx="132">
                  <c:v>44264</c:v>
                </c:pt>
                <c:pt idx="133">
                  <c:v>44265</c:v>
                </c:pt>
                <c:pt idx="134">
                  <c:v>44266</c:v>
                </c:pt>
                <c:pt idx="135">
                  <c:v>44267</c:v>
                </c:pt>
                <c:pt idx="136">
                  <c:v>44268</c:v>
                </c:pt>
                <c:pt idx="137">
                  <c:v>44269</c:v>
                </c:pt>
                <c:pt idx="138">
                  <c:v>44270</c:v>
                </c:pt>
                <c:pt idx="139">
                  <c:v>44271</c:v>
                </c:pt>
                <c:pt idx="140">
                  <c:v>44272</c:v>
                </c:pt>
                <c:pt idx="141">
                  <c:v>44273</c:v>
                </c:pt>
                <c:pt idx="142">
                  <c:v>44274</c:v>
                </c:pt>
                <c:pt idx="143">
                  <c:v>44275</c:v>
                </c:pt>
                <c:pt idx="144">
                  <c:v>44276</c:v>
                </c:pt>
                <c:pt idx="145">
                  <c:v>44277</c:v>
                </c:pt>
                <c:pt idx="146">
                  <c:v>44278</c:v>
                </c:pt>
                <c:pt idx="147">
                  <c:v>44279</c:v>
                </c:pt>
                <c:pt idx="148">
                  <c:v>44280</c:v>
                </c:pt>
                <c:pt idx="149">
                  <c:v>44281</c:v>
                </c:pt>
                <c:pt idx="150">
                  <c:v>44282</c:v>
                </c:pt>
                <c:pt idx="151">
                  <c:v>44283</c:v>
                </c:pt>
                <c:pt idx="152">
                  <c:v>44284</c:v>
                </c:pt>
                <c:pt idx="153">
                  <c:v>44285</c:v>
                </c:pt>
                <c:pt idx="154">
                  <c:v>44286</c:v>
                </c:pt>
              </c:numCache>
            </c:numRef>
          </c:cat>
          <c:val>
            <c:numRef>
              <c:f>'Figure 14.'!$E$4:$E$158</c:f>
              <c:numCache>
                <c:formatCode>General</c:formatCode>
                <c:ptCount val="155"/>
                <c:pt idx="0">
                  <c:v>12.96</c:v>
                </c:pt>
                <c:pt idx="1">
                  <c:v>12.96</c:v>
                </c:pt>
                <c:pt idx="2">
                  <c:v>12.96</c:v>
                </c:pt>
                <c:pt idx="3">
                  <c:v>12.574999999999999</c:v>
                </c:pt>
                <c:pt idx="4">
                  <c:v>10.35</c:v>
                </c:pt>
                <c:pt idx="5">
                  <c:v>10.35</c:v>
                </c:pt>
                <c:pt idx="6">
                  <c:v>10.35</c:v>
                </c:pt>
                <c:pt idx="7">
                  <c:v>10.35</c:v>
                </c:pt>
                <c:pt idx="8">
                  <c:v>10.35</c:v>
                </c:pt>
                <c:pt idx="9">
                  <c:v>10.35</c:v>
                </c:pt>
                <c:pt idx="10">
                  <c:v>11.68</c:v>
                </c:pt>
                <c:pt idx="11">
                  <c:v>11.68</c:v>
                </c:pt>
                <c:pt idx="12">
                  <c:v>11.68</c:v>
                </c:pt>
                <c:pt idx="13">
                  <c:v>11.68</c:v>
                </c:pt>
                <c:pt idx="14">
                  <c:v>11.68</c:v>
                </c:pt>
                <c:pt idx="15">
                  <c:v>11.68</c:v>
                </c:pt>
                <c:pt idx="16">
                  <c:v>11.68</c:v>
                </c:pt>
                <c:pt idx="17">
                  <c:v>11.68</c:v>
                </c:pt>
                <c:pt idx="18">
                  <c:v>11.68</c:v>
                </c:pt>
                <c:pt idx="19">
                  <c:v>11.68</c:v>
                </c:pt>
                <c:pt idx="20">
                  <c:v>11.68</c:v>
                </c:pt>
                <c:pt idx="21">
                  <c:v>11.68</c:v>
                </c:pt>
                <c:pt idx="22">
                  <c:v>11.68</c:v>
                </c:pt>
                <c:pt idx="23">
                  <c:v>11.68</c:v>
                </c:pt>
                <c:pt idx="24">
                  <c:v>11.68</c:v>
                </c:pt>
                <c:pt idx="25">
                  <c:v>11.68</c:v>
                </c:pt>
                <c:pt idx="26">
                  <c:v>11.68</c:v>
                </c:pt>
                <c:pt idx="27">
                  <c:v>11.68</c:v>
                </c:pt>
                <c:pt idx="28">
                  <c:v>11.68</c:v>
                </c:pt>
                <c:pt idx="29">
                  <c:v>11.68</c:v>
                </c:pt>
                <c:pt idx="30">
                  <c:v>11.68</c:v>
                </c:pt>
                <c:pt idx="31">
                  <c:v>11.68</c:v>
                </c:pt>
                <c:pt idx="32">
                  <c:v>11.68</c:v>
                </c:pt>
                <c:pt idx="33">
                  <c:v>11.68</c:v>
                </c:pt>
                <c:pt idx="34">
                  <c:v>11.68</c:v>
                </c:pt>
                <c:pt idx="35">
                  <c:v>11.68</c:v>
                </c:pt>
                <c:pt idx="36">
                  <c:v>11.68</c:v>
                </c:pt>
                <c:pt idx="37">
                  <c:v>11.68</c:v>
                </c:pt>
                <c:pt idx="38">
                  <c:v>11.68</c:v>
                </c:pt>
                <c:pt idx="39">
                  <c:v>11.68</c:v>
                </c:pt>
                <c:pt idx="40">
                  <c:v>11.68</c:v>
                </c:pt>
                <c:pt idx="41">
                  <c:v>11.68</c:v>
                </c:pt>
                <c:pt idx="42">
                  <c:v>11.68</c:v>
                </c:pt>
                <c:pt idx="43">
                  <c:v>11.68</c:v>
                </c:pt>
                <c:pt idx="44">
                  <c:v>11.68</c:v>
                </c:pt>
                <c:pt idx="45">
                  <c:v>8.9749999999999996</c:v>
                </c:pt>
                <c:pt idx="46">
                  <c:v>8.9749999999999996</c:v>
                </c:pt>
                <c:pt idx="47">
                  <c:v>8.9749999999999996</c:v>
                </c:pt>
                <c:pt idx="48">
                  <c:v>8.9749999999999996</c:v>
                </c:pt>
                <c:pt idx="49">
                  <c:v>8.9749999999999996</c:v>
                </c:pt>
                <c:pt idx="50">
                  <c:v>8.9749999999999996</c:v>
                </c:pt>
                <c:pt idx="51">
                  <c:v>8.9749999999999996</c:v>
                </c:pt>
                <c:pt idx="52">
                  <c:v>8.9749999999999996</c:v>
                </c:pt>
                <c:pt idx="53">
                  <c:v>8.9749999999999996</c:v>
                </c:pt>
                <c:pt idx="54">
                  <c:v>8.0850000000000009</c:v>
                </c:pt>
                <c:pt idx="55">
                  <c:v>8.0850000000000009</c:v>
                </c:pt>
                <c:pt idx="56">
                  <c:v>8.0850000000000009</c:v>
                </c:pt>
                <c:pt idx="57">
                  <c:v>8.0850000000000009</c:v>
                </c:pt>
                <c:pt idx="58">
                  <c:v>8.0850000000000009</c:v>
                </c:pt>
                <c:pt idx="59">
                  <c:v>8.0850000000000009</c:v>
                </c:pt>
                <c:pt idx="60">
                  <c:v>8.0850000000000009</c:v>
                </c:pt>
                <c:pt idx="61">
                  <c:v>8.0850000000000009</c:v>
                </c:pt>
                <c:pt idx="62">
                  <c:v>8.0850000000000009</c:v>
                </c:pt>
                <c:pt idx="63">
                  <c:v>6.7549999999999999</c:v>
                </c:pt>
                <c:pt idx="64">
                  <c:v>6.7549999999999999</c:v>
                </c:pt>
                <c:pt idx="65">
                  <c:v>6.7549999999999999</c:v>
                </c:pt>
                <c:pt idx="66">
                  <c:v>5.84</c:v>
                </c:pt>
                <c:pt idx="67">
                  <c:v>5.84</c:v>
                </c:pt>
                <c:pt idx="68">
                  <c:v>5.84</c:v>
                </c:pt>
                <c:pt idx="69">
                  <c:v>5.84</c:v>
                </c:pt>
                <c:pt idx="70">
                  <c:v>5.84</c:v>
                </c:pt>
                <c:pt idx="71">
                  <c:v>5.84</c:v>
                </c:pt>
                <c:pt idx="72">
                  <c:v>5.84</c:v>
                </c:pt>
                <c:pt idx="73">
                  <c:v>5.84</c:v>
                </c:pt>
                <c:pt idx="74">
                  <c:v>5.84</c:v>
                </c:pt>
                <c:pt idx="75">
                  <c:v>5.84</c:v>
                </c:pt>
                <c:pt idx="76">
                  <c:v>5.84</c:v>
                </c:pt>
                <c:pt idx="77">
                  <c:v>5.84</c:v>
                </c:pt>
                <c:pt idx="78">
                  <c:v>4.3449999999999998</c:v>
                </c:pt>
                <c:pt idx="79">
                  <c:v>4.3449999999999998</c:v>
                </c:pt>
                <c:pt idx="80">
                  <c:v>5.6749999999999998</c:v>
                </c:pt>
                <c:pt idx="81">
                  <c:v>5.6749999999999998</c:v>
                </c:pt>
                <c:pt idx="82">
                  <c:v>5.6749999999999998</c:v>
                </c:pt>
                <c:pt idx="83">
                  <c:v>5.6749999999999998</c:v>
                </c:pt>
                <c:pt idx="84">
                  <c:v>5.6749999999999998</c:v>
                </c:pt>
                <c:pt idx="85">
                  <c:v>5.6749999999999998</c:v>
                </c:pt>
                <c:pt idx="86">
                  <c:v>5.6749999999999998</c:v>
                </c:pt>
                <c:pt idx="87">
                  <c:v>6.9749999999999996</c:v>
                </c:pt>
                <c:pt idx="88">
                  <c:v>6.9749999999999996</c:v>
                </c:pt>
                <c:pt idx="89">
                  <c:v>6.9749999999999996</c:v>
                </c:pt>
                <c:pt idx="90">
                  <c:v>6.9749999999999996</c:v>
                </c:pt>
                <c:pt idx="91">
                  <c:v>6.9749999999999996</c:v>
                </c:pt>
                <c:pt idx="92">
                  <c:v>6.9749999999999996</c:v>
                </c:pt>
                <c:pt idx="93">
                  <c:v>6.9749999999999996</c:v>
                </c:pt>
                <c:pt idx="94">
                  <c:v>9.1999999999999993</c:v>
                </c:pt>
                <c:pt idx="95">
                  <c:v>9.1999999999999993</c:v>
                </c:pt>
                <c:pt idx="96">
                  <c:v>9.1999999999999993</c:v>
                </c:pt>
                <c:pt idx="97">
                  <c:v>9.1999999999999993</c:v>
                </c:pt>
                <c:pt idx="98">
                  <c:v>9.1999999999999993</c:v>
                </c:pt>
                <c:pt idx="99">
                  <c:v>9.1999999999999993</c:v>
                </c:pt>
                <c:pt idx="100">
                  <c:v>9.1999999999999993</c:v>
                </c:pt>
                <c:pt idx="101">
                  <c:v>9.2249999999999996</c:v>
                </c:pt>
                <c:pt idx="102">
                  <c:v>9.2249999999999996</c:v>
                </c:pt>
                <c:pt idx="103">
                  <c:v>9.2249999999999996</c:v>
                </c:pt>
                <c:pt idx="104">
                  <c:v>9.2249999999999996</c:v>
                </c:pt>
                <c:pt idx="105">
                  <c:v>9.2249999999999996</c:v>
                </c:pt>
                <c:pt idx="106">
                  <c:v>9.2249999999999996</c:v>
                </c:pt>
                <c:pt idx="107">
                  <c:v>9.2249999999999996</c:v>
                </c:pt>
                <c:pt idx="108">
                  <c:v>10.725</c:v>
                </c:pt>
                <c:pt idx="109">
                  <c:v>10.725</c:v>
                </c:pt>
                <c:pt idx="110">
                  <c:v>10.725</c:v>
                </c:pt>
                <c:pt idx="111">
                  <c:v>10.725</c:v>
                </c:pt>
                <c:pt idx="112">
                  <c:v>10.725</c:v>
                </c:pt>
                <c:pt idx="113">
                  <c:v>9.8149999999999995</c:v>
                </c:pt>
                <c:pt idx="114">
                  <c:v>9.8149999999999995</c:v>
                </c:pt>
                <c:pt idx="115">
                  <c:v>10.725</c:v>
                </c:pt>
                <c:pt idx="116">
                  <c:v>10.725</c:v>
                </c:pt>
                <c:pt idx="117">
                  <c:v>10.725</c:v>
                </c:pt>
                <c:pt idx="118">
                  <c:v>10.725</c:v>
                </c:pt>
                <c:pt idx="119">
                  <c:v>10.725</c:v>
                </c:pt>
                <c:pt idx="120">
                  <c:v>12.055</c:v>
                </c:pt>
                <c:pt idx="121">
                  <c:v>11.145</c:v>
                </c:pt>
                <c:pt idx="122">
                  <c:v>12.055</c:v>
                </c:pt>
                <c:pt idx="123">
                  <c:v>12.055</c:v>
                </c:pt>
                <c:pt idx="124">
                  <c:v>12.055</c:v>
                </c:pt>
                <c:pt idx="125">
                  <c:v>12.055</c:v>
                </c:pt>
                <c:pt idx="126">
                  <c:v>12.055</c:v>
                </c:pt>
                <c:pt idx="127">
                  <c:v>12.055</c:v>
                </c:pt>
                <c:pt idx="128">
                  <c:v>12.055</c:v>
                </c:pt>
                <c:pt idx="129">
                  <c:v>12.055</c:v>
                </c:pt>
                <c:pt idx="130">
                  <c:v>12.055</c:v>
                </c:pt>
                <c:pt idx="131">
                  <c:v>12.055</c:v>
                </c:pt>
                <c:pt idx="132">
                  <c:v>12.055</c:v>
                </c:pt>
                <c:pt idx="133">
                  <c:v>12.055</c:v>
                </c:pt>
                <c:pt idx="134">
                  <c:v>12.055</c:v>
                </c:pt>
                <c:pt idx="135">
                  <c:v>12.055</c:v>
                </c:pt>
                <c:pt idx="136">
                  <c:v>16.105</c:v>
                </c:pt>
                <c:pt idx="137">
                  <c:v>14.775</c:v>
                </c:pt>
                <c:pt idx="138">
                  <c:v>14.775</c:v>
                </c:pt>
                <c:pt idx="139">
                  <c:v>14.775</c:v>
                </c:pt>
                <c:pt idx="140">
                  <c:v>14.775</c:v>
                </c:pt>
                <c:pt idx="141">
                  <c:v>14.775</c:v>
                </c:pt>
                <c:pt idx="142">
                  <c:v>14.775</c:v>
                </c:pt>
                <c:pt idx="143">
                  <c:v>14.775</c:v>
                </c:pt>
                <c:pt idx="144">
                  <c:v>14.775</c:v>
                </c:pt>
                <c:pt idx="145">
                  <c:v>13.445</c:v>
                </c:pt>
                <c:pt idx="146">
                  <c:v>13.445</c:v>
                </c:pt>
                <c:pt idx="147">
                  <c:v>13.445</c:v>
                </c:pt>
                <c:pt idx="148">
                  <c:v>13.445</c:v>
                </c:pt>
                <c:pt idx="149">
                  <c:v>13.445</c:v>
                </c:pt>
                <c:pt idx="150">
                  <c:v>15.685</c:v>
                </c:pt>
                <c:pt idx="151">
                  <c:v>15.685</c:v>
                </c:pt>
                <c:pt idx="152">
                  <c:v>15.685</c:v>
                </c:pt>
                <c:pt idx="153">
                  <c:v>15.685</c:v>
                </c:pt>
                <c:pt idx="154">
                  <c:v>15.685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14-46E6-AF7F-1886E5FCBE8B}"/>
            </c:ext>
          </c:extLst>
        </c:ser>
        <c:ser>
          <c:idx val="1"/>
          <c:order val="1"/>
          <c:tx>
            <c:strRef>
              <c:f>'Figure 14.'!$B$3</c:f>
              <c:strCache>
                <c:ptCount val="1"/>
                <c:pt idx="0">
                  <c:v>Nuclear GW outages during Winter 2020/21 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'Figure 14.'!$B$4:$B$158</c:f>
              <c:numCache>
                <c:formatCode>General</c:formatCode>
                <c:ptCount val="155"/>
                <c:pt idx="0">
                  <c:v>20.100000000000001</c:v>
                </c:pt>
                <c:pt idx="1">
                  <c:v>20.100000000000001</c:v>
                </c:pt>
                <c:pt idx="2">
                  <c:v>20.100000000000001</c:v>
                </c:pt>
                <c:pt idx="3">
                  <c:v>21</c:v>
                </c:pt>
                <c:pt idx="4">
                  <c:v>19.2</c:v>
                </c:pt>
                <c:pt idx="5">
                  <c:v>18.3</c:v>
                </c:pt>
                <c:pt idx="6">
                  <c:v>18.3</c:v>
                </c:pt>
                <c:pt idx="7">
                  <c:v>18.3</c:v>
                </c:pt>
                <c:pt idx="8">
                  <c:v>17.399999999999999</c:v>
                </c:pt>
                <c:pt idx="9">
                  <c:v>16.100000000000001</c:v>
                </c:pt>
                <c:pt idx="10">
                  <c:v>16.100000000000001</c:v>
                </c:pt>
                <c:pt idx="11">
                  <c:v>16.100000000000001</c:v>
                </c:pt>
                <c:pt idx="12">
                  <c:v>16.100000000000001</c:v>
                </c:pt>
                <c:pt idx="13">
                  <c:v>15.2</c:v>
                </c:pt>
                <c:pt idx="14">
                  <c:v>15.2</c:v>
                </c:pt>
                <c:pt idx="15">
                  <c:v>15.2</c:v>
                </c:pt>
                <c:pt idx="16">
                  <c:v>15.2</c:v>
                </c:pt>
                <c:pt idx="17">
                  <c:v>15.2</c:v>
                </c:pt>
                <c:pt idx="18">
                  <c:v>15.2</c:v>
                </c:pt>
                <c:pt idx="19">
                  <c:v>15.2</c:v>
                </c:pt>
                <c:pt idx="20">
                  <c:v>15.2</c:v>
                </c:pt>
                <c:pt idx="21">
                  <c:v>15.2</c:v>
                </c:pt>
                <c:pt idx="22">
                  <c:v>15.2</c:v>
                </c:pt>
                <c:pt idx="23">
                  <c:v>15.2</c:v>
                </c:pt>
                <c:pt idx="24">
                  <c:v>14.3</c:v>
                </c:pt>
                <c:pt idx="25">
                  <c:v>15.2</c:v>
                </c:pt>
                <c:pt idx="26">
                  <c:v>15.2</c:v>
                </c:pt>
                <c:pt idx="27">
                  <c:v>15.2</c:v>
                </c:pt>
                <c:pt idx="28">
                  <c:v>15.2</c:v>
                </c:pt>
                <c:pt idx="29">
                  <c:v>15.2</c:v>
                </c:pt>
                <c:pt idx="30">
                  <c:v>14.3</c:v>
                </c:pt>
                <c:pt idx="31">
                  <c:v>14.3</c:v>
                </c:pt>
                <c:pt idx="32">
                  <c:v>14.3</c:v>
                </c:pt>
                <c:pt idx="33">
                  <c:v>14.3</c:v>
                </c:pt>
                <c:pt idx="34">
                  <c:v>14.3</c:v>
                </c:pt>
                <c:pt idx="35">
                  <c:v>14.3</c:v>
                </c:pt>
                <c:pt idx="36">
                  <c:v>14.3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12.1</c:v>
                </c:pt>
                <c:pt idx="42">
                  <c:v>12.1</c:v>
                </c:pt>
                <c:pt idx="43">
                  <c:v>12.1</c:v>
                </c:pt>
                <c:pt idx="44">
                  <c:v>12.1</c:v>
                </c:pt>
                <c:pt idx="45">
                  <c:v>12.1</c:v>
                </c:pt>
                <c:pt idx="46">
                  <c:v>11.1</c:v>
                </c:pt>
                <c:pt idx="47">
                  <c:v>11.1</c:v>
                </c:pt>
                <c:pt idx="48">
                  <c:v>11.1</c:v>
                </c:pt>
                <c:pt idx="49">
                  <c:v>11.1</c:v>
                </c:pt>
                <c:pt idx="50">
                  <c:v>11.1</c:v>
                </c:pt>
                <c:pt idx="51">
                  <c:v>11.1</c:v>
                </c:pt>
                <c:pt idx="52">
                  <c:v>11.1</c:v>
                </c:pt>
                <c:pt idx="53">
                  <c:v>11.1</c:v>
                </c:pt>
                <c:pt idx="54">
                  <c:v>11.1</c:v>
                </c:pt>
                <c:pt idx="55">
                  <c:v>11.1</c:v>
                </c:pt>
                <c:pt idx="56">
                  <c:v>11.1</c:v>
                </c:pt>
                <c:pt idx="57">
                  <c:v>11.1</c:v>
                </c:pt>
                <c:pt idx="58">
                  <c:v>10.199999999999999</c:v>
                </c:pt>
                <c:pt idx="59">
                  <c:v>10.199999999999999</c:v>
                </c:pt>
                <c:pt idx="60">
                  <c:v>10.199999999999999</c:v>
                </c:pt>
                <c:pt idx="61">
                  <c:v>10.199999999999999</c:v>
                </c:pt>
                <c:pt idx="62">
                  <c:v>9.3000000000000007</c:v>
                </c:pt>
                <c:pt idx="63">
                  <c:v>9.3000000000000007</c:v>
                </c:pt>
                <c:pt idx="64">
                  <c:v>9.3000000000000007</c:v>
                </c:pt>
                <c:pt idx="65">
                  <c:v>7.1</c:v>
                </c:pt>
                <c:pt idx="66">
                  <c:v>7.1</c:v>
                </c:pt>
                <c:pt idx="67">
                  <c:v>7.1</c:v>
                </c:pt>
                <c:pt idx="68">
                  <c:v>5.8</c:v>
                </c:pt>
                <c:pt idx="69">
                  <c:v>5.8</c:v>
                </c:pt>
                <c:pt idx="70">
                  <c:v>5.8</c:v>
                </c:pt>
                <c:pt idx="71">
                  <c:v>5.8</c:v>
                </c:pt>
                <c:pt idx="72">
                  <c:v>5.8</c:v>
                </c:pt>
                <c:pt idx="73">
                  <c:v>4.9000000000000004</c:v>
                </c:pt>
                <c:pt idx="74">
                  <c:v>4.9000000000000004</c:v>
                </c:pt>
                <c:pt idx="75">
                  <c:v>4.9000000000000004</c:v>
                </c:pt>
                <c:pt idx="76">
                  <c:v>4.9000000000000004</c:v>
                </c:pt>
                <c:pt idx="77">
                  <c:v>4.9000000000000004</c:v>
                </c:pt>
                <c:pt idx="78">
                  <c:v>4.9000000000000004</c:v>
                </c:pt>
                <c:pt idx="79">
                  <c:v>4.9000000000000004</c:v>
                </c:pt>
                <c:pt idx="80">
                  <c:v>4.9000000000000004</c:v>
                </c:pt>
                <c:pt idx="81">
                  <c:v>4.9000000000000004</c:v>
                </c:pt>
                <c:pt idx="82">
                  <c:v>4.9000000000000004</c:v>
                </c:pt>
                <c:pt idx="83">
                  <c:v>4.9000000000000004</c:v>
                </c:pt>
                <c:pt idx="84">
                  <c:v>4.9000000000000004</c:v>
                </c:pt>
                <c:pt idx="85">
                  <c:v>4.9000000000000004</c:v>
                </c:pt>
                <c:pt idx="86">
                  <c:v>4</c:v>
                </c:pt>
                <c:pt idx="87">
                  <c:v>4</c:v>
                </c:pt>
                <c:pt idx="88">
                  <c:v>5.3</c:v>
                </c:pt>
                <c:pt idx="89">
                  <c:v>5.3</c:v>
                </c:pt>
                <c:pt idx="90">
                  <c:v>5.3</c:v>
                </c:pt>
                <c:pt idx="91">
                  <c:v>5.3</c:v>
                </c:pt>
                <c:pt idx="92">
                  <c:v>5.3</c:v>
                </c:pt>
                <c:pt idx="93">
                  <c:v>5.3</c:v>
                </c:pt>
                <c:pt idx="94">
                  <c:v>5.3</c:v>
                </c:pt>
                <c:pt idx="95">
                  <c:v>7.7</c:v>
                </c:pt>
                <c:pt idx="96">
                  <c:v>7.7</c:v>
                </c:pt>
                <c:pt idx="97">
                  <c:v>7.7</c:v>
                </c:pt>
                <c:pt idx="98">
                  <c:v>7.7</c:v>
                </c:pt>
                <c:pt idx="99">
                  <c:v>7.7</c:v>
                </c:pt>
                <c:pt idx="100">
                  <c:v>7.7</c:v>
                </c:pt>
                <c:pt idx="101">
                  <c:v>6.4</c:v>
                </c:pt>
                <c:pt idx="102">
                  <c:v>9.6999999999999993</c:v>
                </c:pt>
                <c:pt idx="103">
                  <c:v>9.6999999999999993</c:v>
                </c:pt>
                <c:pt idx="104">
                  <c:v>9.6999999999999993</c:v>
                </c:pt>
                <c:pt idx="105">
                  <c:v>9.6999999999999993</c:v>
                </c:pt>
                <c:pt idx="106">
                  <c:v>9.6999999999999993</c:v>
                </c:pt>
                <c:pt idx="107">
                  <c:v>9.6999999999999993</c:v>
                </c:pt>
                <c:pt idx="108">
                  <c:v>9.6999999999999993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11</c:v>
                </c:pt>
                <c:pt idx="114">
                  <c:v>11</c:v>
                </c:pt>
                <c:pt idx="115">
                  <c:v>11</c:v>
                </c:pt>
                <c:pt idx="116">
                  <c:v>12.8</c:v>
                </c:pt>
                <c:pt idx="117">
                  <c:v>12.8</c:v>
                </c:pt>
                <c:pt idx="118">
                  <c:v>12.8</c:v>
                </c:pt>
                <c:pt idx="119">
                  <c:v>12.8</c:v>
                </c:pt>
                <c:pt idx="120">
                  <c:v>12.8</c:v>
                </c:pt>
                <c:pt idx="121">
                  <c:v>12.8</c:v>
                </c:pt>
                <c:pt idx="122">
                  <c:v>12.8</c:v>
                </c:pt>
                <c:pt idx="123">
                  <c:v>15</c:v>
                </c:pt>
                <c:pt idx="124">
                  <c:v>15</c:v>
                </c:pt>
                <c:pt idx="125">
                  <c:v>15</c:v>
                </c:pt>
                <c:pt idx="126">
                  <c:v>15</c:v>
                </c:pt>
                <c:pt idx="127">
                  <c:v>15</c:v>
                </c:pt>
                <c:pt idx="128">
                  <c:v>13.7</c:v>
                </c:pt>
                <c:pt idx="129">
                  <c:v>13.7</c:v>
                </c:pt>
                <c:pt idx="130">
                  <c:v>13.7</c:v>
                </c:pt>
                <c:pt idx="131">
                  <c:v>13.7</c:v>
                </c:pt>
                <c:pt idx="132">
                  <c:v>13.7</c:v>
                </c:pt>
                <c:pt idx="133">
                  <c:v>13.7</c:v>
                </c:pt>
                <c:pt idx="134">
                  <c:v>13.7</c:v>
                </c:pt>
                <c:pt idx="135">
                  <c:v>13.7</c:v>
                </c:pt>
                <c:pt idx="136">
                  <c:v>13.7</c:v>
                </c:pt>
                <c:pt idx="137">
                  <c:v>14.6</c:v>
                </c:pt>
                <c:pt idx="138">
                  <c:v>14.6</c:v>
                </c:pt>
                <c:pt idx="139">
                  <c:v>14.6</c:v>
                </c:pt>
                <c:pt idx="140">
                  <c:v>14.6</c:v>
                </c:pt>
                <c:pt idx="141">
                  <c:v>14.6</c:v>
                </c:pt>
                <c:pt idx="142">
                  <c:v>14.6</c:v>
                </c:pt>
                <c:pt idx="143">
                  <c:v>14.6</c:v>
                </c:pt>
                <c:pt idx="144">
                  <c:v>15.9</c:v>
                </c:pt>
                <c:pt idx="145">
                  <c:v>15.9</c:v>
                </c:pt>
                <c:pt idx="146">
                  <c:v>15.9</c:v>
                </c:pt>
                <c:pt idx="147">
                  <c:v>14.4</c:v>
                </c:pt>
                <c:pt idx="148">
                  <c:v>14.4</c:v>
                </c:pt>
                <c:pt idx="149">
                  <c:v>14.4</c:v>
                </c:pt>
                <c:pt idx="150">
                  <c:v>14.4</c:v>
                </c:pt>
                <c:pt idx="151">
                  <c:v>16.2</c:v>
                </c:pt>
                <c:pt idx="152">
                  <c:v>16.2</c:v>
                </c:pt>
                <c:pt idx="153">
                  <c:v>16.2</c:v>
                </c:pt>
                <c:pt idx="154">
                  <c:v>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4-46E6-AF7F-1886E5FCB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761568"/>
        <c:axId val="381763536"/>
      </c:lineChart>
      <c:dateAx>
        <c:axId val="381761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>
                        <a:lumMod val="75000"/>
                      </a:schemeClr>
                    </a:solidFill>
                  </a:rPr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763536"/>
        <c:crosses val="autoZero"/>
        <c:auto val="1"/>
        <c:lblOffset val="100"/>
        <c:baseTimeUnit val="days"/>
      </c:dateAx>
      <c:valAx>
        <c:axId val="38176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76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15.'!$C$4</c:f>
              <c:strCache>
                <c:ptCount val="1"/>
                <c:pt idx="0">
                  <c:v>IFA flow at peak times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15.'!$A$5:$A$159</c:f>
              <c:numCache>
                <c:formatCode>m/d/yyyy</c:formatCode>
                <c:ptCount val="155"/>
                <c:pt idx="0">
                  <c:v>44133</c:v>
                </c:pt>
                <c:pt idx="1">
                  <c:v>44134</c:v>
                </c:pt>
                <c:pt idx="2">
                  <c:v>44135</c:v>
                </c:pt>
                <c:pt idx="3">
                  <c:v>44136</c:v>
                </c:pt>
                <c:pt idx="4">
                  <c:v>44137</c:v>
                </c:pt>
                <c:pt idx="5">
                  <c:v>44138</c:v>
                </c:pt>
                <c:pt idx="6">
                  <c:v>44139</c:v>
                </c:pt>
                <c:pt idx="7">
                  <c:v>44140</c:v>
                </c:pt>
                <c:pt idx="8">
                  <c:v>44141</c:v>
                </c:pt>
                <c:pt idx="9">
                  <c:v>44142</c:v>
                </c:pt>
                <c:pt idx="10">
                  <c:v>44143</c:v>
                </c:pt>
                <c:pt idx="11">
                  <c:v>44144</c:v>
                </c:pt>
                <c:pt idx="12">
                  <c:v>44145</c:v>
                </c:pt>
                <c:pt idx="13">
                  <c:v>44146</c:v>
                </c:pt>
                <c:pt idx="14">
                  <c:v>44147</c:v>
                </c:pt>
                <c:pt idx="15">
                  <c:v>44148</c:v>
                </c:pt>
                <c:pt idx="16">
                  <c:v>44149</c:v>
                </c:pt>
                <c:pt idx="17">
                  <c:v>44150</c:v>
                </c:pt>
                <c:pt idx="18">
                  <c:v>44151</c:v>
                </c:pt>
                <c:pt idx="19">
                  <c:v>44152</c:v>
                </c:pt>
                <c:pt idx="20">
                  <c:v>44153</c:v>
                </c:pt>
                <c:pt idx="21">
                  <c:v>44154</c:v>
                </c:pt>
                <c:pt idx="22">
                  <c:v>44155</c:v>
                </c:pt>
                <c:pt idx="23">
                  <c:v>44156</c:v>
                </c:pt>
                <c:pt idx="24">
                  <c:v>44157</c:v>
                </c:pt>
                <c:pt idx="25">
                  <c:v>44158</c:v>
                </c:pt>
                <c:pt idx="26">
                  <c:v>44159</c:v>
                </c:pt>
                <c:pt idx="27">
                  <c:v>44160</c:v>
                </c:pt>
                <c:pt idx="28">
                  <c:v>44161</c:v>
                </c:pt>
                <c:pt idx="29">
                  <c:v>44162</c:v>
                </c:pt>
                <c:pt idx="30">
                  <c:v>44163</c:v>
                </c:pt>
                <c:pt idx="31">
                  <c:v>44164</c:v>
                </c:pt>
                <c:pt idx="32">
                  <c:v>44165</c:v>
                </c:pt>
                <c:pt idx="33">
                  <c:v>44166</c:v>
                </c:pt>
                <c:pt idx="34">
                  <c:v>44167</c:v>
                </c:pt>
                <c:pt idx="35">
                  <c:v>44168</c:v>
                </c:pt>
                <c:pt idx="36">
                  <c:v>44169</c:v>
                </c:pt>
                <c:pt idx="37">
                  <c:v>44170</c:v>
                </c:pt>
                <c:pt idx="38">
                  <c:v>44171</c:v>
                </c:pt>
                <c:pt idx="39">
                  <c:v>44172</c:v>
                </c:pt>
                <c:pt idx="40">
                  <c:v>44173</c:v>
                </c:pt>
                <c:pt idx="41">
                  <c:v>44174</c:v>
                </c:pt>
                <c:pt idx="42">
                  <c:v>44175</c:v>
                </c:pt>
                <c:pt idx="43">
                  <c:v>44176</c:v>
                </c:pt>
                <c:pt idx="44">
                  <c:v>44177</c:v>
                </c:pt>
                <c:pt idx="45">
                  <c:v>44178</c:v>
                </c:pt>
                <c:pt idx="46">
                  <c:v>44179</c:v>
                </c:pt>
                <c:pt idx="47">
                  <c:v>44180</c:v>
                </c:pt>
                <c:pt idx="48">
                  <c:v>44181</c:v>
                </c:pt>
                <c:pt idx="49">
                  <c:v>44182</c:v>
                </c:pt>
                <c:pt idx="50">
                  <c:v>44183</c:v>
                </c:pt>
                <c:pt idx="51">
                  <c:v>44184</c:v>
                </c:pt>
                <c:pt idx="52">
                  <c:v>44185</c:v>
                </c:pt>
                <c:pt idx="53">
                  <c:v>44186</c:v>
                </c:pt>
                <c:pt idx="54">
                  <c:v>44187</c:v>
                </c:pt>
                <c:pt idx="55">
                  <c:v>44188</c:v>
                </c:pt>
                <c:pt idx="56">
                  <c:v>44189</c:v>
                </c:pt>
                <c:pt idx="57">
                  <c:v>44190</c:v>
                </c:pt>
                <c:pt idx="58">
                  <c:v>44191</c:v>
                </c:pt>
                <c:pt idx="59">
                  <c:v>44192</c:v>
                </c:pt>
                <c:pt idx="60">
                  <c:v>44193</c:v>
                </c:pt>
                <c:pt idx="61">
                  <c:v>44194</c:v>
                </c:pt>
                <c:pt idx="62">
                  <c:v>44195</c:v>
                </c:pt>
                <c:pt idx="63">
                  <c:v>44196</c:v>
                </c:pt>
                <c:pt idx="64">
                  <c:v>44197</c:v>
                </c:pt>
                <c:pt idx="65">
                  <c:v>44198</c:v>
                </c:pt>
                <c:pt idx="66">
                  <c:v>44199</c:v>
                </c:pt>
                <c:pt idx="67">
                  <c:v>44200</c:v>
                </c:pt>
                <c:pt idx="68">
                  <c:v>44201</c:v>
                </c:pt>
                <c:pt idx="69">
                  <c:v>44202</c:v>
                </c:pt>
                <c:pt idx="70">
                  <c:v>44203</c:v>
                </c:pt>
                <c:pt idx="71">
                  <c:v>44204</c:v>
                </c:pt>
                <c:pt idx="72">
                  <c:v>44205</c:v>
                </c:pt>
                <c:pt idx="73">
                  <c:v>44206</c:v>
                </c:pt>
                <c:pt idx="74">
                  <c:v>44207</c:v>
                </c:pt>
                <c:pt idx="75">
                  <c:v>44208</c:v>
                </c:pt>
                <c:pt idx="76">
                  <c:v>44209</c:v>
                </c:pt>
                <c:pt idx="77">
                  <c:v>44210</c:v>
                </c:pt>
                <c:pt idx="78">
                  <c:v>44211</c:v>
                </c:pt>
                <c:pt idx="79">
                  <c:v>44212</c:v>
                </c:pt>
                <c:pt idx="80">
                  <c:v>44213</c:v>
                </c:pt>
                <c:pt idx="81">
                  <c:v>44214</c:v>
                </c:pt>
                <c:pt idx="82">
                  <c:v>44215</c:v>
                </c:pt>
                <c:pt idx="83">
                  <c:v>44216</c:v>
                </c:pt>
                <c:pt idx="84">
                  <c:v>44217</c:v>
                </c:pt>
                <c:pt idx="85">
                  <c:v>44218</c:v>
                </c:pt>
                <c:pt idx="86">
                  <c:v>44219</c:v>
                </c:pt>
                <c:pt idx="87">
                  <c:v>44220</c:v>
                </c:pt>
                <c:pt idx="88">
                  <c:v>44221</c:v>
                </c:pt>
                <c:pt idx="89">
                  <c:v>44222</c:v>
                </c:pt>
                <c:pt idx="90">
                  <c:v>44223</c:v>
                </c:pt>
                <c:pt idx="91">
                  <c:v>44224</c:v>
                </c:pt>
                <c:pt idx="92">
                  <c:v>44225</c:v>
                </c:pt>
                <c:pt idx="93">
                  <c:v>44226</c:v>
                </c:pt>
                <c:pt idx="94">
                  <c:v>44227</c:v>
                </c:pt>
                <c:pt idx="95">
                  <c:v>44228</c:v>
                </c:pt>
                <c:pt idx="96">
                  <c:v>44229</c:v>
                </c:pt>
                <c:pt idx="97">
                  <c:v>44230</c:v>
                </c:pt>
                <c:pt idx="98">
                  <c:v>44231</c:v>
                </c:pt>
                <c:pt idx="99">
                  <c:v>44232</c:v>
                </c:pt>
                <c:pt idx="100">
                  <c:v>44233</c:v>
                </c:pt>
                <c:pt idx="101">
                  <c:v>44234</c:v>
                </c:pt>
                <c:pt idx="102">
                  <c:v>44235</c:v>
                </c:pt>
                <c:pt idx="103">
                  <c:v>44236</c:v>
                </c:pt>
                <c:pt idx="104">
                  <c:v>44237</c:v>
                </c:pt>
                <c:pt idx="105">
                  <c:v>44238</c:v>
                </c:pt>
                <c:pt idx="106">
                  <c:v>44239</c:v>
                </c:pt>
                <c:pt idx="107">
                  <c:v>44240</c:v>
                </c:pt>
                <c:pt idx="108">
                  <c:v>44241</c:v>
                </c:pt>
                <c:pt idx="109">
                  <c:v>44242</c:v>
                </c:pt>
                <c:pt idx="110">
                  <c:v>44243</c:v>
                </c:pt>
                <c:pt idx="111">
                  <c:v>44244</c:v>
                </c:pt>
                <c:pt idx="112">
                  <c:v>44245</c:v>
                </c:pt>
                <c:pt idx="113">
                  <c:v>44246</c:v>
                </c:pt>
                <c:pt idx="114">
                  <c:v>44247</c:v>
                </c:pt>
                <c:pt idx="115">
                  <c:v>44248</c:v>
                </c:pt>
                <c:pt idx="116">
                  <c:v>44249</c:v>
                </c:pt>
                <c:pt idx="117">
                  <c:v>44250</c:v>
                </c:pt>
                <c:pt idx="118">
                  <c:v>44251</c:v>
                </c:pt>
                <c:pt idx="119">
                  <c:v>44252</c:v>
                </c:pt>
                <c:pt idx="120">
                  <c:v>44253</c:v>
                </c:pt>
                <c:pt idx="121">
                  <c:v>44254</c:v>
                </c:pt>
                <c:pt idx="122">
                  <c:v>44255</c:v>
                </c:pt>
                <c:pt idx="123">
                  <c:v>44256</c:v>
                </c:pt>
                <c:pt idx="124">
                  <c:v>44257</c:v>
                </c:pt>
                <c:pt idx="125">
                  <c:v>44258</c:v>
                </c:pt>
                <c:pt idx="126">
                  <c:v>44259</c:v>
                </c:pt>
                <c:pt idx="127">
                  <c:v>44260</c:v>
                </c:pt>
                <c:pt idx="128">
                  <c:v>44261</c:v>
                </c:pt>
                <c:pt idx="129">
                  <c:v>44262</c:v>
                </c:pt>
                <c:pt idx="130">
                  <c:v>44263</c:v>
                </c:pt>
                <c:pt idx="131">
                  <c:v>44264</c:v>
                </c:pt>
                <c:pt idx="132">
                  <c:v>44265</c:v>
                </c:pt>
                <c:pt idx="133">
                  <c:v>44266</c:v>
                </c:pt>
                <c:pt idx="134">
                  <c:v>44267</c:v>
                </c:pt>
                <c:pt idx="135">
                  <c:v>44268</c:v>
                </c:pt>
                <c:pt idx="136">
                  <c:v>44269</c:v>
                </c:pt>
                <c:pt idx="137">
                  <c:v>44270</c:v>
                </c:pt>
                <c:pt idx="138">
                  <c:v>44271</c:v>
                </c:pt>
                <c:pt idx="139">
                  <c:v>44272</c:v>
                </c:pt>
                <c:pt idx="140">
                  <c:v>44273</c:v>
                </c:pt>
                <c:pt idx="141">
                  <c:v>44274</c:v>
                </c:pt>
                <c:pt idx="142">
                  <c:v>44275</c:v>
                </c:pt>
                <c:pt idx="143">
                  <c:v>44276</c:v>
                </c:pt>
                <c:pt idx="144">
                  <c:v>44277</c:v>
                </c:pt>
                <c:pt idx="145">
                  <c:v>44278</c:v>
                </c:pt>
                <c:pt idx="146">
                  <c:v>44279</c:v>
                </c:pt>
                <c:pt idx="147">
                  <c:v>44280</c:v>
                </c:pt>
                <c:pt idx="148">
                  <c:v>44281</c:v>
                </c:pt>
                <c:pt idx="149">
                  <c:v>44282</c:v>
                </c:pt>
                <c:pt idx="150">
                  <c:v>44283</c:v>
                </c:pt>
                <c:pt idx="151">
                  <c:v>44284</c:v>
                </c:pt>
                <c:pt idx="152">
                  <c:v>44285</c:v>
                </c:pt>
                <c:pt idx="153">
                  <c:v>44286</c:v>
                </c:pt>
              </c:numCache>
            </c:numRef>
          </c:cat>
          <c:val>
            <c:numRef>
              <c:f>'Figure 15.'!$C$5:$C$159</c:f>
              <c:numCache>
                <c:formatCode>General</c:formatCode>
                <c:ptCount val="155"/>
                <c:pt idx="0">
                  <c:v>2004</c:v>
                </c:pt>
                <c:pt idx="1">
                  <c:v>2004</c:v>
                </c:pt>
                <c:pt idx="2">
                  <c:v>2004</c:v>
                </c:pt>
                <c:pt idx="3">
                  <c:v>2004</c:v>
                </c:pt>
                <c:pt idx="4">
                  <c:v>2004</c:v>
                </c:pt>
                <c:pt idx="5">
                  <c:v>2004</c:v>
                </c:pt>
                <c:pt idx="6">
                  <c:v>2010</c:v>
                </c:pt>
                <c:pt idx="7">
                  <c:v>2004</c:v>
                </c:pt>
                <c:pt idx="8">
                  <c:v>2004</c:v>
                </c:pt>
                <c:pt idx="9">
                  <c:v>2006</c:v>
                </c:pt>
                <c:pt idx="10">
                  <c:v>2006</c:v>
                </c:pt>
                <c:pt idx="11">
                  <c:v>2006</c:v>
                </c:pt>
                <c:pt idx="12">
                  <c:v>2006</c:v>
                </c:pt>
                <c:pt idx="13">
                  <c:v>2004</c:v>
                </c:pt>
                <c:pt idx="14">
                  <c:v>2006</c:v>
                </c:pt>
                <c:pt idx="15">
                  <c:v>2004</c:v>
                </c:pt>
                <c:pt idx="16">
                  <c:v>2004</c:v>
                </c:pt>
                <c:pt idx="17">
                  <c:v>2004</c:v>
                </c:pt>
                <c:pt idx="18">
                  <c:v>2004</c:v>
                </c:pt>
                <c:pt idx="19">
                  <c:v>2004</c:v>
                </c:pt>
                <c:pt idx="20">
                  <c:v>2002</c:v>
                </c:pt>
                <c:pt idx="21">
                  <c:v>2004</c:v>
                </c:pt>
                <c:pt idx="22">
                  <c:v>1400</c:v>
                </c:pt>
                <c:pt idx="23">
                  <c:v>2004</c:v>
                </c:pt>
                <c:pt idx="24">
                  <c:v>2004</c:v>
                </c:pt>
                <c:pt idx="25">
                  <c:v>1838</c:v>
                </c:pt>
                <c:pt idx="26">
                  <c:v>2002</c:v>
                </c:pt>
                <c:pt idx="27">
                  <c:v>2000</c:v>
                </c:pt>
                <c:pt idx="28">
                  <c:v>2002</c:v>
                </c:pt>
                <c:pt idx="29">
                  <c:v>2004</c:v>
                </c:pt>
                <c:pt idx="30">
                  <c:v>2004</c:v>
                </c:pt>
                <c:pt idx="31">
                  <c:v>2004</c:v>
                </c:pt>
                <c:pt idx="32">
                  <c:v>1492</c:v>
                </c:pt>
                <c:pt idx="33">
                  <c:v>1710</c:v>
                </c:pt>
                <c:pt idx="34">
                  <c:v>-16</c:v>
                </c:pt>
                <c:pt idx="35">
                  <c:v>2002</c:v>
                </c:pt>
                <c:pt idx="36">
                  <c:v>1544</c:v>
                </c:pt>
                <c:pt idx="37">
                  <c:v>2004</c:v>
                </c:pt>
                <c:pt idx="38">
                  <c:v>2004</c:v>
                </c:pt>
                <c:pt idx="39">
                  <c:v>2006</c:v>
                </c:pt>
                <c:pt idx="40">
                  <c:v>2006</c:v>
                </c:pt>
                <c:pt idx="41">
                  <c:v>1816</c:v>
                </c:pt>
                <c:pt idx="42">
                  <c:v>-452</c:v>
                </c:pt>
                <c:pt idx="43">
                  <c:v>2004</c:v>
                </c:pt>
                <c:pt idx="44">
                  <c:v>2002</c:v>
                </c:pt>
                <c:pt idx="45">
                  <c:v>2002</c:v>
                </c:pt>
                <c:pt idx="46">
                  <c:v>2004</c:v>
                </c:pt>
                <c:pt idx="47">
                  <c:v>2004</c:v>
                </c:pt>
                <c:pt idx="48">
                  <c:v>2002</c:v>
                </c:pt>
                <c:pt idx="49">
                  <c:v>1028</c:v>
                </c:pt>
                <c:pt idx="50">
                  <c:v>2006</c:v>
                </c:pt>
                <c:pt idx="51">
                  <c:v>2006</c:v>
                </c:pt>
                <c:pt idx="52">
                  <c:v>2002</c:v>
                </c:pt>
                <c:pt idx="53">
                  <c:v>2002</c:v>
                </c:pt>
                <c:pt idx="54">
                  <c:v>2004</c:v>
                </c:pt>
                <c:pt idx="55">
                  <c:v>2002</c:v>
                </c:pt>
                <c:pt idx="56">
                  <c:v>2002</c:v>
                </c:pt>
                <c:pt idx="57">
                  <c:v>2004</c:v>
                </c:pt>
                <c:pt idx="58">
                  <c:v>1804</c:v>
                </c:pt>
                <c:pt idx="59">
                  <c:v>2004</c:v>
                </c:pt>
                <c:pt idx="60">
                  <c:v>2004</c:v>
                </c:pt>
                <c:pt idx="61">
                  <c:v>2004</c:v>
                </c:pt>
                <c:pt idx="62">
                  <c:v>2004</c:v>
                </c:pt>
                <c:pt idx="63">
                  <c:v>2004</c:v>
                </c:pt>
                <c:pt idx="64">
                  <c:v>2004</c:v>
                </c:pt>
                <c:pt idx="65">
                  <c:v>2004</c:v>
                </c:pt>
                <c:pt idx="66">
                  <c:v>2004</c:v>
                </c:pt>
                <c:pt idx="67">
                  <c:v>2002</c:v>
                </c:pt>
                <c:pt idx="68">
                  <c:v>2004</c:v>
                </c:pt>
                <c:pt idx="69">
                  <c:v>2002</c:v>
                </c:pt>
                <c:pt idx="70">
                  <c:v>2004</c:v>
                </c:pt>
                <c:pt idx="71">
                  <c:v>2004</c:v>
                </c:pt>
                <c:pt idx="72">
                  <c:v>2004</c:v>
                </c:pt>
                <c:pt idx="73">
                  <c:v>2004</c:v>
                </c:pt>
                <c:pt idx="74">
                  <c:v>1226</c:v>
                </c:pt>
                <c:pt idx="75">
                  <c:v>2004</c:v>
                </c:pt>
                <c:pt idx="76">
                  <c:v>2002</c:v>
                </c:pt>
                <c:pt idx="77">
                  <c:v>2002</c:v>
                </c:pt>
                <c:pt idx="78">
                  <c:v>2004</c:v>
                </c:pt>
                <c:pt idx="79">
                  <c:v>2004</c:v>
                </c:pt>
                <c:pt idx="80">
                  <c:v>2004</c:v>
                </c:pt>
                <c:pt idx="81">
                  <c:v>1750</c:v>
                </c:pt>
                <c:pt idx="82">
                  <c:v>2000</c:v>
                </c:pt>
                <c:pt idx="83">
                  <c:v>2000</c:v>
                </c:pt>
                <c:pt idx="84">
                  <c:v>2002</c:v>
                </c:pt>
                <c:pt idx="85">
                  <c:v>2002</c:v>
                </c:pt>
                <c:pt idx="86">
                  <c:v>2002</c:v>
                </c:pt>
                <c:pt idx="87">
                  <c:v>2004</c:v>
                </c:pt>
                <c:pt idx="88">
                  <c:v>2002</c:v>
                </c:pt>
                <c:pt idx="89">
                  <c:v>1570</c:v>
                </c:pt>
                <c:pt idx="90">
                  <c:v>2002</c:v>
                </c:pt>
                <c:pt idx="91">
                  <c:v>2002</c:v>
                </c:pt>
                <c:pt idx="92">
                  <c:v>2002</c:v>
                </c:pt>
                <c:pt idx="93">
                  <c:v>2002</c:v>
                </c:pt>
                <c:pt idx="94">
                  <c:v>2004</c:v>
                </c:pt>
                <c:pt idx="95">
                  <c:v>2002</c:v>
                </c:pt>
                <c:pt idx="96">
                  <c:v>2002</c:v>
                </c:pt>
                <c:pt idx="97">
                  <c:v>2004</c:v>
                </c:pt>
                <c:pt idx="98">
                  <c:v>2002</c:v>
                </c:pt>
                <c:pt idx="99">
                  <c:v>2002</c:v>
                </c:pt>
                <c:pt idx="100">
                  <c:v>2002</c:v>
                </c:pt>
                <c:pt idx="101">
                  <c:v>2002</c:v>
                </c:pt>
                <c:pt idx="102">
                  <c:v>1902</c:v>
                </c:pt>
                <c:pt idx="103">
                  <c:v>1828</c:v>
                </c:pt>
                <c:pt idx="104">
                  <c:v>2002</c:v>
                </c:pt>
                <c:pt idx="105">
                  <c:v>1836</c:v>
                </c:pt>
                <c:pt idx="106">
                  <c:v>1152</c:v>
                </c:pt>
                <c:pt idx="107">
                  <c:v>1038</c:v>
                </c:pt>
                <c:pt idx="108">
                  <c:v>2002</c:v>
                </c:pt>
                <c:pt idx="109">
                  <c:v>2002</c:v>
                </c:pt>
                <c:pt idx="110">
                  <c:v>2002</c:v>
                </c:pt>
                <c:pt idx="111">
                  <c:v>2002</c:v>
                </c:pt>
                <c:pt idx="112">
                  <c:v>1998</c:v>
                </c:pt>
                <c:pt idx="113">
                  <c:v>2000</c:v>
                </c:pt>
                <c:pt idx="114">
                  <c:v>1902</c:v>
                </c:pt>
                <c:pt idx="115">
                  <c:v>2002</c:v>
                </c:pt>
                <c:pt idx="116">
                  <c:v>2002</c:v>
                </c:pt>
                <c:pt idx="117">
                  <c:v>2000</c:v>
                </c:pt>
                <c:pt idx="118">
                  <c:v>2002</c:v>
                </c:pt>
                <c:pt idx="119">
                  <c:v>2002</c:v>
                </c:pt>
                <c:pt idx="120">
                  <c:v>2002</c:v>
                </c:pt>
                <c:pt idx="121">
                  <c:v>2002</c:v>
                </c:pt>
                <c:pt idx="122">
                  <c:v>2002</c:v>
                </c:pt>
                <c:pt idx="123">
                  <c:v>2004</c:v>
                </c:pt>
                <c:pt idx="124">
                  <c:v>2004</c:v>
                </c:pt>
                <c:pt idx="125">
                  <c:v>2002</c:v>
                </c:pt>
                <c:pt idx="126">
                  <c:v>1504</c:v>
                </c:pt>
                <c:pt idx="127">
                  <c:v>1504</c:v>
                </c:pt>
                <c:pt idx="128">
                  <c:v>1504</c:v>
                </c:pt>
                <c:pt idx="129">
                  <c:v>1504</c:v>
                </c:pt>
                <c:pt idx="130">
                  <c:v>1504</c:v>
                </c:pt>
                <c:pt idx="131">
                  <c:v>662</c:v>
                </c:pt>
                <c:pt idx="132">
                  <c:v>1504</c:v>
                </c:pt>
                <c:pt idx="133">
                  <c:v>1504</c:v>
                </c:pt>
                <c:pt idx="134">
                  <c:v>1504</c:v>
                </c:pt>
                <c:pt idx="135">
                  <c:v>1504</c:v>
                </c:pt>
                <c:pt idx="136">
                  <c:v>1504</c:v>
                </c:pt>
                <c:pt idx="137">
                  <c:v>1504</c:v>
                </c:pt>
                <c:pt idx="138">
                  <c:v>1498</c:v>
                </c:pt>
                <c:pt idx="139">
                  <c:v>1504</c:v>
                </c:pt>
                <c:pt idx="140">
                  <c:v>1452</c:v>
                </c:pt>
                <c:pt idx="141">
                  <c:v>2004</c:v>
                </c:pt>
                <c:pt idx="142">
                  <c:v>2002</c:v>
                </c:pt>
                <c:pt idx="143">
                  <c:v>2002</c:v>
                </c:pt>
                <c:pt idx="144">
                  <c:v>2002</c:v>
                </c:pt>
                <c:pt idx="145">
                  <c:v>1804</c:v>
                </c:pt>
                <c:pt idx="146">
                  <c:v>2000</c:v>
                </c:pt>
                <c:pt idx="147">
                  <c:v>1940</c:v>
                </c:pt>
                <c:pt idx="148">
                  <c:v>2002</c:v>
                </c:pt>
                <c:pt idx="149">
                  <c:v>1766</c:v>
                </c:pt>
                <c:pt idx="150">
                  <c:v>1632</c:v>
                </c:pt>
                <c:pt idx="151">
                  <c:v>1734</c:v>
                </c:pt>
                <c:pt idx="152">
                  <c:v>2002</c:v>
                </c:pt>
                <c:pt idx="153">
                  <c:v>1680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E-46A1-AA00-AB96DC8E824A}"/>
            </c:ext>
          </c:extLst>
        </c:ser>
        <c:ser>
          <c:idx val="1"/>
          <c:order val="1"/>
          <c:tx>
            <c:strRef>
              <c:f>'Figure 15.'!$F$4</c:f>
              <c:strCache>
                <c:ptCount val="1"/>
                <c:pt idx="0">
                  <c:v>Britned flow at peak times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15.'!$A$5:$A$159</c:f>
              <c:numCache>
                <c:formatCode>m/d/yyyy</c:formatCode>
                <c:ptCount val="155"/>
                <c:pt idx="0">
                  <c:v>44133</c:v>
                </c:pt>
                <c:pt idx="1">
                  <c:v>44134</c:v>
                </c:pt>
                <c:pt idx="2">
                  <c:v>44135</c:v>
                </c:pt>
                <c:pt idx="3">
                  <c:v>44136</c:v>
                </c:pt>
                <c:pt idx="4">
                  <c:v>44137</c:v>
                </c:pt>
                <c:pt idx="5">
                  <c:v>44138</c:v>
                </c:pt>
                <c:pt idx="6">
                  <c:v>44139</c:v>
                </c:pt>
                <c:pt idx="7">
                  <c:v>44140</c:v>
                </c:pt>
                <c:pt idx="8">
                  <c:v>44141</c:v>
                </c:pt>
                <c:pt idx="9">
                  <c:v>44142</c:v>
                </c:pt>
                <c:pt idx="10">
                  <c:v>44143</c:v>
                </c:pt>
                <c:pt idx="11">
                  <c:v>44144</c:v>
                </c:pt>
                <c:pt idx="12">
                  <c:v>44145</c:v>
                </c:pt>
                <c:pt idx="13">
                  <c:v>44146</c:v>
                </c:pt>
                <c:pt idx="14">
                  <c:v>44147</c:v>
                </c:pt>
                <c:pt idx="15">
                  <c:v>44148</c:v>
                </c:pt>
                <c:pt idx="16">
                  <c:v>44149</c:v>
                </c:pt>
                <c:pt idx="17">
                  <c:v>44150</c:v>
                </c:pt>
                <c:pt idx="18">
                  <c:v>44151</c:v>
                </c:pt>
                <c:pt idx="19">
                  <c:v>44152</c:v>
                </c:pt>
                <c:pt idx="20">
                  <c:v>44153</c:v>
                </c:pt>
                <c:pt idx="21">
                  <c:v>44154</c:v>
                </c:pt>
                <c:pt idx="22">
                  <c:v>44155</c:v>
                </c:pt>
                <c:pt idx="23">
                  <c:v>44156</c:v>
                </c:pt>
                <c:pt idx="24">
                  <c:v>44157</c:v>
                </c:pt>
                <c:pt idx="25">
                  <c:v>44158</c:v>
                </c:pt>
                <c:pt idx="26">
                  <c:v>44159</c:v>
                </c:pt>
                <c:pt idx="27">
                  <c:v>44160</c:v>
                </c:pt>
                <c:pt idx="28">
                  <c:v>44161</c:v>
                </c:pt>
                <c:pt idx="29">
                  <c:v>44162</c:v>
                </c:pt>
                <c:pt idx="30">
                  <c:v>44163</c:v>
                </c:pt>
                <c:pt idx="31">
                  <c:v>44164</c:v>
                </c:pt>
                <c:pt idx="32">
                  <c:v>44165</c:v>
                </c:pt>
                <c:pt idx="33">
                  <c:v>44166</c:v>
                </c:pt>
                <c:pt idx="34">
                  <c:v>44167</c:v>
                </c:pt>
                <c:pt idx="35">
                  <c:v>44168</c:v>
                </c:pt>
                <c:pt idx="36">
                  <c:v>44169</c:v>
                </c:pt>
                <c:pt idx="37">
                  <c:v>44170</c:v>
                </c:pt>
                <c:pt idx="38">
                  <c:v>44171</c:v>
                </c:pt>
                <c:pt idx="39">
                  <c:v>44172</c:v>
                </c:pt>
                <c:pt idx="40">
                  <c:v>44173</c:v>
                </c:pt>
                <c:pt idx="41">
                  <c:v>44174</c:v>
                </c:pt>
                <c:pt idx="42">
                  <c:v>44175</c:v>
                </c:pt>
                <c:pt idx="43">
                  <c:v>44176</c:v>
                </c:pt>
                <c:pt idx="44">
                  <c:v>44177</c:v>
                </c:pt>
                <c:pt idx="45">
                  <c:v>44178</c:v>
                </c:pt>
                <c:pt idx="46">
                  <c:v>44179</c:v>
                </c:pt>
                <c:pt idx="47">
                  <c:v>44180</c:v>
                </c:pt>
                <c:pt idx="48">
                  <c:v>44181</c:v>
                </c:pt>
                <c:pt idx="49">
                  <c:v>44182</c:v>
                </c:pt>
                <c:pt idx="50">
                  <c:v>44183</c:v>
                </c:pt>
                <c:pt idx="51">
                  <c:v>44184</c:v>
                </c:pt>
                <c:pt idx="52">
                  <c:v>44185</c:v>
                </c:pt>
                <c:pt idx="53">
                  <c:v>44186</c:v>
                </c:pt>
                <c:pt idx="54">
                  <c:v>44187</c:v>
                </c:pt>
                <c:pt idx="55">
                  <c:v>44188</c:v>
                </c:pt>
                <c:pt idx="56">
                  <c:v>44189</c:v>
                </c:pt>
                <c:pt idx="57">
                  <c:v>44190</c:v>
                </c:pt>
                <c:pt idx="58">
                  <c:v>44191</c:v>
                </c:pt>
                <c:pt idx="59">
                  <c:v>44192</c:v>
                </c:pt>
                <c:pt idx="60">
                  <c:v>44193</c:v>
                </c:pt>
                <c:pt idx="61">
                  <c:v>44194</c:v>
                </c:pt>
                <c:pt idx="62">
                  <c:v>44195</c:v>
                </c:pt>
                <c:pt idx="63">
                  <c:v>44196</c:v>
                </c:pt>
                <c:pt idx="64">
                  <c:v>44197</c:v>
                </c:pt>
                <c:pt idx="65">
                  <c:v>44198</c:v>
                </c:pt>
                <c:pt idx="66">
                  <c:v>44199</c:v>
                </c:pt>
                <c:pt idx="67">
                  <c:v>44200</c:v>
                </c:pt>
                <c:pt idx="68">
                  <c:v>44201</c:v>
                </c:pt>
                <c:pt idx="69">
                  <c:v>44202</c:v>
                </c:pt>
                <c:pt idx="70">
                  <c:v>44203</c:v>
                </c:pt>
                <c:pt idx="71">
                  <c:v>44204</c:v>
                </c:pt>
                <c:pt idx="72">
                  <c:v>44205</c:v>
                </c:pt>
                <c:pt idx="73">
                  <c:v>44206</c:v>
                </c:pt>
                <c:pt idx="74">
                  <c:v>44207</c:v>
                </c:pt>
                <c:pt idx="75">
                  <c:v>44208</c:v>
                </c:pt>
                <c:pt idx="76">
                  <c:v>44209</c:v>
                </c:pt>
                <c:pt idx="77">
                  <c:v>44210</c:v>
                </c:pt>
                <c:pt idx="78">
                  <c:v>44211</c:v>
                </c:pt>
                <c:pt idx="79">
                  <c:v>44212</c:v>
                </c:pt>
                <c:pt idx="80">
                  <c:v>44213</c:v>
                </c:pt>
                <c:pt idx="81">
                  <c:v>44214</c:v>
                </c:pt>
                <c:pt idx="82">
                  <c:v>44215</c:v>
                </c:pt>
                <c:pt idx="83">
                  <c:v>44216</c:v>
                </c:pt>
                <c:pt idx="84">
                  <c:v>44217</c:v>
                </c:pt>
                <c:pt idx="85">
                  <c:v>44218</c:v>
                </c:pt>
                <c:pt idx="86">
                  <c:v>44219</c:v>
                </c:pt>
                <c:pt idx="87">
                  <c:v>44220</c:v>
                </c:pt>
                <c:pt idx="88">
                  <c:v>44221</c:v>
                </c:pt>
                <c:pt idx="89">
                  <c:v>44222</c:v>
                </c:pt>
                <c:pt idx="90">
                  <c:v>44223</c:v>
                </c:pt>
                <c:pt idx="91">
                  <c:v>44224</c:v>
                </c:pt>
                <c:pt idx="92">
                  <c:v>44225</c:v>
                </c:pt>
                <c:pt idx="93">
                  <c:v>44226</c:v>
                </c:pt>
                <c:pt idx="94">
                  <c:v>44227</c:v>
                </c:pt>
                <c:pt idx="95">
                  <c:v>44228</c:v>
                </c:pt>
                <c:pt idx="96">
                  <c:v>44229</c:v>
                </c:pt>
                <c:pt idx="97">
                  <c:v>44230</c:v>
                </c:pt>
                <c:pt idx="98">
                  <c:v>44231</c:v>
                </c:pt>
                <c:pt idx="99">
                  <c:v>44232</c:v>
                </c:pt>
                <c:pt idx="100">
                  <c:v>44233</c:v>
                </c:pt>
                <c:pt idx="101">
                  <c:v>44234</c:v>
                </c:pt>
                <c:pt idx="102">
                  <c:v>44235</c:v>
                </c:pt>
                <c:pt idx="103">
                  <c:v>44236</c:v>
                </c:pt>
                <c:pt idx="104">
                  <c:v>44237</c:v>
                </c:pt>
                <c:pt idx="105">
                  <c:v>44238</c:v>
                </c:pt>
                <c:pt idx="106">
                  <c:v>44239</c:v>
                </c:pt>
                <c:pt idx="107">
                  <c:v>44240</c:v>
                </c:pt>
                <c:pt idx="108">
                  <c:v>44241</c:v>
                </c:pt>
                <c:pt idx="109">
                  <c:v>44242</c:v>
                </c:pt>
                <c:pt idx="110">
                  <c:v>44243</c:v>
                </c:pt>
                <c:pt idx="111">
                  <c:v>44244</c:v>
                </c:pt>
                <c:pt idx="112">
                  <c:v>44245</c:v>
                </c:pt>
                <c:pt idx="113">
                  <c:v>44246</c:v>
                </c:pt>
                <c:pt idx="114">
                  <c:v>44247</c:v>
                </c:pt>
                <c:pt idx="115">
                  <c:v>44248</c:v>
                </c:pt>
                <c:pt idx="116">
                  <c:v>44249</c:v>
                </c:pt>
                <c:pt idx="117">
                  <c:v>44250</c:v>
                </c:pt>
                <c:pt idx="118">
                  <c:v>44251</c:v>
                </c:pt>
                <c:pt idx="119">
                  <c:v>44252</c:v>
                </c:pt>
                <c:pt idx="120">
                  <c:v>44253</c:v>
                </c:pt>
                <c:pt idx="121">
                  <c:v>44254</c:v>
                </c:pt>
                <c:pt idx="122">
                  <c:v>44255</c:v>
                </c:pt>
                <c:pt idx="123">
                  <c:v>44256</c:v>
                </c:pt>
                <c:pt idx="124">
                  <c:v>44257</c:v>
                </c:pt>
                <c:pt idx="125">
                  <c:v>44258</c:v>
                </c:pt>
                <c:pt idx="126">
                  <c:v>44259</c:v>
                </c:pt>
                <c:pt idx="127">
                  <c:v>44260</c:v>
                </c:pt>
                <c:pt idx="128">
                  <c:v>44261</c:v>
                </c:pt>
                <c:pt idx="129">
                  <c:v>44262</c:v>
                </c:pt>
                <c:pt idx="130">
                  <c:v>44263</c:v>
                </c:pt>
                <c:pt idx="131">
                  <c:v>44264</c:v>
                </c:pt>
                <c:pt idx="132">
                  <c:v>44265</c:v>
                </c:pt>
                <c:pt idx="133">
                  <c:v>44266</c:v>
                </c:pt>
                <c:pt idx="134">
                  <c:v>44267</c:v>
                </c:pt>
                <c:pt idx="135">
                  <c:v>44268</c:v>
                </c:pt>
                <c:pt idx="136">
                  <c:v>44269</c:v>
                </c:pt>
                <c:pt idx="137">
                  <c:v>44270</c:v>
                </c:pt>
                <c:pt idx="138">
                  <c:v>44271</c:v>
                </c:pt>
                <c:pt idx="139">
                  <c:v>44272</c:v>
                </c:pt>
                <c:pt idx="140">
                  <c:v>44273</c:v>
                </c:pt>
                <c:pt idx="141">
                  <c:v>44274</c:v>
                </c:pt>
                <c:pt idx="142">
                  <c:v>44275</c:v>
                </c:pt>
                <c:pt idx="143">
                  <c:v>44276</c:v>
                </c:pt>
                <c:pt idx="144">
                  <c:v>44277</c:v>
                </c:pt>
                <c:pt idx="145">
                  <c:v>44278</c:v>
                </c:pt>
                <c:pt idx="146">
                  <c:v>44279</c:v>
                </c:pt>
                <c:pt idx="147">
                  <c:v>44280</c:v>
                </c:pt>
                <c:pt idx="148">
                  <c:v>44281</c:v>
                </c:pt>
                <c:pt idx="149">
                  <c:v>44282</c:v>
                </c:pt>
                <c:pt idx="150">
                  <c:v>44283</c:v>
                </c:pt>
                <c:pt idx="151">
                  <c:v>44284</c:v>
                </c:pt>
                <c:pt idx="152">
                  <c:v>44285</c:v>
                </c:pt>
                <c:pt idx="153">
                  <c:v>44286</c:v>
                </c:pt>
              </c:numCache>
            </c:numRef>
          </c:cat>
          <c:val>
            <c:numRef>
              <c:f>'Figure 15.'!$F$5:$F$159</c:f>
              <c:numCache>
                <c:formatCode>General</c:formatCode>
                <c:ptCount val="155"/>
                <c:pt idx="0">
                  <c:v>994</c:v>
                </c:pt>
                <c:pt idx="1">
                  <c:v>984</c:v>
                </c:pt>
                <c:pt idx="2">
                  <c:v>968</c:v>
                </c:pt>
                <c:pt idx="3">
                  <c:v>994</c:v>
                </c:pt>
                <c:pt idx="4">
                  <c:v>994</c:v>
                </c:pt>
                <c:pt idx="5">
                  <c:v>994</c:v>
                </c:pt>
                <c:pt idx="6">
                  <c:v>994</c:v>
                </c:pt>
                <c:pt idx="7">
                  <c:v>988</c:v>
                </c:pt>
                <c:pt idx="8">
                  <c:v>994</c:v>
                </c:pt>
                <c:pt idx="9">
                  <c:v>1058</c:v>
                </c:pt>
                <c:pt idx="10">
                  <c:v>1058</c:v>
                </c:pt>
                <c:pt idx="11">
                  <c:v>1056</c:v>
                </c:pt>
                <c:pt idx="12">
                  <c:v>1012</c:v>
                </c:pt>
                <c:pt idx="13">
                  <c:v>1058</c:v>
                </c:pt>
                <c:pt idx="14">
                  <c:v>1058</c:v>
                </c:pt>
                <c:pt idx="15">
                  <c:v>1056</c:v>
                </c:pt>
                <c:pt idx="16">
                  <c:v>1000</c:v>
                </c:pt>
                <c:pt idx="17">
                  <c:v>1054</c:v>
                </c:pt>
                <c:pt idx="18">
                  <c:v>770</c:v>
                </c:pt>
                <c:pt idx="19">
                  <c:v>1058</c:v>
                </c:pt>
                <c:pt idx="20">
                  <c:v>1012</c:v>
                </c:pt>
                <c:pt idx="21">
                  <c:v>1058</c:v>
                </c:pt>
                <c:pt idx="22">
                  <c:v>356</c:v>
                </c:pt>
                <c:pt idx="23">
                  <c:v>900</c:v>
                </c:pt>
                <c:pt idx="24">
                  <c:v>1058</c:v>
                </c:pt>
                <c:pt idx="25">
                  <c:v>1056</c:v>
                </c:pt>
                <c:pt idx="26">
                  <c:v>538</c:v>
                </c:pt>
                <c:pt idx="27">
                  <c:v>1058</c:v>
                </c:pt>
                <c:pt idx="28">
                  <c:v>950</c:v>
                </c:pt>
                <c:pt idx="29">
                  <c:v>1058</c:v>
                </c:pt>
                <c:pt idx="30">
                  <c:v>1058</c:v>
                </c:pt>
                <c:pt idx="31">
                  <c:v>1058</c:v>
                </c:pt>
                <c:pt idx="32">
                  <c:v>1058</c:v>
                </c:pt>
                <c:pt idx="33">
                  <c:v>870</c:v>
                </c:pt>
                <c:pt idx="34">
                  <c:v>250</c:v>
                </c:pt>
                <c:pt idx="35">
                  <c:v>1058</c:v>
                </c:pt>
                <c:pt idx="36">
                  <c:v>958</c:v>
                </c:pt>
                <c:pt idx="37">
                  <c:v>1058</c:v>
                </c:pt>
                <c:pt idx="38">
                  <c:v>1054</c:v>
                </c:pt>
                <c:pt idx="39">
                  <c:v>744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104</c:v>
                </c:pt>
                <c:pt idx="103">
                  <c:v>710</c:v>
                </c:pt>
                <c:pt idx="104">
                  <c:v>1004</c:v>
                </c:pt>
                <c:pt idx="105">
                  <c:v>724</c:v>
                </c:pt>
                <c:pt idx="106">
                  <c:v>996</c:v>
                </c:pt>
                <c:pt idx="107">
                  <c:v>1004</c:v>
                </c:pt>
                <c:pt idx="108">
                  <c:v>1004</c:v>
                </c:pt>
                <c:pt idx="109">
                  <c:v>1004</c:v>
                </c:pt>
                <c:pt idx="110">
                  <c:v>1004</c:v>
                </c:pt>
                <c:pt idx="111">
                  <c:v>1004</c:v>
                </c:pt>
                <c:pt idx="112">
                  <c:v>594</c:v>
                </c:pt>
                <c:pt idx="113">
                  <c:v>998</c:v>
                </c:pt>
                <c:pt idx="114">
                  <c:v>954</c:v>
                </c:pt>
                <c:pt idx="115">
                  <c:v>1004</c:v>
                </c:pt>
                <c:pt idx="116">
                  <c:v>1062</c:v>
                </c:pt>
                <c:pt idx="117">
                  <c:v>1062</c:v>
                </c:pt>
                <c:pt idx="118">
                  <c:v>1062</c:v>
                </c:pt>
                <c:pt idx="119">
                  <c:v>1062</c:v>
                </c:pt>
                <c:pt idx="120">
                  <c:v>1062</c:v>
                </c:pt>
                <c:pt idx="121">
                  <c:v>1062</c:v>
                </c:pt>
                <c:pt idx="122">
                  <c:v>1062</c:v>
                </c:pt>
                <c:pt idx="123">
                  <c:v>1062</c:v>
                </c:pt>
                <c:pt idx="124">
                  <c:v>1062</c:v>
                </c:pt>
                <c:pt idx="125">
                  <c:v>1062</c:v>
                </c:pt>
                <c:pt idx="126">
                  <c:v>1060</c:v>
                </c:pt>
                <c:pt idx="127">
                  <c:v>1062</c:v>
                </c:pt>
                <c:pt idx="128">
                  <c:v>1062</c:v>
                </c:pt>
                <c:pt idx="129">
                  <c:v>1062</c:v>
                </c:pt>
                <c:pt idx="130">
                  <c:v>1062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CE-46A1-AA00-AB96DC8E824A}"/>
            </c:ext>
          </c:extLst>
        </c:ser>
        <c:ser>
          <c:idx val="2"/>
          <c:order val="2"/>
          <c:tx>
            <c:strRef>
              <c:f>'Figure 15.'!$G$4</c:f>
              <c:strCache>
                <c:ptCount val="1"/>
                <c:pt idx="0">
                  <c:v>Nemo Link flow at peak times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'Figure 15.'!$A$5:$A$159</c:f>
              <c:numCache>
                <c:formatCode>m/d/yyyy</c:formatCode>
                <c:ptCount val="155"/>
                <c:pt idx="0">
                  <c:v>44133</c:v>
                </c:pt>
                <c:pt idx="1">
                  <c:v>44134</c:v>
                </c:pt>
                <c:pt idx="2">
                  <c:v>44135</c:v>
                </c:pt>
                <c:pt idx="3">
                  <c:v>44136</c:v>
                </c:pt>
                <c:pt idx="4">
                  <c:v>44137</c:v>
                </c:pt>
                <c:pt idx="5">
                  <c:v>44138</c:v>
                </c:pt>
                <c:pt idx="6">
                  <c:v>44139</c:v>
                </c:pt>
                <c:pt idx="7">
                  <c:v>44140</c:v>
                </c:pt>
                <c:pt idx="8">
                  <c:v>44141</c:v>
                </c:pt>
                <c:pt idx="9">
                  <c:v>44142</c:v>
                </c:pt>
                <c:pt idx="10">
                  <c:v>44143</c:v>
                </c:pt>
                <c:pt idx="11">
                  <c:v>44144</c:v>
                </c:pt>
                <c:pt idx="12">
                  <c:v>44145</c:v>
                </c:pt>
                <c:pt idx="13">
                  <c:v>44146</c:v>
                </c:pt>
                <c:pt idx="14">
                  <c:v>44147</c:v>
                </c:pt>
                <c:pt idx="15">
                  <c:v>44148</c:v>
                </c:pt>
                <c:pt idx="16">
                  <c:v>44149</c:v>
                </c:pt>
                <c:pt idx="17">
                  <c:v>44150</c:v>
                </c:pt>
                <c:pt idx="18">
                  <c:v>44151</c:v>
                </c:pt>
                <c:pt idx="19">
                  <c:v>44152</c:v>
                </c:pt>
                <c:pt idx="20">
                  <c:v>44153</c:v>
                </c:pt>
                <c:pt idx="21">
                  <c:v>44154</c:v>
                </c:pt>
                <c:pt idx="22">
                  <c:v>44155</c:v>
                </c:pt>
                <c:pt idx="23">
                  <c:v>44156</c:v>
                </c:pt>
                <c:pt idx="24">
                  <c:v>44157</c:v>
                </c:pt>
                <c:pt idx="25">
                  <c:v>44158</c:v>
                </c:pt>
                <c:pt idx="26">
                  <c:v>44159</c:v>
                </c:pt>
                <c:pt idx="27">
                  <c:v>44160</c:v>
                </c:pt>
                <c:pt idx="28">
                  <c:v>44161</c:v>
                </c:pt>
                <c:pt idx="29">
                  <c:v>44162</c:v>
                </c:pt>
                <c:pt idx="30">
                  <c:v>44163</c:v>
                </c:pt>
                <c:pt idx="31">
                  <c:v>44164</c:v>
                </c:pt>
                <c:pt idx="32">
                  <c:v>44165</c:v>
                </c:pt>
                <c:pt idx="33">
                  <c:v>44166</c:v>
                </c:pt>
                <c:pt idx="34">
                  <c:v>44167</c:v>
                </c:pt>
                <c:pt idx="35">
                  <c:v>44168</c:v>
                </c:pt>
                <c:pt idx="36">
                  <c:v>44169</c:v>
                </c:pt>
                <c:pt idx="37">
                  <c:v>44170</c:v>
                </c:pt>
                <c:pt idx="38">
                  <c:v>44171</c:v>
                </c:pt>
                <c:pt idx="39">
                  <c:v>44172</c:v>
                </c:pt>
                <c:pt idx="40">
                  <c:v>44173</c:v>
                </c:pt>
                <c:pt idx="41">
                  <c:v>44174</c:v>
                </c:pt>
                <c:pt idx="42">
                  <c:v>44175</c:v>
                </c:pt>
                <c:pt idx="43">
                  <c:v>44176</c:v>
                </c:pt>
                <c:pt idx="44">
                  <c:v>44177</c:v>
                </c:pt>
                <c:pt idx="45">
                  <c:v>44178</c:v>
                </c:pt>
                <c:pt idx="46">
                  <c:v>44179</c:v>
                </c:pt>
                <c:pt idx="47">
                  <c:v>44180</c:v>
                </c:pt>
                <c:pt idx="48">
                  <c:v>44181</c:v>
                </c:pt>
                <c:pt idx="49">
                  <c:v>44182</c:v>
                </c:pt>
                <c:pt idx="50">
                  <c:v>44183</c:v>
                </c:pt>
                <c:pt idx="51">
                  <c:v>44184</c:v>
                </c:pt>
                <c:pt idx="52">
                  <c:v>44185</c:v>
                </c:pt>
                <c:pt idx="53">
                  <c:v>44186</c:v>
                </c:pt>
                <c:pt idx="54">
                  <c:v>44187</c:v>
                </c:pt>
                <c:pt idx="55">
                  <c:v>44188</c:v>
                </c:pt>
                <c:pt idx="56">
                  <c:v>44189</c:v>
                </c:pt>
                <c:pt idx="57">
                  <c:v>44190</c:v>
                </c:pt>
                <c:pt idx="58">
                  <c:v>44191</c:v>
                </c:pt>
                <c:pt idx="59">
                  <c:v>44192</c:v>
                </c:pt>
                <c:pt idx="60">
                  <c:v>44193</c:v>
                </c:pt>
                <c:pt idx="61">
                  <c:v>44194</c:v>
                </c:pt>
                <c:pt idx="62">
                  <c:v>44195</c:v>
                </c:pt>
                <c:pt idx="63">
                  <c:v>44196</c:v>
                </c:pt>
                <c:pt idx="64">
                  <c:v>44197</c:v>
                </c:pt>
                <c:pt idx="65">
                  <c:v>44198</c:v>
                </c:pt>
                <c:pt idx="66">
                  <c:v>44199</c:v>
                </c:pt>
                <c:pt idx="67">
                  <c:v>44200</c:v>
                </c:pt>
                <c:pt idx="68">
                  <c:v>44201</c:v>
                </c:pt>
                <c:pt idx="69">
                  <c:v>44202</c:v>
                </c:pt>
                <c:pt idx="70">
                  <c:v>44203</c:v>
                </c:pt>
                <c:pt idx="71">
                  <c:v>44204</c:v>
                </c:pt>
                <c:pt idx="72">
                  <c:v>44205</c:v>
                </c:pt>
                <c:pt idx="73">
                  <c:v>44206</c:v>
                </c:pt>
                <c:pt idx="74">
                  <c:v>44207</c:v>
                </c:pt>
                <c:pt idx="75">
                  <c:v>44208</c:v>
                </c:pt>
                <c:pt idx="76">
                  <c:v>44209</c:v>
                </c:pt>
                <c:pt idx="77">
                  <c:v>44210</c:v>
                </c:pt>
                <c:pt idx="78">
                  <c:v>44211</c:v>
                </c:pt>
                <c:pt idx="79">
                  <c:v>44212</c:v>
                </c:pt>
                <c:pt idx="80">
                  <c:v>44213</c:v>
                </c:pt>
                <c:pt idx="81">
                  <c:v>44214</c:v>
                </c:pt>
                <c:pt idx="82">
                  <c:v>44215</c:v>
                </c:pt>
                <c:pt idx="83">
                  <c:v>44216</c:v>
                </c:pt>
                <c:pt idx="84">
                  <c:v>44217</c:v>
                </c:pt>
                <c:pt idx="85">
                  <c:v>44218</c:v>
                </c:pt>
                <c:pt idx="86">
                  <c:v>44219</c:v>
                </c:pt>
                <c:pt idx="87">
                  <c:v>44220</c:v>
                </c:pt>
                <c:pt idx="88">
                  <c:v>44221</c:v>
                </c:pt>
                <c:pt idx="89">
                  <c:v>44222</c:v>
                </c:pt>
                <c:pt idx="90">
                  <c:v>44223</c:v>
                </c:pt>
                <c:pt idx="91">
                  <c:v>44224</c:v>
                </c:pt>
                <c:pt idx="92">
                  <c:v>44225</c:v>
                </c:pt>
                <c:pt idx="93">
                  <c:v>44226</c:v>
                </c:pt>
                <c:pt idx="94">
                  <c:v>44227</c:v>
                </c:pt>
                <c:pt idx="95">
                  <c:v>44228</c:v>
                </c:pt>
                <c:pt idx="96">
                  <c:v>44229</c:v>
                </c:pt>
                <c:pt idx="97">
                  <c:v>44230</c:v>
                </c:pt>
                <c:pt idx="98">
                  <c:v>44231</c:v>
                </c:pt>
                <c:pt idx="99">
                  <c:v>44232</c:v>
                </c:pt>
                <c:pt idx="100">
                  <c:v>44233</c:v>
                </c:pt>
                <c:pt idx="101">
                  <c:v>44234</c:v>
                </c:pt>
                <c:pt idx="102">
                  <c:v>44235</c:v>
                </c:pt>
                <c:pt idx="103">
                  <c:v>44236</c:v>
                </c:pt>
                <c:pt idx="104">
                  <c:v>44237</c:v>
                </c:pt>
                <c:pt idx="105">
                  <c:v>44238</c:v>
                </c:pt>
                <c:pt idx="106">
                  <c:v>44239</c:v>
                </c:pt>
                <c:pt idx="107">
                  <c:v>44240</c:v>
                </c:pt>
                <c:pt idx="108">
                  <c:v>44241</c:v>
                </c:pt>
                <c:pt idx="109">
                  <c:v>44242</c:v>
                </c:pt>
                <c:pt idx="110">
                  <c:v>44243</c:v>
                </c:pt>
                <c:pt idx="111">
                  <c:v>44244</c:v>
                </c:pt>
                <c:pt idx="112">
                  <c:v>44245</c:v>
                </c:pt>
                <c:pt idx="113">
                  <c:v>44246</c:v>
                </c:pt>
                <c:pt idx="114">
                  <c:v>44247</c:v>
                </c:pt>
                <c:pt idx="115">
                  <c:v>44248</c:v>
                </c:pt>
                <c:pt idx="116">
                  <c:v>44249</c:v>
                </c:pt>
                <c:pt idx="117">
                  <c:v>44250</c:v>
                </c:pt>
                <c:pt idx="118">
                  <c:v>44251</c:v>
                </c:pt>
                <c:pt idx="119">
                  <c:v>44252</c:v>
                </c:pt>
                <c:pt idx="120">
                  <c:v>44253</c:v>
                </c:pt>
                <c:pt idx="121">
                  <c:v>44254</c:v>
                </c:pt>
                <c:pt idx="122">
                  <c:v>44255</c:v>
                </c:pt>
                <c:pt idx="123">
                  <c:v>44256</c:v>
                </c:pt>
                <c:pt idx="124">
                  <c:v>44257</c:v>
                </c:pt>
                <c:pt idx="125">
                  <c:v>44258</c:v>
                </c:pt>
                <c:pt idx="126">
                  <c:v>44259</c:v>
                </c:pt>
                <c:pt idx="127">
                  <c:v>44260</c:v>
                </c:pt>
                <c:pt idx="128">
                  <c:v>44261</c:v>
                </c:pt>
                <c:pt idx="129">
                  <c:v>44262</c:v>
                </c:pt>
                <c:pt idx="130">
                  <c:v>44263</c:v>
                </c:pt>
                <c:pt idx="131">
                  <c:v>44264</c:v>
                </c:pt>
                <c:pt idx="132">
                  <c:v>44265</c:v>
                </c:pt>
                <c:pt idx="133">
                  <c:v>44266</c:v>
                </c:pt>
                <c:pt idx="134">
                  <c:v>44267</c:v>
                </c:pt>
                <c:pt idx="135">
                  <c:v>44268</c:v>
                </c:pt>
                <c:pt idx="136">
                  <c:v>44269</c:v>
                </c:pt>
                <c:pt idx="137">
                  <c:v>44270</c:v>
                </c:pt>
                <c:pt idx="138">
                  <c:v>44271</c:v>
                </c:pt>
                <c:pt idx="139">
                  <c:v>44272</c:v>
                </c:pt>
                <c:pt idx="140">
                  <c:v>44273</c:v>
                </c:pt>
                <c:pt idx="141">
                  <c:v>44274</c:v>
                </c:pt>
                <c:pt idx="142">
                  <c:v>44275</c:v>
                </c:pt>
                <c:pt idx="143">
                  <c:v>44276</c:v>
                </c:pt>
                <c:pt idx="144">
                  <c:v>44277</c:v>
                </c:pt>
                <c:pt idx="145">
                  <c:v>44278</c:v>
                </c:pt>
                <c:pt idx="146">
                  <c:v>44279</c:v>
                </c:pt>
                <c:pt idx="147">
                  <c:v>44280</c:v>
                </c:pt>
                <c:pt idx="148">
                  <c:v>44281</c:v>
                </c:pt>
                <c:pt idx="149">
                  <c:v>44282</c:v>
                </c:pt>
                <c:pt idx="150">
                  <c:v>44283</c:v>
                </c:pt>
                <c:pt idx="151">
                  <c:v>44284</c:v>
                </c:pt>
                <c:pt idx="152">
                  <c:v>44285</c:v>
                </c:pt>
                <c:pt idx="153">
                  <c:v>44286</c:v>
                </c:pt>
              </c:numCache>
            </c:numRef>
          </c:cat>
          <c:val>
            <c:numRef>
              <c:f>'Figure 15.'!$G$5:$G$159</c:f>
              <c:numCache>
                <c:formatCode>General</c:formatCode>
                <c:ptCount val="155"/>
                <c:pt idx="0">
                  <c:v>1020</c:v>
                </c:pt>
                <c:pt idx="1">
                  <c:v>1020</c:v>
                </c:pt>
                <c:pt idx="2">
                  <c:v>1000</c:v>
                </c:pt>
                <c:pt idx="3">
                  <c:v>1000</c:v>
                </c:pt>
                <c:pt idx="4">
                  <c:v>1020</c:v>
                </c:pt>
                <c:pt idx="5">
                  <c:v>1020</c:v>
                </c:pt>
                <c:pt idx="6">
                  <c:v>1020</c:v>
                </c:pt>
                <c:pt idx="7">
                  <c:v>1020</c:v>
                </c:pt>
                <c:pt idx="8">
                  <c:v>1020</c:v>
                </c:pt>
                <c:pt idx="9">
                  <c:v>1020</c:v>
                </c:pt>
                <c:pt idx="10">
                  <c:v>1020</c:v>
                </c:pt>
                <c:pt idx="11">
                  <c:v>1020</c:v>
                </c:pt>
                <c:pt idx="12">
                  <c:v>608</c:v>
                </c:pt>
                <c:pt idx="13">
                  <c:v>1020</c:v>
                </c:pt>
                <c:pt idx="14">
                  <c:v>920</c:v>
                </c:pt>
                <c:pt idx="15">
                  <c:v>1020</c:v>
                </c:pt>
                <c:pt idx="16">
                  <c:v>1000</c:v>
                </c:pt>
                <c:pt idx="17">
                  <c:v>1020</c:v>
                </c:pt>
                <c:pt idx="18">
                  <c:v>1020</c:v>
                </c:pt>
                <c:pt idx="19">
                  <c:v>1020</c:v>
                </c:pt>
                <c:pt idx="20">
                  <c:v>1020</c:v>
                </c:pt>
                <c:pt idx="21">
                  <c:v>1020</c:v>
                </c:pt>
                <c:pt idx="22">
                  <c:v>914</c:v>
                </c:pt>
                <c:pt idx="23">
                  <c:v>1000</c:v>
                </c:pt>
                <c:pt idx="24">
                  <c:v>1020</c:v>
                </c:pt>
                <c:pt idx="25">
                  <c:v>748</c:v>
                </c:pt>
                <c:pt idx="26">
                  <c:v>1004</c:v>
                </c:pt>
                <c:pt idx="27">
                  <c:v>1020</c:v>
                </c:pt>
                <c:pt idx="28">
                  <c:v>560</c:v>
                </c:pt>
                <c:pt idx="29">
                  <c:v>1020</c:v>
                </c:pt>
                <c:pt idx="30">
                  <c:v>1020</c:v>
                </c:pt>
                <c:pt idx="31">
                  <c:v>1018</c:v>
                </c:pt>
                <c:pt idx="32">
                  <c:v>1020</c:v>
                </c:pt>
                <c:pt idx="33">
                  <c:v>788</c:v>
                </c:pt>
                <c:pt idx="34">
                  <c:v>330</c:v>
                </c:pt>
                <c:pt idx="35">
                  <c:v>1020</c:v>
                </c:pt>
                <c:pt idx="36">
                  <c:v>970</c:v>
                </c:pt>
                <c:pt idx="37">
                  <c:v>1020</c:v>
                </c:pt>
                <c:pt idx="38">
                  <c:v>1020</c:v>
                </c:pt>
                <c:pt idx="39">
                  <c:v>310</c:v>
                </c:pt>
                <c:pt idx="40">
                  <c:v>920</c:v>
                </c:pt>
                <c:pt idx="41">
                  <c:v>1020</c:v>
                </c:pt>
                <c:pt idx="42">
                  <c:v>-494</c:v>
                </c:pt>
                <c:pt idx="43">
                  <c:v>1020</c:v>
                </c:pt>
                <c:pt idx="44">
                  <c:v>1020</c:v>
                </c:pt>
                <c:pt idx="45">
                  <c:v>1020</c:v>
                </c:pt>
                <c:pt idx="46">
                  <c:v>1020</c:v>
                </c:pt>
                <c:pt idx="47">
                  <c:v>850</c:v>
                </c:pt>
                <c:pt idx="48">
                  <c:v>1020</c:v>
                </c:pt>
                <c:pt idx="49">
                  <c:v>882</c:v>
                </c:pt>
                <c:pt idx="50">
                  <c:v>1020</c:v>
                </c:pt>
                <c:pt idx="51">
                  <c:v>1000</c:v>
                </c:pt>
                <c:pt idx="52">
                  <c:v>1020</c:v>
                </c:pt>
                <c:pt idx="53">
                  <c:v>1020</c:v>
                </c:pt>
                <c:pt idx="54">
                  <c:v>1020</c:v>
                </c:pt>
                <c:pt idx="55">
                  <c:v>1020</c:v>
                </c:pt>
                <c:pt idx="56">
                  <c:v>1020</c:v>
                </c:pt>
                <c:pt idx="57">
                  <c:v>1000</c:v>
                </c:pt>
                <c:pt idx="58">
                  <c:v>902</c:v>
                </c:pt>
                <c:pt idx="59">
                  <c:v>1020</c:v>
                </c:pt>
                <c:pt idx="60">
                  <c:v>1020</c:v>
                </c:pt>
                <c:pt idx="61">
                  <c:v>1020</c:v>
                </c:pt>
                <c:pt idx="62">
                  <c:v>1020</c:v>
                </c:pt>
                <c:pt idx="63">
                  <c:v>1020</c:v>
                </c:pt>
                <c:pt idx="64">
                  <c:v>1020</c:v>
                </c:pt>
                <c:pt idx="65">
                  <c:v>1020</c:v>
                </c:pt>
                <c:pt idx="66">
                  <c:v>1020</c:v>
                </c:pt>
                <c:pt idx="67">
                  <c:v>1020</c:v>
                </c:pt>
                <c:pt idx="68">
                  <c:v>486</c:v>
                </c:pt>
                <c:pt idx="69">
                  <c:v>1020</c:v>
                </c:pt>
                <c:pt idx="70">
                  <c:v>1020</c:v>
                </c:pt>
                <c:pt idx="71">
                  <c:v>1020</c:v>
                </c:pt>
                <c:pt idx="72">
                  <c:v>1020</c:v>
                </c:pt>
                <c:pt idx="73">
                  <c:v>902</c:v>
                </c:pt>
                <c:pt idx="74">
                  <c:v>904</c:v>
                </c:pt>
                <c:pt idx="75">
                  <c:v>1020</c:v>
                </c:pt>
                <c:pt idx="76">
                  <c:v>1020</c:v>
                </c:pt>
                <c:pt idx="77">
                  <c:v>1020</c:v>
                </c:pt>
                <c:pt idx="78">
                  <c:v>774</c:v>
                </c:pt>
                <c:pt idx="79">
                  <c:v>1018</c:v>
                </c:pt>
                <c:pt idx="80">
                  <c:v>894</c:v>
                </c:pt>
                <c:pt idx="81">
                  <c:v>1020</c:v>
                </c:pt>
                <c:pt idx="82">
                  <c:v>1018</c:v>
                </c:pt>
                <c:pt idx="83">
                  <c:v>1020</c:v>
                </c:pt>
                <c:pt idx="84">
                  <c:v>770</c:v>
                </c:pt>
                <c:pt idx="85">
                  <c:v>1018</c:v>
                </c:pt>
                <c:pt idx="86">
                  <c:v>1020</c:v>
                </c:pt>
                <c:pt idx="87">
                  <c:v>1020</c:v>
                </c:pt>
                <c:pt idx="88">
                  <c:v>908</c:v>
                </c:pt>
                <c:pt idx="89">
                  <c:v>920</c:v>
                </c:pt>
                <c:pt idx="90">
                  <c:v>1018</c:v>
                </c:pt>
                <c:pt idx="91">
                  <c:v>522</c:v>
                </c:pt>
                <c:pt idx="92">
                  <c:v>1020</c:v>
                </c:pt>
                <c:pt idx="93">
                  <c:v>1020</c:v>
                </c:pt>
                <c:pt idx="94">
                  <c:v>1020</c:v>
                </c:pt>
                <c:pt idx="95">
                  <c:v>1020</c:v>
                </c:pt>
                <c:pt idx="96">
                  <c:v>1020</c:v>
                </c:pt>
                <c:pt idx="97">
                  <c:v>608</c:v>
                </c:pt>
                <c:pt idx="98">
                  <c:v>1020</c:v>
                </c:pt>
                <c:pt idx="99">
                  <c:v>1020</c:v>
                </c:pt>
                <c:pt idx="100">
                  <c:v>1020</c:v>
                </c:pt>
                <c:pt idx="101">
                  <c:v>752</c:v>
                </c:pt>
                <c:pt idx="102">
                  <c:v>1018</c:v>
                </c:pt>
                <c:pt idx="103">
                  <c:v>922</c:v>
                </c:pt>
                <c:pt idx="104">
                  <c:v>1020</c:v>
                </c:pt>
                <c:pt idx="105">
                  <c:v>484</c:v>
                </c:pt>
                <c:pt idx="106">
                  <c:v>1020</c:v>
                </c:pt>
                <c:pt idx="107">
                  <c:v>914</c:v>
                </c:pt>
                <c:pt idx="108">
                  <c:v>964</c:v>
                </c:pt>
                <c:pt idx="109">
                  <c:v>890</c:v>
                </c:pt>
                <c:pt idx="110">
                  <c:v>1020</c:v>
                </c:pt>
                <c:pt idx="111">
                  <c:v>1020</c:v>
                </c:pt>
                <c:pt idx="112">
                  <c:v>574</c:v>
                </c:pt>
                <c:pt idx="113">
                  <c:v>1020</c:v>
                </c:pt>
                <c:pt idx="114">
                  <c:v>952</c:v>
                </c:pt>
                <c:pt idx="115">
                  <c:v>1020</c:v>
                </c:pt>
                <c:pt idx="116">
                  <c:v>1020</c:v>
                </c:pt>
                <c:pt idx="117">
                  <c:v>1020</c:v>
                </c:pt>
                <c:pt idx="118">
                  <c:v>1020</c:v>
                </c:pt>
                <c:pt idx="119">
                  <c:v>1020</c:v>
                </c:pt>
                <c:pt idx="120">
                  <c:v>1020</c:v>
                </c:pt>
                <c:pt idx="121">
                  <c:v>1020</c:v>
                </c:pt>
                <c:pt idx="122">
                  <c:v>1020</c:v>
                </c:pt>
                <c:pt idx="123">
                  <c:v>1020</c:v>
                </c:pt>
                <c:pt idx="124">
                  <c:v>1020</c:v>
                </c:pt>
                <c:pt idx="125">
                  <c:v>1020</c:v>
                </c:pt>
                <c:pt idx="126">
                  <c:v>818</c:v>
                </c:pt>
                <c:pt idx="127">
                  <c:v>1020</c:v>
                </c:pt>
                <c:pt idx="128">
                  <c:v>1020</c:v>
                </c:pt>
                <c:pt idx="129">
                  <c:v>1020</c:v>
                </c:pt>
                <c:pt idx="130">
                  <c:v>1020</c:v>
                </c:pt>
                <c:pt idx="131">
                  <c:v>364</c:v>
                </c:pt>
                <c:pt idx="132">
                  <c:v>526</c:v>
                </c:pt>
                <c:pt idx="133">
                  <c:v>1020</c:v>
                </c:pt>
                <c:pt idx="134">
                  <c:v>1020</c:v>
                </c:pt>
                <c:pt idx="135">
                  <c:v>960</c:v>
                </c:pt>
                <c:pt idx="136">
                  <c:v>1020</c:v>
                </c:pt>
                <c:pt idx="137">
                  <c:v>1020</c:v>
                </c:pt>
                <c:pt idx="138">
                  <c:v>1018</c:v>
                </c:pt>
                <c:pt idx="139">
                  <c:v>1020</c:v>
                </c:pt>
                <c:pt idx="140">
                  <c:v>1008</c:v>
                </c:pt>
                <c:pt idx="141">
                  <c:v>1020</c:v>
                </c:pt>
                <c:pt idx="142">
                  <c:v>1020</c:v>
                </c:pt>
                <c:pt idx="143">
                  <c:v>1020</c:v>
                </c:pt>
                <c:pt idx="144">
                  <c:v>1020</c:v>
                </c:pt>
                <c:pt idx="145">
                  <c:v>984</c:v>
                </c:pt>
                <c:pt idx="146">
                  <c:v>916</c:v>
                </c:pt>
                <c:pt idx="147">
                  <c:v>1020</c:v>
                </c:pt>
                <c:pt idx="148">
                  <c:v>1020</c:v>
                </c:pt>
                <c:pt idx="149">
                  <c:v>902</c:v>
                </c:pt>
                <c:pt idx="150">
                  <c:v>824</c:v>
                </c:pt>
                <c:pt idx="151">
                  <c:v>802</c:v>
                </c:pt>
                <c:pt idx="152">
                  <c:v>1000</c:v>
                </c:pt>
                <c:pt idx="153">
                  <c:v>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CE-46A1-AA00-AB96DC8E8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912712296"/>
        <c:axId val="912712624"/>
      </c:barChart>
      <c:lineChart>
        <c:grouping val="standard"/>
        <c:varyColors val="0"/>
        <c:ser>
          <c:idx val="3"/>
          <c:order val="3"/>
          <c:tx>
            <c:strRef>
              <c:f>'Figure 15.'!$L$4</c:f>
              <c:strCache>
                <c:ptCount val="1"/>
                <c:pt idx="0">
                  <c:v>GB/France price differential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'Figure 15.'!$L$5:$L$159</c:f>
              <c:numCache>
                <c:formatCode>#,##0.000</c:formatCode>
                <c:ptCount val="155"/>
                <c:pt idx="0">
                  <c:v>9.6105239385726975</c:v>
                </c:pt>
                <c:pt idx="1">
                  <c:v>13.4159636657973</c:v>
                </c:pt>
                <c:pt idx="2">
                  <c:v>12.041772703421531</c:v>
                </c:pt>
                <c:pt idx="3">
                  <c:v>10.667581741045764</c:v>
                </c:pt>
                <c:pt idx="4">
                  <c:v>9.2933907786699947</c:v>
                </c:pt>
                <c:pt idx="5">
                  <c:v>15.808175536211102</c:v>
                </c:pt>
                <c:pt idx="6">
                  <c:v>19.099729266311698</c:v>
                </c:pt>
                <c:pt idx="7">
                  <c:v>10.475340673224402</c:v>
                </c:pt>
                <c:pt idx="8">
                  <c:v>7.5463898916967977</c:v>
                </c:pt>
                <c:pt idx="9">
                  <c:v>6.8408240672588647</c:v>
                </c:pt>
                <c:pt idx="10">
                  <c:v>6.1352582428209317</c:v>
                </c:pt>
                <c:pt idx="11">
                  <c:v>5.4296924183829987</c:v>
                </c:pt>
                <c:pt idx="12">
                  <c:v>8.6850375402216997</c:v>
                </c:pt>
                <c:pt idx="13">
                  <c:v>6.8647071931545014</c:v>
                </c:pt>
                <c:pt idx="14">
                  <c:v>4.8711484845759045</c:v>
                </c:pt>
                <c:pt idx="15">
                  <c:v>8.4991023339317984</c:v>
                </c:pt>
                <c:pt idx="16">
                  <c:v>7.121071512291631</c:v>
                </c:pt>
                <c:pt idx="17">
                  <c:v>5.7430406906514637</c:v>
                </c:pt>
                <c:pt idx="18">
                  <c:v>4.3650098690112955</c:v>
                </c:pt>
                <c:pt idx="19">
                  <c:v>6.7010923090698</c:v>
                </c:pt>
                <c:pt idx="20">
                  <c:v>9.8019282271023016</c:v>
                </c:pt>
                <c:pt idx="21">
                  <c:v>4.5409184495568979</c:v>
                </c:pt>
                <c:pt idx="22">
                  <c:v>2.5694085110178975</c:v>
                </c:pt>
                <c:pt idx="23">
                  <c:v>2.1116759992513323</c:v>
                </c:pt>
                <c:pt idx="24">
                  <c:v>1.6539434874847672</c:v>
                </c:pt>
                <c:pt idx="25">
                  <c:v>1.196210975718202</c:v>
                </c:pt>
                <c:pt idx="26">
                  <c:v>5.8276116746751967</c:v>
                </c:pt>
                <c:pt idx="27">
                  <c:v>20.783502402562704</c:v>
                </c:pt>
                <c:pt idx="28">
                  <c:v>8.0793140407288035</c:v>
                </c:pt>
                <c:pt idx="29">
                  <c:v>-1.929039203373101</c:v>
                </c:pt>
                <c:pt idx="30">
                  <c:v>-1.0295774118919687</c:v>
                </c:pt>
                <c:pt idx="31">
                  <c:v>-0.13011562041083624</c:v>
                </c:pt>
                <c:pt idx="32">
                  <c:v>0.76934617107029624</c:v>
                </c:pt>
                <c:pt idx="33">
                  <c:v>-4.7623318385649966</c:v>
                </c:pt>
                <c:pt idx="34">
                  <c:v>6.6774968279861966</c:v>
                </c:pt>
                <c:pt idx="35">
                  <c:v>3.295749279538903</c:v>
                </c:pt>
                <c:pt idx="36">
                  <c:v>46.252359935146792</c:v>
                </c:pt>
                <c:pt idx="37">
                  <c:v>31.492287943677191</c:v>
                </c:pt>
                <c:pt idx="38">
                  <c:v>16.732215952207593</c:v>
                </c:pt>
                <c:pt idx="39">
                  <c:v>1.9721439607379949</c:v>
                </c:pt>
                <c:pt idx="40">
                  <c:v>3.3539078792275063</c:v>
                </c:pt>
                <c:pt idx="41">
                  <c:v>-7.3807845084409038</c:v>
                </c:pt>
                <c:pt idx="42">
                  <c:v>10.261648271458597</c:v>
                </c:pt>
                <c:pt idx="43">
                  <c:v>4.688502061383403</c:v>
                </c:pt>
                <c:pt idx="44">
                  <c:v>4.34920906235907</c:v>
                </c:pt>
                <c:pt idx="45">
                  <c:v>4.0099160633347379</c:v>
                </c:pt>
                <c:pt idx="46">
                  <c:v>3.670623064310405</c:v>
                </c:pt>
                <c:pt idx="47">
                  <c:v>3.8078923563997975</c:v>
                </c:pt>
                <c:pt idx="48">
                  <c:v>3.6660649819495035</c:v>
                </c:pt>
                <c:pt idx="49">
                  <c:v>5.5697460831983037</c:v>
                </c:pt>
                <c:pt idx="50">
                  <c:v>13.541841914430698</c:v>
                </c:pt>
                <c:pt idx="51">
                  <c:v>18.226388760327566</c:v>
                </c:pt>
                <c:pt idx="52">
                  <c:v>22.910935606224434</c:v>
                </c:pt>
                <c:pt idx="53">
                  <c:v>27.595482452121303</c:v>
                </c:pt>
                <c:pt idx="54">
                  <c:v>16.298977542450203</c:v>
                </c:pt>
                <c:pt idx="55">
                  <c:v>23.507068015536099</c:v>
                </c:pt>
                <c:pt idx="56">
                  <c:v>20.219546640280605</c:v>
                </c:pt>
                <c:pt idx="57">
                  <c:v>20.690777838063106</c:v>
                </c:pt>
                <c:pt idx="58">
                  <c:v>21.162009035845603</c:v>
                </c:pt>
                <c:pt idx="59">
                  <c:v>21.633240233628104</c:v>
                </c:pt>
                <c:pt idx="60">
                  <c:v>22.104471431410602</c:v>
                </c:pt>
                <c:pt idx="61">
                  <c:v>22.575702629193103</c:v>
                </c:pt>
                <c:pt idx="62">
                  <c:v>17.4028468142793</c:v>
                </c:pt>
                <c:pt idx="63">
                  <c:v>7.0331452624036928</c:v>
                </c:pt>
                <c:pt idx="64">
                  <c:v>8.1151874963108437</c:v>
                </c:pt>
                <c:pt idx="65">
                  <c:v>9.1972297302179946</c:v>
                </c:pt>
                <c:pt idx="66">
                  <c:v>10.279271964125146</c:v>
                </c:pt>
                <c:pt idx="67">
                  <c:v>11.361314198032296</c:v>
                </c:pt>
                <c:pt idx="68">
                  <c:v>84.7780584626489</c:v>
                </c:pt>
                <c:pt idx="69">
                  <c:v>26.338909485486894</c:v>
                </c:pt>
                <c:pt idx="70">
                  <c:v>33.461256449714895</c:v>
                </c:pt>
                <c:pt idx="71">
                  <c:v>-0.68342207381999742</c:v>
                </c:pt>
                <c:pt idx="72">
                  <c:v>13.687128721375968</c:v>
                </c:pt>
                <c:pt idx="73">
                  <c:v>28.057679516571934</c:v>
                </c:pt>
                <c:pt idx="74">
                  <c:v>42.428230311767898</c:v>
                </c:pt>
                <c:pt idx="75">
                  <c:v>79.301972685887705</c:v>
                </c:pt>
                <c:pt idx="76">
                  <c:v>92.765902399857197</c:v>
                </c:pt>
                <c:pt idx="77">
                  <c:v>126.0237757274663</c:v>
                </c:pt>
                <c:pt idx="78">
                  <c:v>11.069878982025294</c:v>
                </c:pt>
                <c:pt idx="79">
                  <c:v>9.1322918005909965</c:v>
                </c:pt>
                <c:pt idx="80">
                  <c:v>7.1947046191566972</c:v>
                </c:pt>
                <c:pt idx="81">
                  <c:v>5.2571174377223997</c:v>
                </c:pt>
                <c:pt idx="82">
                  <c:v>14.102100765533201</c:v>
                </c:pt>
                <c:pt idx="83">
                  <c:v>22.052643249955601</c:v>
                </c:pt>
                <c:pt idx="84">
                  <c:v>16.904043532118202</c:v>
                </c:pt>
                <c:pt idx="85">
                  <c:v>32.751492470818803</c:v>
                </c:pt>
                <c:pt idx="86">
                  <c:v>26.431707256571332</c:v>
                </c:pt>
                <c:pt idx="87">
                  <c:v>20.111922042323862</c:v>
                </c:pt>
                <c:pt idx="88">
                  <c:v>13.792136828076394</c:v>
                </c:pt>
                <c:pt idx="89">
                  <c:v>18.031191888780697</c:v>
                </c:pt>
                <c:pt idx="90">
                  <c:v>10.380628642062497</c:v>
                </c:pt>
                <c:pt idx="91">
                  <c:v>17.502341403074801</c:v>
                </c:pt>
                <c:pt idx="92">
                  <c:v>24.384955752212399</c:v>
                </c:pt>
                <c:pt idx="93">
                  <c:v>20.825347776611867</c:v>
                </c:pt>
                <c:pt idx="94">
                  <c:v>17.265739801011332</c:v>
                </c:pt>
                <c:pt idx="95">
                  <c:v>13.7061318254108</c:v>
                </c:pt>
                <c:pt idx="96">
                  <c:v>19.786669017809906</c:v>
                </c:pt>
                <c:pt idx="97">
                  <c:v>12.682843050907202</c:v>
                </c:pt>
                <c:pt idx="98">
                  <c:v>12.970785482598401</c:v>
                </c:pt>
                <c:pt idx="99">
                  <c:v>13.747437133093797</c:v>
                </c:pt>
                <c:pt idx="100">
                  <c:v>12.699445886478733</c:v>
                </c:pt>
                <c:pt idx="101">
                  <c:v>11.651454639863667</c:v>
                </c:pt>
                <c:pt idx="102">
                  <c:v>10.603463393248603</c:v>
                </c:pt>
                <c:pt idx="103">
                  <c:v>19.321073872609205</c:v>
                </c:pt>
                <c:pt idx="104">
                  <c:v>1.0433829973706992</c:v>
                </c:pt>
                <c:pt idx="105">
                  <c:v>0.30952067421650042</c:v>
                </c:pt>
                <c:pt idx="106">
                  <c:v>7.4761008491639984</c:v>
                </c:pt>
                <c:pt idx="107">
                  <c:v>5.8188322105382655</c:v>
                </c:pt>
                <c:pt idx="108">
                  <c:v>4.1615635719125326</c:v>
                </c:pt>
                <c:pt idx="109">
                  <c:v>2.5042949332868005</c:v>
                </c:pt>
                <c:pt idx="110">
                  <c:v>6.1005091826964986</c:v>
                </c:pt>
                <c:pt idx="111">
                  <c:v>6.5956521739129954</c:v>
                </c:pt>
                <c:pt idx="112">
                  <c:v>4.7231954301540995</c:v>
                </c:pt>
                <c:pt idx="113">
                  <c:v>15.4823407202216</c:v>
                </c:pt>
                <c:pt idx="114">
                  <c:v>13.0145838699392</c:v>
                </c:pt>
                <c:pt idx="115">
                  <c:v>10.546827019656799</c:v>
                </c:pt>
                <c:pt idx="116">
                  <c:v>8.0790701693743969</c:v>
                </c:pt>
                <c:pt idx="117">
                  <c:v>10.320175892395199</c:v>
                </c:pt>
                <c:pt idx="118">
                  <c:v>9.2089613297735013</c:v>
                </c:pt>
                <c:pt idx="119">
                  <c:v>11.679473866389799</c:v>
                </c:pt>
                <c:pt idx="120">
                  <c:v>20.561253907606805</c:v>
                </c:pt>
                <c:pt idx="121">
                  <c:v>25.036594352420199</c:v>
                </c:pt>
                <c:pt idx="122">
                  <c:v>29.511934797233593</c:v>
                </c:pt>
                <c:pt idx="123">
                  <c:v>33.987275242046991</c:v>
                </c:pt>
                <c:pt idx="124">
                  <c:v>58.061714829555292</c:v>
                </c:pt>
                <c:pt idx="125">
                  <c:v>12.491279571749303</c:v>
                </c:pt>
                <c:pt idx="126">
                  <c:v>32.142043399638297</c:v>
                </c:pt>
                <c:pt idx="127">
                  <c:v>17.461176775084098</c:v>
                </c:pt>
                <c:pt idx="128">
                  <c:v>12.901871784247763</c:v>
                </c:pt>
                <c:pt idx="129">
                  <c:v>8.3425667934114305</c:v>
                </c:pt>
                <c:pt idx="130">
                  <c:v>3.7832618025750975</c:v>
                </c:pt>
                <c:pt idx="131">
                  <c:v>6.1465856580524019</c:v>
                </c:pt>
                <c:pt idx="132">
                  <c:v>12.175715019695197</c:v>
                </c:pt>
                <c:pt idx="133">
                  <c:v>15.102414797054301</c:v>
                </c:pt>
                <c:pt idx="134">
                  <c:v>26.025461730091905</c:v>
                </c:pt>
                <c:pt idx="135">
                  <c:v>20.119856347619436</c:v>
                </c:pt>
                <c:pt idx="136">
                  <c:v>14.214250965146968</c:v>
                </c:pt>
                <c:pt idx="137">
                  <c:v>8.3086455826745009</c:v>
                </c:pt>
                <c:pt idx="138">
                  <c:v>8.1375107075552009</c:v>
                </c:pt>
                <c:pt idx="139">
                  <c:v>3.9107479842167976</c:v>
                </c:pt>
                <c:pt idx="140">
                  <c:v>15.346063329054303</c:v>
                </c:pt>
                <c:pt idx="141">
                  <c:v>7.5287809899631029</c:v>
                </c:pt>
                <c:pt idx="142">
                  <c:v>5.3711157012977022</c:v>
                </c:pt>
                <c:pt idx="143">
                  <c:v>3.2134504126323007</c:v>
                </c:pt>
                <c:pt idx="144">
                  <c:v>1.0557851239668992</c:v>
                </c:pt>
                <c:pt idx="145">
                  <c:v>2.8608480413259016</c:v>
                </c:pt>
                <c:pt idx="146">
                  <c:v>3.5768166537366994</c:v>
                </c:pt>
                <c:pt idx="147">
                  <c:v>5.9129558129558006</c:v>
                </c:pt>
                <c:pt idx="148">
                  <c:v>5.7910023947999036</c:v>
                </c:pt>
                <c:pt idx="149">
                  <c:v>6.96426032764077</c:v>
                </c:pt>
                <c:pt idx="150">
                  <c:v>8.1375182604816363</c:v>
                </c:pt>
                <c:pt idx="151">
                  <c:v>9.3107761933225035</c:v>
                </c:pt>
                <c:pt idx="152">
                  <c:v>8.1408426630202015</c:v>
                </c:pt>
                <c:pt idx="153">
                  <c:v>10.9161768464094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CE-46A1-AA00-AB96DC8E8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213432"/>
        <c:axId val="964206872"/>
      </c:lineChart>
      <c:dateAx>
        <c:axId val="912712296"/>
        <c:scaling>
          <c:orientation val="minMax"/>
        </c:scaling>
        <c:delete val="0"/>
        <c:axPos val="b"/>
        <c:numFmt formatCode="dd\ mmm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12624"/>
        <c:crosses val="autoZero"/>
        <c:auto val="1"/>
        <c:lblOffset val="100"/>
        <c:baseTimeUnit val="days"/>
        <c:majorUnit val="14"/>
      </c:dateAx>
      <c:valAx>
        <c:axId val="912712624"/>
        <c:scaling>
          <c:orientation val="minMax"/>
          <c:max val="4000"/>
          <c:min val="-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12296"/>
        <c:crosses val="autoZero"/>
        <c:crossBetween val="between"/>
        <c:dispUnits>
          <c:builtInUnit val="thousands"/>
        </c:dispUnits>
      </c:valAx>
      <c:valAx>
        <c:axId val="964206872"/>
        <c:scaling>
          <c:orientation val="minMax"/>
          <c:max val="40"/>
          <c:min val="-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£/MWh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213432"/>
        <c:crosses val="max"/>
        <c:crossBetween val="between"/>
      </c:valAx>
      <c:catAx>
        <c:axId val="964213432"/>
        <c:scaling>
          <c:orientation val="minMax"/>
        </c:scaling>
        <c:delete val="1"/>
        <c:axPos val="b"/>
        <c:majorTickMark val="out"/>
        <c:minorTickMark val="none"/>
        <c:tickLblPos val="nextTo"/>
        <c:crossAx val="964206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002476159468097"/>
          <c:w val="0.99828236923462954"/>
          <c:h val="0.143859895641445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36034242918771E-2"/>
          <c:y val="8.8691796008869186E-2"/>
          <c:w val="0.88866076722478193"/>
          <c:h val="0.66896656569689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16.'!$B$4</c:f>
              <c:strCache>
                <c:ptCount val="1"/>
                <c:pt idx="0">
                  <c:v>Moyle flow at peak times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16.'!$A$5:$A$158</c:f>
              <c:numCache>
                <c:formatCode>m/d/yyyy</c:formatCode>
                <c:ptCount val="154"/>
                <c:pt idx="0">
                  <c:v>44133</c:v>
                </c:pt>
                <c:pt idx="1">
                  <c:v>44134</c:v>
                </c:pt>
                <c:pt idx="2">
                  <c:v>44135</c:v>
                </c:pt>
                <c:pt idx="3">
                  <c:v>44136</c:v>
                </c:pt>
                <c:pt idx="4">
                  <c:v>44137</c:v>
                </c:pt>
                <c:pt idx="5">
                  <c:v>44138</c:v>
                </c:pt>
                <c:pt idx="6">
                  <c:v>44139</c:v>
                </c:pt>
                <c:pt idx="7">
                  <c:v>44140</c:v>
                </c:pt>
                <c:pt idx="8">
                  <c:v>44141</c:v>
                </c:pt>
                <c:pt idx="9">
                  <c:v>44142</c:v>
                </c:pt>
                <c:pt idx="10">
                  <c:v>44143</c:v>
                </c:pt>
                <c:pt idx="11">
                  <c:v>44144</c:v>
                </c:pt>
                <c:pt idx="12">
                  <c:v>44145</c:v>
                </c:pt>
                <c:pt idx="13">
                  <c:v>44146</c:v>
                </c:pt>
                <c:pt idx="14">
                  <c:v>44147</c:v>
                </c:pt>
                <c:pt idx="15">
                  <c:v>44148</c:v>
                </c:pt>
                <c:pt idx="16">
                  <c:v>44149</c:v>
                </c:pt>
                <c:pt idx="17">
                  <c:v>44150</c:v>
                </c:pt>
                <c:pt idx="18">
                  <c:v>44151</c:v>
                </c:pt>
                <c:pt idx="19">
                  <c:v>44152</c:v>
                </c:pt>
                <c:pt idx="20">
                  <c:v>44153</c:v>
                </c:pt>
                <c:pt idx="21">
                  <c:v>44154</c:v>
                </c:pt>
                <c:pt idx="22">
                  <c:v>44155</c:v>
                </c:pt>
                <c:pt idx="23">
                  <c:v>44156</c:v>
                </c:pt>
                <c:pt idx="24">
                  <c:v>44157</c:v>
                </c:pt>
                <c:pt idx="25">
                  <c:v>44158</c:v>
                </c:pt>
                <c:pt idx="26">
                  <c:v>44159</c:v>
                </c:pt>
                <c:pt idx="27">
                  <c:v>44160</c:v>
                </c:pt>
                <c:pt idx="28">
                  <c:v>44161</c:v>
                </c:pt>
                <c:pt idx="29">
                  <c:v>44162</c:v>
                </c:pt>
                <c:pt idx="30">
                  <c:v>44163</c:v>
                </c:pt>
                <c:pt idx="31">
                  <c:v>44164</c:v>
                </c:pt>
                <c:pt idx="32">
                  <c:v>44165</c:v>
                </c:pt>
                <c:pt idx="33">
                  <c:v>44166</c:v>
                </c:pt>
                <c:pt idx="34">
                  <c:v>44167</c:v>
                </c:pt>
                <c:pt idx="35">
                  <c:v>44168</c:v>
                </c:pt>
                <c:pt idx="36">
                  <c:v>44169</c:v>
                </c:pt>
                <c:pt idx="37">
                  <c:v>44170</c:v>
                </c:pt>
                <c:pt idx="38">
                  <c:v>44171</c:v>
                </c:pt>
                <c:pt idx="39">
                  <c:v>44172</c:v>
                </c:pt>
                <c:pt idx="40">
                  <c:v>44173</c:v>
                </c:pt>
                <c:pt idx="41">
                  <c:v>44174</c:v>
                </c:pt>
                <c:pt idx="42">
                  <c:v>44175</c:v>
                </c:pt>
                <c:pt idx="43">
                  <c:v>44176</c:v>
                </c:pt>
                <c:pt idx="44">
                  <c:v>44177</c:v>
                </c:pt>
                <c:pt idx="45">
                  <c:v>44178</c:v>
                </c:pt>
                <c:pt idx="46">
                  <c:v>44179</c:v>
                </c:pt>
                <c:pt idx="47">
                  <c:v>44180</c:v>
                </c:pt>
                <c:pt idx="48">
                  <c:v>44181</c:v>
                </c:pt>
                <c:pt idx="49">
                  <c:v>44182</c:v>
                </c:pt>
                <c:pt idx="50">
                  <c:v>44183</c:v>
                </c:pt>
                <c:pt idx="51">
                  <c:v>44184</c:v>
                </c:pt>
                <c:pt idx="52">
                  <c:v>44185</c:v>
                </c:pt>
                <c:pt idx="53">
                  <c:v>44186</c:v>
                </c:pt>
                <c:pt idx="54">
                  <c:v>44187</c:v>
                </c:pt>
                <c:pt idx="55">
                  <c:v>44188</c:v>
                </c:pt>
                <c:pt idx="56">
                  <c:v>44189</c:v>
                </c:pt>
                <c:pt idx="57">
                  <c:v>44190</c:v>
                </c:pt>
                <c:pt idx="58">
                  <c:v>44191</c:v>
                </c:pt>
                <c:pt idx="59">
                  <c:v>44192</c:v>
                </c:pt>
                <c:pt idx="60">
                  <c:v>44193</c:v>
                </c:pt>
                <c:pt idx="61">
                  <c:v>44194</c:v>
                </c:pt>
                <c:pt idx="62">
                  <c:v>44195</c:v>
                </c:pt>
                <c:pt idx="63">
                  <c:v>44196</c:v>
                </c:pt>
                <c:pt idx="64">
                  <c:v>44197</c:v>
                </c:pt>
                <c:pt idx="65">
                  <c:v>44198</c:v>
                </c:pt>
                <c:pt idx="66">
                  <c:v>44199</c:v>
                </c:pt>
                <c:pt idx="67">
                  <c:v>44200</c:v>
                </c:pt>
                <c:pt idx="68">
                  <c:v>44201</c:v>
                </c:pt>
                <c:pt idx="69">
                  <c:v>44202</c:v>
                </c:pt>
                <c:pt idx="70">
                  <c:v>44203</c:v>
                </c:pt>
                <c:pt idx="71">
                  <c:v>44204</c:v>
                </c:pt>
                <c:pt idx="72">
                  <c:v>44205</c:v>
                </c:pt>
                <c:pt idx="73">
                  <c:v>44206</c:v>
                </c:pt>
                <c:pt idx="74">
                  <c:v>44207</c:v>
                </c:pt>
                <c:pt idx="75">
                  <c:v>44208</c:v>
                </c:pt>
                <c:pt idx="76">
                  <c:v>44209</c:v>
                </c:pt>
                <c:pt idx="77">
                  <c:v>44210</c:v>
                </c:pt>
                <c:pt idx="78">
                  <c:v>44211</c:v>
                </c:pt>
                <c:pt idx="79">
                  <c:v>44212</c:v>
                </c:pt>
                <c:pt idx="80">
                  <c:v>44213</c:v>
                </c:pt>
                <c:pt idx="81">
                  <c:v>44214</c:v>
                </c:pt>
                <c:pt idx="82">
                  <c:v>44215</c:v>
                </c:pt>
                <c:pt idx="83">
                  <c:v>44216</c:v>
                </c:pt>
                <c:pt idx="84">
                  <c:v>44217</c:v>
                </c:pt>
                <c:pt idx="85">
                  <c:v>44218</c:v>
                </c:pt>
                <c:pt idx="86">
                  <c:v>44219</c:v>
                </c:pt>
                <c:pt idx="87">
                  <c:v>44220</c:v>
                </c:pt>
                <c:pt idx="88">
                  <c:v>44221</c:v>
                </c:pt>
                <c:pt idx="89">
                  <c:v>44222</c:v>
                </c:pt>
                <c:pt idx="90">
                  <c:v>44223</c:v>
                </c:pt>
                <c:pt idx="91">
                  <c:v>44224</c:v>
                </c:pt>
                <c:pt idx="92">
                  <c:v>44225</c:v>
                </c:pt>
                <c:pt idx="93">
                  <c:v>44226</c:v>
                </c:pt>
                <c:pt idx="94">
                  <c:v>44227</c:v>
                </c:pt>
                <c:pt idx="95">
                  <c:v>44228</c:v>
                </c:pt>
                <c:pt idx="96">
                  <c:v>44229</c:v>
                </c:pt>
                <c:pt idx="97">
                  <c:v>44230</c:v>
                </c:pt>
                <c:pt idx="98">
                  <c:v>44231</c:v>
                </c:pt>
                <c:pt idx="99">
                  <c:v>44232</c:v>
                </c:pt>
                <c:pt idx="100">
                  <c:v>44233</c:v>
                </c:pt>
                <c:pt idx="101">
                  <c:v>44234</c:v>
                </c:pt>
                <c:pt idx="102">
                  <c:v>44235</c:v>
                </c:pt>
                <c:pt idx="103">
                  <c:v>44236</c:v>
                </c:pt>
                <c:pt idx="104">
                  <c:v>44237</c:v>
                </c:pt>
                <c:pt idx="105">
                  <c:v>44238</c:v>
                </c:pt>
                <c:pt idx="106">
                  <c:v>44239</c:v>
                </c:pt>
                <c:pt idx="107">
                  <c:v>44240</c:v>
                </c:pt>
                <c:pt idx="108">
                  <c:v>44241</c:v>
                </c:pt>
                <c:pt idx="109">
                  <c:v>44242</c:v>
                </c:pt>
                <c:pt idx="110">
                  <c:v>44243</c:v>
                </c:pt>
                <c:pt idx="111">
                  <c:v>44244</c:v>
                </c:pt>
                <c:pt idx="112">
                  <c:v>44245</c:v>
                </c:pt>
                <c:pt idx="113">
                  <c:v>44246</c:v>
                </c:pt>
                <c:pt idx="114">
                  <c:v>44247</c:v>
                </c:pt>
                <c:pt idx="115">
                  <c:v>44248</c:v>
                </c:pt>
                <c:pt idx="116">
                  <c:v>44249</c:v>
                </c:pt>
                <c:pt idx="117">
                  <c:v>44250</c:v>
                </c:pt>
                <c:pt idx="118">
                  <c:v>44251</c:v>
                </c:pt>
                <c:pt idx="119">
                  <c:v>44252</c:v>
                </c:pt>
                <c:pt idx="120">
                  <c:v>44253</c:v>
                </c:pt>
                <c:pt idx="121">
                  <c:v>44254</c:v>
                </c:pt>
                <c:pt idx="122">
                  <c:v>44255</c:v>
                </c:pt>
                <c:pt idx="123">
                  <c:v>44256</c:v>
                </c:pt>
                <c:pt idx="124">
                  <c:v>44257</c:v>
                </c:pt>
                <c:pt idx="125">
                  <c:v>44258</c:v>
                </c:pt>
                <c:pt idx="126">
                  <c:v>44259</c:v>
                </c:pt>
                <c:pt idx="127">
                  <c:v>44260</c:v>
                </c:pt>
                <c:pt idx="128">
                  <c:v>44261</c:v>
                </c:pt>
                <c:pt idx="129">
                  <c:v>44262</c:v>
                </c:pt>
                <c:pt idx="130">
                  <c:v>44263</c:v>
                </c:pt>
                <c:pt idx="131">
                  <c:v>44264</c:v>
                </c:pt>
                <c:pt idx="132">
                  <c:v>44265</c:v>
                </c:pt>
                <c:pt idx="133">
                  <c:v>44266</c:v>
                </c:pt>
                <c:pt idx="134">
                  <c:v>44267</c:v>
                </c:pt>
                <c:pt idx="135">
                  <c:v>44268</c:v>
                </c:pt>
                <c:pt idx="136">
                  <c:v>44269</c:v>
                </c:pt>
                <c:pt idx="137">
                  <c:v>44270</c:v>
                </c:pt>
                <c:pt idx="138">
                  <c:v>44271</c:v>
                </c:pt>
                <c:pt idx="139">
                  <c:v>44272</c:v>
                </c:pt>
                <c:pt idx="140">
                  <c:v>44273</c:v>
                </c:pt>
                <c:pt idx="141">
                  <c:v>44274</c:v>
                </c:pt>
                <c:pt idx="142">
                  <c:v>44275</c:v>
                </c:pt>
                <c:pt idx="143">
                  <c:v>44276</c:v>
                </c:pt>
                <c:pt idx="144">
                  <c:v>44277</c:v>
                </c:pt>
                <c:pt idx="145">
                  <c:v>44278</c:v>
                </c:pt>
                <c:pt idx="146">
                  <c:v>44279</c:v>
                </c:pt>
                <c:pt idx="147">
                  <c:v>44280</c:v>
                </c:pt>
                <c:pt idx="148">
                  <c:v>44281</c:v>
                </c:pt>
                <c:pt idx="149">
                  <c:v>44282</c:v>
                </c:pt>
                <c:pt idx="150">
                  <c:v>44283</c:v>
                </c:pt>
                <c:pt idx="151">
                  <c:v>44284</c:v>
                </c:pt>
                <c:pt idx="152">
                  <c:v>44285</c:v>
                </c:pt>
                <c:pt idx="153">
                  <c:v>44286</c:v>
                </c:pt>
              </c:numCache>
            </c:numRef>
          </c:cat>
          <c:val>
            <c:numRef>
              <c:f>'Figure 16.'!$B$5:$B$158</c:f>
              <c:numCache>
                <c:formatCode>General</c:formatCode>
                <c:ptCount val="154"/>
                <c:pt idx="0">
                  <c:v>52</c:v>
                </c:pt>
                <c:pt idx="1">
                  <c:v>-306</c:v>
                </c:pt>
                <c:pt idx="2">
                  <c:v>-110</c:v>
                </c:pt>
                <c:pt idx="3">
                  <c:v>-362</c:v>
                </c:pt>
                <c:pt idx="4">
                  <c:v>-222</c:v>
                </c:pt>
                <c:pt idx="5">
                  <c:v>-454</c:v>
                </c:pt>
                <c:pt idx="6">
                  <c:v>-380</c:v>
                </c:pt>
                <c:pt idx="7">
                  <c:v>-298</c:v>
                </c:pt>
                <c:pt idx="8">
                  <c:v>-454</c:v>
                </c:pt>
                <c:pt idx="9">
                  <c:v>-156</c:v>
                </c:pt>
                <c:pt idx="10">
                  <c:v>-84</c:v>
                </c:pt>
                <c:pt idx="11">
                  <c:v>-456</c:v>
                </c:pt>
                <c:pt idx="12">
                  <c:v>98</c:v>
                </c:pt>
                <c:pt idx="13">
                  <c:v>-456</c:v>
                </c:pt>
                <c:pt idx="14">
                  <c:v>78</c:v>
                </c:pt>
                <c:pt idx="15">
                  <c:v>-380</c:v>
                </c:pt>
                <c:pt idx="16">
                  <c:v>88</c:v>
                </c:pt>
                <c:pt idx="17">
                  <c:v>116</c:v>
                </c:pt>
                <c:pt idx="18">
                  <c:v>-20</c:v>
                </c:pt>
                <c:pt idx="19">
                  <c:v>72</c:v>
                </c:pt>
                <c:pt idx="20">
                  <c:v>82</c:v>
                </c:pt>
                <c:pt idx="21">
                  <c:v>-456</c:v>
                </c:pt>
                <c:pt idx="22">
                  <c:v>72</c:v>
                </c:pt>
                <c:pt idx="23">
                  <c:v>-278</c:v>
                </c:pt>
                <c:pt idx="24">
                  <c:v>-346</c:v>
                </c:pt>
                <c:pt idx="25">
                  <c:v>86</c:v>
                </c:pt>
                <c:pt idx="26">
                  <c:v>-456</c:v>
                </c:pt>
                <c:pt idx="27">
                  <c:v>-350</c:v>
                </c:pt>
                <c:pt idx="28">
                  <c:v>-82</c:v>
                </c:pt>
                <c:pt idx="29">
                  <c:v>-40</c:v>
                </c:pt>
                <c:pt idx="30">
                  <c:v>-224</c:v>
                </c:pt>
                <c:pt idx="31">
                  <c:v>-428</c:v>
                </c:pt>
                <c:pt idx="32">
                  <c:v>-456</c:v>
                </c:pt>
                <c:pt idx="33">
                  <c:v>-250</c:v>
                </c:pt>
                <c:pt idx="34">
                  <c:v>308</c:v>
                </c:pt>
                <c:pt idx="35">
                  <c:v>-454</c:v>
                </c:pt>
                <c:pt idx="36">
                  <c:v>268</c:v>
                </c:pt>
                <c:pt idx="37">
                  <c:v>-84</c:v>
                </c:pt>
                <c:pt idx="38">
                  <c:v>-204</c:v>
                </c:pt>
                <c:pt idx="39">
                  <c:v>-454</c:v>
                </c:pt>
                <c:pt idx="40">
                  <c:v>82</c:v>
                </c:pt>
                <c:pt idx="41">
                  <c:v>96</c:v>
                </c:pt>
                <c:pt idx="42">
                  <c:v>198</c:v>
                </c:pt>
                <c:pt idx="43">
                  <c:v>138</c:v>
                </c:pt>
                <c:pt idx="44">
                  <c:v>-454</c:v>
                </c:pt>
                <c:pt idx="45">
                  <c:v>284</c:v>
                </c:pt>
                <c:pt idx="46">
                  <c:v>14</c:v>
                </c:pt>
                <c:pt idx="47">
                  <c:v>-224</c:v>
                </c:pt>
                <c:pt idx="48">
                  <c:v>-454</c:v>
                </c:pt>
                <c:pt idx="49">
                  <c:v>204</c:v>
                </c:pt>
                <c:pt idx="50">
                  <c:v>-402</c:v>
                </c:pt>
                <c:pt idx="51">
                  <c:v>224</c:v>
                </c:pt>
                <c:pt idx="52">
                  <c:v>240</c:v>
                </c:pt>
                <c:pt idx="53">
                  <c:v>-456</c:v>
                </c:pt>
                <c:pt idx="54">
                  <c:v>-182</c:v>
                </c:pt>
                <c:pt idx="55">
                  <c:v>336</c:v>
                </c:pt>
                <c:pt idx="56">
                  <c:v>-358</c:v>
                </c:pt>
                <c:pt idx="57">
                  <c:v>-326</c:v>
                </c:pt>
                <c:pt idx="58">
                  <c:v>144</c:v>
                </c:pt>
                <c:pt idx="59">
                  <c:v>78</c:v>
                </c:pt>
                <c:pt idx="60">
                  <c:v>280</c:v>
                </c:pt>
                <c:pt idx="61">
                  <c:v>244</c:v>
                </c:pt>
                <c:pt idx="62">
                  <c:v>-112</c:v>
                </c:pt>
                <c:pt idx="63">
                  <c:v>400</c:v>
                </c:pt>
                <c:pt idx="64">
                  <c:v>152</c:v>
                </c:pt>
                <c:pt idx="65">
                  <c:v>-148</c:v>
                </c:pt>
                <c:pt idx="66">
                  <c:v>-126</c:v>
                </c:pt>
                <c:pt idx="67">
                  <c:v>-404</c:v>
                </c:pt>
                <c:pt idx="68">
                  <c:v>-456</c:v>
                </c:pt>
                <c:pt idx="69">
                  <c:v>48</c:v>
                </c:pt>
                <c:pt idx="70">
                  <c:v>88</c:v>
                </c:pt>
                <c:pt idx="71">
                  <c:v>202</c:v>
                </c:pt>
                <c:pt idx="72">
                  <c:v>-446</c:v>
                </c:pt>
                <c:pt idx="73">
                  <c:v>206</c:v>
                </c:pt>
                <c:pt idx="74">
                  <c:v>304</c:v>
                </c:pt>
                <c:pt idx="75">
                  <c:v>162</c:v>
                </c:pt>
                <c:pt idx="76">
                  <c:v>402</c:v>
                </c:pt>
                <c:pt idx="77">
                  <c:v>112</c:v>
                </c:pt>
                <c:pt idx="78">
                  <c:v>324</c:v>
                </c:pt>
                <c:pt idx="79">
                  <c:v>116</c:v>
                </c:pt>
                <c:pt idx="80">
                  <c:v>82</c:v>
                </c:pt>
                <c:pt idx="81">
                  <c:v>-454</c:v>
                </c:pt>
                <c:pt idx="82">
                  <c:v>-56</c:v>
                </c:pt>
                <c:pt idx="83">
                  <c:v>-456</c:v>
                </c:pt>
                <c:pt idx="84">
                  <c:v>-454</c:v>
                </c:pt>
                <c:pt idx="85">
                  <c:v>-454</c:v>
                </c:pt>
                <c:pt idx="86">
                  <c:v>-446</c:v>
                </c:pt>
                <c:pt idx="87">
                  <c:v>-90</c:v>
                </c:pt>
                <c:pt idx="88">
                  <c:v>-456</c:v>
                </c:pt>
                <c:pt idx="89">
                  <c:v>-254</c:v>
                </c:pt>
                <c:pt idx="90">
                  <c:v>-18</c:v>
                </c:pt>
                <c:pt idx="91">
                  <c:v>290</c:v>
                </c:pt>
                <c:pt idx="92">
                  <c:v>-108</c:v>
                </c:pt>
                <c:pt idx="93">
                  <c:v>364</c:v>
                </c:pt>
                <c:pt idx="94">
                  <c:v>106</c:v>
                </c:pt>
                <c:pt idx="95">
                  <c:v>372</c:v>
                </c:pt>
                <c:pt idx="96">
                  <c:v>252</c:v>
                </c:pt>
                <c:pt idx="97">
                  <c:v>252</c:v>
                </c:pt>
                <c:pt idx="98">
                  <c:v>-454</c:v>
                </c:pt>
                <c:pt idx="99">
                  <c:v>-88</c:v>
                </c:pt>
                <c:pt idx="100">
                  <c:v>-452</c:v>
                </c:pt>
                <c:pt idx="101">
                  <c:v>364</c:v>
                </c:pt>
                <c:pt idx="102">
                  <c:v>274</c:v>
                </c:pt>
                <c:pt idx="103">
                  <c:v>-90</c:v>
                </c:pt>
                <c:pt idx="104">
                  <c:v>350</c:v>
                </c:pt>
                <c:pt idx="105">
                  <c:v>296</c:v>
                </c:pt>
                <c:pt idx="106">
                  <c:v>234</c:v>
                </c:pt>
                <c:pt idx="107">
                  <c:v>252</c:v>
                </c:pt>
                <c:pt idx="108">
                  <c:v>134</c:v>
                </c:pt>
                <c:pt idx="109">
                  <c:v>124</c:v>
                </c:pt>
                <c:pt idx="110">
                  <c:v>-334</c:v>
                </c:pt>
                <c:pt idx="111">
                  <c:v>-456</c:v>
                </c:pt>
                <c:pt idx="112">
                  <c:v>-272</c:v>
                </c:pt>
                <c:pt idx="113">
                  <c:v>-252</c:v>
                </c:pt>
                <c:pt idx="114">
                  <c:v>194</c:v>
                </c:pt>
                <c:pt idx="115">
                  <c:v>-452</c:v>
                </c:pt>
                <c:pt idx="116">
                  <c:v>264</c:v>
                </c:pt>
                <c:pt idx="117">
                  <c:v>144</c:v>
                </c:pt>
                <c:pt idx="118">
                  <c:v>-436</c:v>
                </c:pt>
                <c:pt idx="119">
                  <c:v>-456</c:v>
                </c:pt>
                <c:pt idx="120">
                  <c:v>254</c:v>
                </c:pt>
                <c:pt idx="121">
                  <c:v>-456</c:v>
                </c:pt>
                <c:pt idx="122">
                  <c:v>-452</c:v>
                </c:pt>
                <c:pt idx="123">
                  <c:v>-454</c:v>
                </c:pt>
                <c:pt idx="124">
                  <c:v>-20</c:v>
                </c:pt>
                <c:pt idx="125">
                  <c:v>-210</c:v>
                </c:pt>
                <c:pt idx="126">
                  <c:v>-456</c:v>
                </c:pt>
                <c:pt idx="127">
                  <c:v>-90</c:v>
                </c:pt>
                <c:pt idx="128">
                  <c:v>-284</c:v>
                </c:pt>
                <c:pt idx="129">
                  <c:v>-344</c:v>
                </c:pt>
                <c:pt idx="130">
                  <c:v>-182</c:v>
                </c:pt>
                <c:pt idx="131">
                  <c:v>252</c:v>
                </c:pt>
                <c:pt idx="132">
                  <c:v>240</c:v>
                </c:pt>
                <c:pt idx="133">
                  <c:v>216</c:v>
                </c:pt>
                <c:pt idx="134">
                  <c:v>322</c:v>
                </c:pt>
                <c:pt idx="135">
                  <c:v>252</c:v>
                </c:pt>
                <c:pt idx="136">
                  <c:v>402</c:v>
                </c:pt>
                <c:pt idx="137">
                  <c:v>-372</c:v>
                </c:pt>
                <c:pt idx="138">
                  <c:v>-456</c:v>
                </c:pt>
                <c:pt idx="139">
                  <c:v>-456</c:v>
                </c:pt>
                <c:pt idx="140">
                  <c:v>-28</c:v>
                </c:pt>
                <c:pt idx="141">
                  <c:v>-436</c:v>
                </c:pt>
                <c:pt idx="142">
                  <c:v>-456</c:v>
                </c:pt>
                <c:pt idx="143">
                  <c:v>-456</c:v>
                </c:pt>
                <c:pt idx="144">
                  <c:v>-388</c:v>
                </c:pt>
                <c:pt idx="145">
                  <c:v>-290</c:v>
                </c:pt>
                <c:pt idx="146">
                  <c:v>-454</c:v>
                </c:pt>
                <c:pt idx="147">
                  <c:v>268</c:v>
                </c:pt>
                <c:pt idx="148">
                  <c:v>290</c:v>
                </c:pt>
                <c:pt idx="149">
                  <c:v>252</c:v>
                </c:pt>
                <c:pt idx="150">
                  <c:v>252</c:v>
                </c:pt>
                <c:pt idx="151">
                  <c:v>230</c:v>
                </c:pt>
                <c:pt idx="152">
                  <c:v>-454</c:v>
                </c:pt>
                <c:pt idx="153">
                  <c:v>-456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8-4F07-80E9-238519CF2D33}"/>
            </c:ext>
          </c:extLst>
        </c:ser>
        <c:ser>
          <c:idx val="1"/>
          <c:order val="1"/>
          <c:tx>
            <c:strRef>
              <c:f>'Figure 16.'!$C$4</c:f>
              <c:strCache>
                <c:ptCount val="1"/>
                <c:pt idx="0">
                  <c:v>EWIC flow at peak times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16.'!$A$5:$A$158</c:f>
              <c:numCache>
                <c:formatCode>m/d/yyyy</c:formatCode>
                <c:ptCount val="154"/>
                <c:pt idx="0">
                  <c:v>44133</c:v>
                </c:pt>
                <c:pt idx="1">
                  <c:v>44134</c:v>
                </c:pt>
                <c:pt idx="2">
                  <c:v>44135</c:v>
                </c:pt>
                <c:pt idx="3">
                  <c:v>44136</c:v>
                </c:pt>
                <c:pt idx="4">
                  <c:v>44137</c:v>
                </c:pt>
                <c:pt idx="5">
                  <c:v>44138</c:v>
                </c:pt>
                <c:pt idx="6">
                  <c:v>44139</c:v>
                </c:pt>
                <c:pt idx="7">
                  <c:v>44140</c:v>
                </c:pt>
                <c:pt idx="8">
                  <c:v>44141</c:v>
                </c:pt>
                <c:pt idx="9">
                  <c:v>44142</c:v>
                </c:pt>
                <c:pt idx="10">
                  <c:v>44143</c:v>
                </c:pt>
                <c:pt idx="11">
                  <c:v>44144</c:v>
                </c:pt>
                <c:pt idx="12">
                  <c:v>44145</c:v>
                </c:pt>
                <c:pt idx="13">
                  <c:v>44146</c:v>
                </c:pt>
                <c:pt idx="14">
                  <c:v>44147</c:v>
                </c:pt>
                <c:pt idx="15">
                  <c:v>44148</c:v>
                </c:pt>
                <c:pt idx="16">
                  <c:v>44149</c:v>
                </c:pt>
                <c:pt idx="17">
                  <c:v>44150</c:v>
                </c:pt>
                <c:pt idx="18">
                  <c:v>44151</c:v>
                </c:pt>
                <c:pt idx="19">
                  <c:v>44152</c:v>
                </c:pt>
                <c:pt idx="20">
                  <c:v>44153</c:v>
                </c:pt>
                <c:pt idx="21">
                  <c:v>44154</c:v>
                </c:pt>
                <c:pt idx="22">
                  <c:v>44155</c:v>
                </c:pt>
                <c:pt idx="23">
                  <c:v>44156</c:v>
                </c:pt>
                <c:pt idx="24">
                  <c:v>44157</c:v>
                </c:pt>
                <c:pt idx="25">
                  <c:v>44158</c:v>
                </c:pt>
                <c:pt idx="26">
                  <c:v>44159</c:v>
                </c:pt>
                <c:pt idx="27">
                  <c:v>44160</c:v>
                </c:pt>
                <c:pt idx="28">
                  <c:v>44161</c:v>
                </c:pt>
                <c:pt idx="29">
                  <c:v>44162</c:v>
                </c:pt>
                <c:pt idx="30">
                  <c:v>44163</c:v>
                </c:pt>
                <c:pt idx="31">
                  <c:v>44164</c:v>
                </c:pt>
                <c:pt idx="32">
                  <c:v>44165</c:v>
                </c:pt>
                <c:pt idx="33">
                  <c:v>44166</c:v>
                </c:pt>
                <c:pt idx="34">
                  <c:v>44167</c:v>
                </c:pt>
                <c:pt idx="35">
                  <c:v>44168</c:v>
                </c:pt>
                <c:pt idx="36">
                  <c:v>44169</c:v>
                </c:pt>
                <c:pt idx="37">
                  <c:v>44170</c:v>
                </c:pt>
                <c:pt idx="38">
                  <c:v>44171</c:v>
                </c:pt>
                <c:pt idx="39">
                  <c:v>44172</c:v>
                </c:pt>
                <c:pt idx="40">
                  <c:v>44173</c:v>
                </c:pt>
                <c:pt idx="41">
                  <c:v>44174</c:v>
                </c:pt>
                <c:pt idx="42">
                  <c:v>44175</c:v>
                </c:pt>
                <c:pt idx="43">
                  <c:v>44176</c:v>
                </c:pt>
                <c:pt idx="44">
                  <c:v>44177</c:v>
                </c:pt>
                <c:pt idx="45">
                  <c:v>44178</c:v>
                </c:pt>
                <c:pt idx="46">
                  <c:v>44179</c:v>
                </c:pt>
                <c:pt idx="47">
                  <c:v>44180</c:v>
                </c:pt>
                <c:pt idx="48">
                  <c:v>44181</c:v>
                </c:pt>
                <c:pt idx="49">
                  <c:v>44182</c:v>
                </c:pt>
                <c:pt idx="50">
                  <c:v>44183</c:v>
                </c:pt>
                <c:pt idx="51">
                  <c:v>44184</c:v>
                </c:pt>
                <c:pt idx="52">
                  <c:v>44185</c:v>
                </c:pt>
                <c:pt idx="53">
                  <c:v>44186</c:v>
                </c:pt>
                <c:pt idx="54">
                  <c:v>44187</c:v>
                </c:pt>
                <c:pt idx="55">
                  <c:v>44188</c:v>
                </c:pt>
                <c:pt idx="56">
                  <c:v>44189</c:v>
                </c:pt>
                <c:pt idx="57">
                  <c:v>44190</c:v>
                </c:pt>
                <c:pt idx="58">
                  <c:v>44191</c:v>
                </c:pt>
                <c:pt idx="59">
                  <c:v>44192</c:v>
                </c:pt>
                <c:pt idx="60">
                  <c:v>44193</c:v>
                </c:pt>
                <c:pt idx="61">
                  <c:v>44194</c:v>
                </c:pt>
                <c:pt idx="62">
                  <c:v>44195</c:v>
                </c:pt>
                <c:pt idx="63">
                  <c:v>44196</c:v>
                </c:pt>
                <c:pt idx="64">
                  <c:v>44197</c:v>
                </c:pt>
                <c:pt idx="65">
                  <c:v>44198</c:v>
                </c:pt>
                <c:pt idx="66">
                  <c:v>44199</c:v>
                </c:pt>
                <c:pt idx="67">
                  <c:v>44200</c:v>
                </c:pt>
                <c:pt idx="68">
                  <c:v>44201</c:v>
                </c:pt>
                <c:pt idx="69">
                  <c:v>44202</c:v>
                </c:pt>
                <c:pt idx="70">
                  <c:v>44203</c:v>
                </c:pt>
                <c:pt idx="71">
                  <c:v>44204</c:v>
                </c:pt>
                <c:pt idx="72">
                  <c:v>44205</c:v>
                </c:pt>
                <c:pt idx="73">
                  <c:v>44206</c:v>
                </c:pt>
                <c:pt idx="74">
                  <c:v>44207</c:v>
                </c:pt>
                <c:pt idx="75">
                  <c:v>44208</c:v>
                </c:pt>
                <c:pt idx="76">
                  <c:v>44209</c:v>
                </c:pt>
                <c:pt idx="77">
                  <c:v>44210</c:v>
                </c:pt>
                <c:pt idx="78">
                  <c:v>44211</c:v>
                </c:pt>
                <c:pt idx="79">
                  <c:v>44212</c:v>
                </c:pt>
                <c:pt idx="80">
                  <c:v>44213</c:v>
                </c:pt>
                <c:pt idx="81">
                  <c:v>44214</c:v>
                </c:pt>
                <c:pt idx="82">
                  <c:v>44215</c:v>
                </c:pt>
                <c:pt idx="83">
                  <c:v>44216</c:v>
                </c:pt>
                <c:pt idx="84">
                  <c:v>44217</c:v>
                </c:pt>
                <c:pt idx="85">
                  <c:v>44218</c:v>
                </c:pt>
                <c:pt idx="86">
                  <c:v>44219</c:v>
                </c:pt>
                <c:pt idx="87">
                  <c:v>44220</c:v>
                </c:pt>
                <c:pt idx="88">
                  <c:v>44221</c:v>
                </c:pt>
                <c:pt idx="89">
                  <c:v>44222</c:v>
                </c:pt>
                <c:pt idx="90">
                  <c:v>44223</c:v>
                </c:pt>
                <c:pt idx="91">
                  <c:v>44224</c:v>
                </c:pt>
                <c:pt idx="92">
                  <c:v>44225</c:v>
                </c:pt>
                <c:pt idx="93">
                  <c:v>44226</c:v>
                </c:pt>
                <c:pt idx="94">
                  <c:v>44227</c:v>
                </c:pt>
                <c:pt idx="95">
                  <c:v>44228</c:v>
                </c:pt>
                <c:pt idx="96">
                  <c:v>44229</c:v>
                </c:pt>
                <c:pt idx="97">
                  <c:v>44230</c:v>
                </c:pt>
                <c:pt idx="98">
                  <c:v>44231</c:v>
                </c:pt>
                <c:pt idx="99">
                  <c:v>44232</c:v>
                </c:pt>
                <c:pt idx="100">
                  <c:v>44233</c:v>
                </c:pt>
                <c:pt idx="101">
                  <c:v>44234</c:v>
                </c:pt>
                <c:pt idx="102">
                  <c:v>44235</c:v>
                </c:pt>
                <c:pt idx="103">
                  <c:v>44236</c:v>
                </c:pt>
                <c:pt idx="104">
                  <c:v>44237</c:v>
                </c:pt>
                <c:pt idx="105">
                  <c:v>44238</c:v>
                </c:pt>
                <c:pt idx="106">
                  <c:v>44239</c:v>
                </c:pt>
                <c:pt idx="107">
                  <c:v>44240</c:v>
                </c:pt>
                <c:pt idx="108">
                  <c:v>44241</c:v>
                </c:pt>
                <c:pt idx="109">
                  <c:v>44242</c:v>
                </c:pt>
                <c:pt idx="110">
                  <c:v>44243</c:v>
                </c:pt>
                <c:pt idx="111">
                  <c:v>44244</c:v>
                </c:pt>
                <c:pt idx="112">
                  <c:v>44245</c:v>
                </c:pt>
                <c:pt idx="113">
                  <c:v>44246</c:v>
                </c:pt>
                <c:pt idx="114">
                  <c:v>44247</c:v>
                </c:pt>
                <c:pt idx="115">
                  <c:v>44248</c:v>
                </c:pt>
                <c:pt idx="116">
                  <c:v>44249</c:v>
                </c:pt>
                <c:pt idx="117">
                  <c:v>44250</c:v>
                </c:pt>
                <c:pt idx="118">
                  <c:v>44251</c:v>
                </c:pt>
                <c:pt idx="119">
                  <c:v>44252</c:v>
                </c:pt>
                <c:pt idx="120">
                  <c:v>44253</c:v>
                </c:pt>
                <c:pt idx="121">
                  <c:v>44254</c:v>
                </c:pt>
                <c:pt idx="122">
                  <c:v>44255</c:v>
                </c:pt>
                <c:pt idx="123">
                  <c:v>44256</c:v>
                </c:pt>
                <c:pt idx="124">
                  <c:v>44257</c:v>
                </c:pt>
                <c:pt idx="125">
                  <c:v>44258</c:v>
                </c:pt>
                <c:pt idx="126">
                  <c:v>44259</c:v>
                </c:pt>
                <c:pt idx="127">
                  <c:v>44260</c:v>
                </c:pt>
                <c:pt idx="128">
                  <c:v>44261</c:v>
                </c:pt>
                <c:pt idx="129">
                  <c:v>44262</c:v>
                </c:pt>
                <c:pt idx="130">
                  <c:v>44263</c:v>
                </c:pt>
                <c:pt idx="131">
                  <c:v>44264</c:v>
                </c:pt>
                <c:pt idx="132">
                  <c:v>44265</c:v>
                </c:pt>
                <c:pt idx="133">
                  <c:v>44266</c:v>
                </c:pt>
                <c:pt idx="134">
                  <c:v>44267</c:v>
                </c:pt>
                <c:pt idx="135">
                  <c:v>44268</c:v>
                </c:pt>
                <c:pt idx="136">
                  <c:v>44269</c:v>
                </c:pt>
                <c:pt idx="137">
                  <c:v>44270</c:v>
                </c:pt>
                <c:pt idx="138">
                  <c:v>44271</c:v>
                </c:pt>
                <c:pt idx="139">
                  <c:v>44272</c:v>
                </c:pt>
                <c:pt idx="140">
                  <c:v>44273</c:v>
                </c:pt>
                <c:pt idx="141">
                  <c:v>44274</c:v>
                </c:pt>
                <c:pt idx="142">
                  <c:v>44275</c:v>
                </c:pt>
                <c:pt idx="143">
                  <c:v>44276</c:v>
                </c:pt>
                <c:pt idx="144">
                  <c:v>44277</c:v>
                </c:pt>
                <c:pt idx="145">
                  <c:v>44278</c:v>
                </c:pt>
                <c:pt idx="146">
                  <c:v>44279</c:v>
                </c:pt>
                <c:pt idx="147">
                  <c:v>44280</c:v>
                </c:pt>
                <c:pt idx="148">
                  <c:v>44281</c:v>
                </c:pt>
                <c:pt idx="149">
                  <c:v>44282</c:v>
                </c:pt>
                <c:pt idx="150">
                  <c:v>44283</c:v>
                </c:pt>
                <c:pt idx="151">
                  <c:v>44284</c:v>
                </c:pt>
                <c:pt idx="152">
                  <c:v>44285</c:v>
                </c:pt>
                <c:pt idx="153">
                  <c:v>44286</c:v>
                </c:pt>
              </c:numCache>
            </c:numRef>
          </c:cat>
          <c:val>
            <c:numRef>
              <c:f>'Figure 16.'!$C$5:$C$158</c:f>
              <c:numCache>
                <c:formatCode>General</c:formatCode>
                <c:ptCount val="154"/>
                <c:pt idx="0">
                  <c:v>484</c:v>
                </c:pt>
                <c:pt idx="1">
                  <c:v>-462</c:v>
                </c:pt>
                <c:pt idx="2">
                  <c:v>136</c:v>
                </c:pt>
                <c:pt idx="3">
                  <c:v>102</c:v>
                </c:pt>
                <c:pt idx="4">
                  <c:v>0</c:v>
                </c:pt>
                <c:pt idx="5">
                  <c:v>-536</c:v>
                </c:pt>
                <c:pt idx="6">
                  <c:v>-358</c:v>
                </c:pt>
                <c:pt idx="7">
                  <c:v>-444</c:v>
                </c:pt>
                <c:pt idx="8">
                  <c:v>-148</c:v>
                </c:pt>
                <c:pt idx="9">
                  <c:v>0</c:v>
                </c:pt>
                <c:pt idx="10">
                  <c:v>78</c:v>
                </c:pt>
                <c:pt idx="11">
                  <c:v>-536</c:v>
                </c:pt>
                <c:pt idx="12">
                  <c:v>504</c:v>
                </c:pt>
                <c:pt idx="13">
                  <c:v>-478</c:v>
                </c:pt>
                <c:pt idx="14">
                  <c:v>484</c:v>
                </c:pt>
                <c:pt idx="15">
                  <c:v>-46</c:v>
                </c:pt>
                <c:pt idx="16">
                  <c:v>504</c:v>
                </c:pt>
                <c:pt idx="17">
                  <c:v>262</c:v>
                </c:pt>
                <c:pt idx="18">
                  <c:v>6</c:v>
                </c:pt>
                <c:pt idx="19">
                  <c:v>0</c:v>
                </c:pt>
                <c:pt idx="20">
                  <c:v>504</c:v>
                </c:pt>
                <c:pt idx="21">
                  <c:v>-502</c:v>
                </c:pt>
                <c:pt idx="22">
                  <c:v>344</c:v>
                </c:pt>
                <c:pt idx="23">
                  <c:v>-94</c:v>
                </c:pt>
                <c:pt idx="24">
                  <c:v>-312</c:v>
                </c:pt>
                <c:pt idx="25">
                  <c:v>504</c:v>
                </c:pt>
                <c:pt idx="26">
                  <c:v>-536</c:v>
                </c:pt>
                <c:pt idx="27">
                  <c:v>-478</c:v>
                </c:pt>
                <c:pt idx="28">
                  <c:v>-72</c:v>
                </c:pt>
                <c:pt idx="29">
                  <c:v>-426</c:v>
                </c:pt>
                <c:pt idx="30">
                  <c:v>-190</c:v>
                </c:pt>
                <c:pt idx="31">
                  <c:v>-536</c:v>
                </c:pt>
                <c:pt idx="32">
                  <c:v>-512</c:v>
                </c:pt>
                <c:pt idx="33">
                  <c:v>-534</c:v>
                </c:pt>
                <c:pt idx="34">
                  <c:v>504</c:v>
                </c:pt>
                <c:pt idx="35">
                  <c:v>-536</c:v>
                </c:pt>
                <c:pt idx="36">
                  <c:v>504</c:v>
                </c:pt>
                <c:pt idx="37">
                  <c:v>20</c:v>
                </c:pt>
                <c:pt idx="38">
                  <c:v>-76</c:v>
                </c:pt>
                <c:pt idx="39">
                  <c:v>-536</c:v>
                </c:pt>
                <c:pt idx="40">
                  <c:v>284</c:v>
                </c:pt>
                <c:pt idx="41">
                  <c:v>316</c:v>
                </c:pt>
                <c:pt idx="42">
                  <c:v>340</c:v>
                </c:pt>
                <c:pt idx="43">
                  <c:v>370</c:v>
                </c:pt>
                <c:pt idx="44">
                  <c:v>-536</c:v>
                </c:pt>
                <c:pt idx="45">
                  <c:v>504</c:v>
                </c:pt>
                <c:pt idx="46">
                  <c:v>0</c:v>
                </c:pt>
                <c:pt idx="47">
                  <c:v>94</c:v>
                </c:pt>
                <c:pt idx="48">
                  <c:v>-214</c:v>
                </c:pt>
                <c:pt idx="49">
                  <c:v>-4</c:v>
                </c:pt>
                <c:pt idx="50">
                  <c:v>0</c:v>
                </c:pt>
                <c:pt idx="51">
                  <c:v>0</c:v>
                </c:pt>
                <c:pt idx="52">
                  <c:v>18</c:v>
                </c:pt>
                <c:pt idx="53">
                  <c:v>-536</c:v>
                </c:pt>
                <c:pt idx="54">
                  <c:v>-398</c:v>
                </c:pt>
                <c:pt idx="55">
                  <c:v>280</c:v>
                </c:pt>
                <c:pt idx="56">
                  <c:v>-536</c:v>
                </c:pt>
                <c:pt idx="57">
                  <c:v>0</c:v>
                </c:pt>
                <c:pt idx="58">
                  <c:v>2</c:v>
                </c:pt>
                <c:pt idx="59">
                  <c:v>20</c:v>
                </c:pt>
                <c:pt idx="60">
                  <c:v>448</c:v>
                </c:pt>
                <c:pt idx="61">
                  <c:v>202</c:v>
                </c:pt>
                <c:pt idx="62">
                  <c:v>-2</c:v>
                </c:pt>
                <c:pt idx="63">
                  <c:v>504</c:v>
                </c:pt>
                <c:pt idx="64">
                  <c:v>14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-446</c:v>
                </c:pt>
                <c:pt idx="69">
                  <c:v>-26</c:v>
                </c:pt>
                <c:pt idx="70">
                  <c:v>98</c:v>
                </c:pt>
                <c:pt idx="71">
                  <c:v>340</c:v>
                </c:pt>
                <c:pt idx="72">
                  <c:v>-192</c:v>
                </c:pt>
                <c:pt idx="73">
                  <c:v>0</c:v>
                </c:pt>
                <c:pt idx="74">
                  <c:v>62</c:v>
                </c:pt>
                <c:pt idx="75">
                  <c:v>362</c:v>
                </c:pt>
                <c:pt idx="76">
                  <c:v>504</c:v>
                </c:pt>
                <c:pt idx="77">
                  <c:v>356</c:v>
                </c:pt>
                <c:pt idx="78">
                  <c:v>504</c:v>
                </c:pt>
                <c:pt idx="79">
                  <c:v>0</c:v>
                </c:pt>
                <c:pt idx="80">
                  <c:v>28</c:v>
                </c:pt>
                <c:pt idx="81">
                  <c:v>-230</c:v>
                </c:pt>
                <c:pt idx="82">
                  <c:v>0</c:v>
                </c:pt>
                <c:pt idx="83">
                  <c:v>-536</c:v>
                </c:pt>
                <c:pt idx="84">
                  <c:v>-536</c:v>
                </c:pt>
                <c:pt idx="85">
                  <c:v>-536</c:v>
                </c:pt>
                <c:pt idx="86">
                  <c:v>-266</c:v>
                </c:pt>
                <c:pt idx="87">
                  <c:v>-376</c:v>
                </c:pt>
                <c:pt idx="88">
                  <c:v>-254</c:v>
                </c:pt>
                <c:pt idx="89">
                  <c:v>-30</c:v>
                </c:pt>
                <c:pt idx="90">
                  <c:v>0</c:v>
                </c:pt>
                <c:pt idx="91">
                  <c:v>456</c:v>
                </c:pt>
                <c:pt idx="92">
                  <c:v>-28</c:v>
                </c:pt>
                <c:pt idx="93">
                  <c:v>94</c:v>
                </c:pt>
                <c:pt idx="94">
                  <c:v>-56</c:v>
                </c:pt>
                <c:pt idx="95">
                  <c:v>204</c:v>
                </c:pt>
                <c:pt idx="96">
                  <c:v>188</c:v>
                </c:pt>
                <c:pt idx="97">
                  <c:v>268</c:v>
                </c:pt>
                <c:pt idx="98">
                  <c:v>-536</c:v>
                </c:pt>
                <c:pt idx="99">
                  <c:v>-536</c:v>
                </c:pt>
                <c:pt idx="100">
                  <c:v>-56</c:v>
                </c:pt>
                <c:pt idx="101">
                  <c:v>414</c:v>
                </c:pt>
                <c:pt idx="102">
                  <c:v>0</c:v>
                </c:pt>
                <c:pt idx="103">
                  <c:v>0</c:v>
                </c:pt>
                <c:pt idx="104">
                  <c:v>86</c:v>
                </c:pt>
                <c:pt idx="105">
                  <c:v>504</c:v>
                </c:pt>
                <c:pt idx="106">
                  <c:v>52</c:v>
                </c:pt>
                <c:pt idx="107">
                  <c:v>296</c:v>
                </c:pt>
                <c:pt idx="108">
                  <c:v>68</c:v>
                </c:pt>
                <c:pt idx="109">
                  <c:v>68</c:v>
                </c:pt>
                <c:pt idx="110">
                  <c:v>-332</c:v>
                </c:pt>
                <c:pt idx="111">
                  <c:v>-536</c:v>
                </c:pt>
                <c:pt idx="112">
                  <c:v>-258</c:v>
                </c:pt>
                <c:pt idx="113">
                  <c:v>-56</c:v>
                </c:pt>
                <c:pt idx="114">
                  <c:v>52</c:v>
                </c:pt>
                <c:pt idx="115">
                  <c:v>-434</c:v>
                </c:pt>
                <c:pt idx="116">
                  <c:v>360</c:v>
                </c:pt>
                <c:pt idx="117">
                  <c:v>340</c:v>
                </c:pt>
                <c:pt idx="118">
                  <c:v>-536</c:v>
                </c:pt>
                <c:pt idx="119">
                  <c:v>-536</c:v>
                </c:pt>
                <c:pt idx="120">
                  <c:v>0</c:v>
                </c:pt>
                <c:pt idx="121">
                  <c:v>-536</c:v>
                </c:pt>
                <c:pt idx="122">
                  <c:v>-422</c:v>
                </c:pt>
                <c:pt idx="123">
                  <c:v>-164</c:v>
                </c:pt>
                <c:pt idx="124">
                  <c:v>0</c:v>
                </c:pt>
                <c:pt idx="125">
                  <c:v>-54</c:v>
                </c:pt>
                <c:pt idx="126">
                  <c:v>-536</c:v>
                </c:pt>
                <c:pt idx="127">
                  <c:v>0</c:v>
                </c:pt>
                <c:pt idx="128">
                  <c:v>-256</c:v>
                </c:pt>
                <c:pt idx="129">
                  <c:v>-142</c:v>
                </c:pt>
                <c:pt idx="130">
                  <c:v>246</c:v>
                </c:pt>
                <c:pt idx="131">
                  <c:v>504</c:v>
                </c:pt>
                <c:pt idx="132">
                  <c:v>308</c:v>
                </c:pt>
                <c:pt idx="133">
                  <c:v>178</c:v>
                </c:pt>
                <c:pt idx="134">
                  <c:v>482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-536</c:v>
                </c:pt>
                <c:pt idx="139">
                  <c:v>-22</c:v>
                </c:pt>
                <c:pt idx="140">
                  <c:v>22</c:v>
                </c:pt>
                <c:pt idx="141">
                  <c:v>-516</c:v>
                </c:pt>
                <c:pt idx="142">
                  <c:v>-238</c:v>
                </c:pt>
                <c:pt idx="143">
                  <c:v>-420</c:v>
                </c:pt>
                <c:pt idx="144">
                  <c:v>0</c:v>
                </c:pt>
                <c:pt idx="145">
                  <c:v>-60</c:v>
                </c:pt>
                <c:pt idx="146">
                  <c:v>-156</c:v>
                </c:pt>
                <c:pt idx="147">
                  <c:v>504</c:v>
                </c:pt>
                <c:pt idx="148">
                  <c:v>480</c:v>
                </c:pt>
                <c:pt idx="149">
                  <c:v>504</c:v>
                </c:pt>
                <c:pt idx="150">
                  <c:v>268</c:v>
                </c:pt>
                <c:pt idx="151">
                  <c:v>0</c:v>
                </c:pt>
                <c:pt idx="152">
                  <c:v>-522</c:v>
                </c:pt>
                <c:pt idx="153">
                  <c:v>-164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A8-4F07-80E9-238519CF2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525888824"/>
        <c:axId val="525885216"/>
      </c:barChart>
      <c:dateAx>
        <c:axId val="525888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 b="1">
                    <a:solidFill>
                      <a:schemeClr val="tx1">
                        <a:lumMod val="75000"/>
                      </a:schemeClr>
                    </a:solidFill>
                  </a:rPr>
                  <a:t>Date</a:t>
                </a:r>
              </a:p>
            </c:rich>
          </c:tx>
          <c:layout>
            <c:manualLayout>
              <c:xMode val="edge"/>
              <c:yMode val="edge"/>
              <c:x val="0.50478518409422379"/>
              <c:y val="0.861943031440995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dd\ mmm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5885216"/>
        <c:crosses val="autoZero"/>
        <c:auto val="1"/>
        <c:lblOffset val="100"/>
        <c:baseTimeUnit val="days"/>
        <c:majorUnit val="14"/>
      </c:dateAx>
      <c:valAx>
        <c:axId val="525885216"/>
        <c:scaling>
          <c:orientation val="minMax"/>
          <c:max val="1000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5888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720292888285359E-2"/>
          <c:y val="0.90436522544355069"/>
          <c:w val="0.3762386526957141"/>
          <c:h val="7.4834226652932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65448914341095E-2"/>
          <c:y val="8.1330868761552683E-2"/>
          <c:w val="0.9078221378182677"/>
          <c:h val="0.447285429432226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17.'!$C$3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'Figure 17.'!$A$4:$B$9</c:f>
              <c:multiLvlStrCache>
                <c:ptCount val="6"/>
                <c:lvl>
                  <c:pt idx="0">
                    <c:v>Daytime
7am to 7pm</c:v>
                  </c:pt>
                  <c:pt idx="1">
                    <c:v>Ovenight
7pm to 7am</c:v>
                  </c:pt>
                  <c:pt idx="2">
                    <c:v>Peak hours
5pm to 8pm</c:v>
                  </c:pt>
                  <c:pt idx="3">
                    <c:v>Daytime
7am to 7pm</c:v>
                  </c:pt>
                  <c:pt idx="4">
                    <c:v>Ovenight
7pm to 7am</c:v>
                  </c:pt>
                  <c:pt idx="5">
                    <c:v>Peak hours
5pm to 8pm</c:v>
                  </c:pt>
                </c:lvl>
                <c:lvl>
                  <c:pt idx="0">
                    <c:v>Moyle</c:v>
                  </c:pt>
                  <c:pt idx="3">
                    <c:v>EWIC</c:v>
                  </c:pt>
                </c:lvl>
              </c:multiLvlStrCache>
            </c:multiLvlStrRef>
          </c:cat>
          <c:val>
            <c:numRef>
              <c:f>'Figure 17.'!$C$4:$C$9</c:f>
              <c:numCache>
                <c:formatCode>0.00%</c:formatCode>
                <c:ptCount val="6"/>
                <c:pt idx="0">
                  <c:v>0.51500000000000001</c:v>
                </c:pt>
                <c:pt idx="1">
                  <c:v>0.58099999999999996</c:v>
                </c:pt>
                <c:pt idx="2">
                  <c:v>0.45900000000000002</c:v>
                </c:pt>
                <c:pt idx="3">
                  <c:v>0.44600000000000001</c:v>
                </c:pt>
                <c:pt idx="4">
                  <c:v>0.46300000000000002</c:v>
                </c:pt>
                <c:pt idx="5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A-4209-B91C-303CE3DD542D}"/>
            </c:ext>
          </c:extLst>
        </c:ser>
        <c:ser>
          <c:idx val="2"/>
          <c:order val="1"/>
          <c:tx>
            <c:strRef>
              <c:f>'Figure 17.'!$E$3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'Figure 17.'!$A$4:$B$9</c:f>
              <c:multiLvlStrCache>
                <c:ptCount val="6"/>
                <c:lvl>
                  <c:pt idx="0">
                    <c:v>Daytime
7am to 7pm</c:v>
                  </c:pt>
                  <c:pt idx="1">
                    <c:v>Ovenight
7pm to 7am</c:v>
                  </c:pt>
                  <c:pt idx="2">
                    <c:v>Peak hours
5pm to 8pm</c:v>
                  </c:pt>
                  <c:pt idx="3">
                    <c:v>Daytime
7am to 7pm</c:v>
                  </c:pt>
                  <c:pt idx="4">
                    <c:v>Ovenight
7pm to 7am</c:v>
                  </c:pt>
                  <c:pt idx="5">
                    <c:v>Peak hours
5pm to 8pm</c:v>
                  </c:pt>
                </c:lvl>
                <c:lvl>
                  <c:pt idx="0">
                    <c:v>Moyle</c:v>
                  </c:pt>
                  <c:pt idx="3">
                    <c:v>EWIC</c:v>
                  </c:pt>
                </c:lvl>
              </c:multiLvlStrCache>
            </c:multiLvlStrRef>
          </c:cat>
          <c:val>
            <c:numRef>
              <c:f>'Figure 17.'!$E$4:$E$9</c:f>
              <c:numCache>
                <c:formatCode>0.00%</c:formatCode>
                <c:ptCount val="6"/>
                <c:pt idx="0">
                  <c:v>0.48399999999999999</c:v>
                </c:pt>
                <c:pt idx="1">
                  <c:v>0.41799999999999998</c:v>
                </c:pt>
                <c:pt idx="2">
                  <c:v>0.54100000000000004</c:v>
                </c:pt>
                <c:pt idx="3">
                  <c:v>0.34899999999999998</c:v>
                </c:pt>
                <c:pt idx="4">
                  <c:v>0.26600000000000001</c:v>
                </c:pt>
                <c:pt idx="5">
                  <c:v>0.436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9A-4209-B91C-303CE3DD542D}"/>
            </c:ext>
          </c:extLst>
        </c:ser>
        <c:ser>
          <c:idx val="1"/>
          <c:order val="2"/>
          <c:tx>
            <c:strRef>
              <c:f>'Figure 17.'!$D$3</c:f>
              <c:strCache>
                <c:ptCount val="1"/>
                <c:pt idx="0">
                  <c:v>Floating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multiLvlStrRef>
              <c:f>'Figure 17.'!$A$4:$B$9</c:f>
              <c:multiLvlStrCache>
                <c:ptCount val="6"/>
                <c:lvl>
                  <c:pt idx="0">
                    <c:v>Daytime
7am to 7pm</c:v>
                  </c:pt>
                  <c:pt idx="1">
                    <c:v>Ovenight
7pm to 7am</c:v>
                  </c:pt>
                  <c:pt idx="2">
                    <c:v>Peak hours
5pm to 8pm</c:v>
                  </c:pt>
                  <c:pt idx="3">
                    <c:v>Daytime
7am to 7pm</c:v>
                  </c:pt>
                  <c:pt idx="4">
                    <c:v>Ovenight
7pm to 7am</c:v>
                  </c:pt>
                  <c:pt idx="5">
                    <c:v>Peak hours
5pm to 8pm</c:v>
                  </c:pt>
                </c:lvl>
                <c:lvl>
                  <c:pt idx="0">
                    <c:v>Moyle</c:v>
                  </c:pt>
                  <c:pt idx="3">
                    <c:v>EWIC</c:v>
                  </c:pt>
                </c:lvl>
              </c:multiLvlStrCache>
            </c:multiLvlStrRef>
          </c:cat>
          <c:val>
            <c:numRef>
              <c:f>'Figure 17.'!$D$4:$D$9</c:f>
              <c:numCache>
                <c:formatCode>0.00%</c:formatCode>
                <c:ptCount val="6"/>
                <c:pt idx="0">
                  <c:v>1E-3</c:v>
                </c:pt>
                <c:pt idx="1">
                  <c:v>1E-3</c:v>
                </c:pt>
                <c:pt idx="2">
                  <c:v>0</c:v>
                </c:pt>
                <c:pt idx="3">
                  <c:v>0.20499999999999999</c:v>
                </c:pt>
                <c:pt idx="4">
                  <c:v>0.27100000000000002</c:v>
                </c:pt>
                <c:pt idx="5">
                  <c:v>0.14399999999999999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9A-4209-B91C-303CE3DD5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886096"/>
        <c:axId val="1030889704"/>
      </c:barChart>
      <c:catAx>
        <c:axId val="103088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889704"/>
        <c:crosses val="autoZero"/>
        <c:auto val="1"/>
        <c:lblAlgn val="ctr"/>
        <c:lblOffset val="100"/>
        <c:noMultiLvlLbl val="0"/>
      </c:catAx>
      <c:valAx>
        <c:axId val="1030889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88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18.'!$B$4</c:f>
              <c:strCache>
                <c:ptCount val="1"/>
                <c:pt idx="0">
                  <c:v>2020/21 GB baseload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18.'!$A$5:$A$88</c:f>
              <c:numCache>
                <c:formatCode>d\-mmm</c:formatCode>
                <c:ptCount val="84"/>
                <c:pt idx="0">
                  <c:v>44469</c:v>
                </c:pt>
                <c:pt idx="1">
                  <c:v>44468</c:v>
                </c:pt>
                <c:pt idx="2">
                  <c:v>44467</c:v>
                </c:pt>
                <c:pt idx="3">
                  <c:v>44466</c:v>
                </c:pt>
                <c:pt idx="4">
                  <c:v>44465</c:v>
                </c:pt>
                <c:pt idx="5">
                  <c:v>44464</c:v>
                </c:pt>
                <c:pt idx="6">
                  <c:v>44463</c:v>
                </c:pt>
                <c:pt idx="7">
                  <c:v>44462</c:v>
                </c:pt>
                <c:pt idx="8">
                  <c:v>44461</c:v>
                </c:pt>
                <c:pt idx="9">
                  <c:v>44460</c:v>
                </c:pt>
                <c:pt idx="10">
                  <c:v>44459</c:v>
                </c:pt>
                <c:pt idx="11">
                  <c:v>44458</c:v>
                </c:pt>
                <c:pt idx="12">
                  <c:v>44457</c:v>
                </c:pt>
                <c:pt idx="13">
                  <c:v>44456</c:v>
                </c:pt>
                <c:pt idx="14">
                  <c:v>44455</c:v>
                </c:pt>
                <c:pt idx="15">
                  <c:v>44454</c:v>
                </c:pt>
                <c:pt idx="16">
                  <c:v>44453</c:v>
                </c:pt>
                <c:pt idx="17">
                  <c:v>44452</c:v>
                </c:pt>
                <c:pt idx="18">
                  <c:v>44451</c:v>
                </c:pt>
                <c:pt idx="19">
                  <c:v>44450</c:v>
                </c:pt>
                <c:pt idx="20">
                  <c:v>44449</c:v>
                </c:pt>
                <c:pt idx="21">
                  <c:v>44448</c:v>
                </c:pt>
                <c:pt idx="22">
                  <c:v>44447</c:v>
                </c:pt>
                <c:pt idx="23">
                  <c:v>44446</c:v>
                </c:pt>
                <c:pt idx="24">
                  <c:v>44445</c:v>
                </c:pt>
                <c:pt idx="25">
                  <c:v>44444</c:v>
                </c:pt>
                <c:pt idx="26">
                  <c:v>44443</c:v>
                </c:pt>
                <c:pt idx="27">
                  <c:v>44442</c:v>
                </c:pt>
                <c:pt idx="28">
                  <c:v>44441</c:v>
                </c:pt>
                <c:pt idx="29">
                  <c:v>44440</c:v>
                </c:pt>
                <c:pt idx="30">
                  <c:v>44439</c:v>
                </c:pt>
                <c:pt idx="31">
                  <c:v>44438</c:v>
                </c:pt>
                <c:pt idx="32">
                  <c:v>44437</c:v>
                </c:pt>
                <c:pt idx="33">
                  <c:v>44436</c:v>
                </c:pt>
                <c:pt idx="34">
                  <c:v>44435</c:v>
                </c:pt>
                <c:pt idx="35">
                  <c:v>44434</c:v>
                </c:pt>
                <c:pt idx="36">
                  <c:v>44433</c:v>
                </c:pt>
                <c:pt idx="37">
                  <c:v>44432</c:v>
                </c:pt>
                <c:pt idx="38">
                  <c:v>44431</c:v>
                </c:pt>
                <c:pt idx="39">
                  <c:v>44430</c:v>
                </c:pt>
                <c:pt idx="40">
                  <c:v>44429</c:v>
                </c:pt>
                <c:pt idx="41">
                  <c:v>44428</c:v>
                </c:pt>
                <c:pt idx="42">
                  <c:v>44427</c:v>
                </c:pt>
                <c:pt idx="43">
                  <c:v>44426</c:v>
                </c:pt>
                <c:pt idx="44">
                  <c:v>44425</c:v>
                </c:pt>
                <c:pt idx="45">
                  <c:v>44424</c:v>
                </c:pt>
                <c:pt idx="46">
                  <c:v>44423</c:v>
                </c:pt>
                <c:pt idx="47">
                  <c:v>44422</c:v>
                </c:pt>
                <c:pt idx="48">
                  <c:v>44421</c:v>
                </c:pt>
                <c:pt idx="49">
                  <c:v>44420</c:v>
                </c:pt>
                <c:pt idx="50">
                  <c:v>44419</c:v>
                </c:pt>
                <c:pt idx="51">
                  <c:v>44418</c:v>
                </c:pt>
                <c:pt idx="52">
                  <c:v>44417</c:v>
                </c:pt>
                <c:pt idx="53">
                  <c:v>44416</c:v>
                </c:pt>
                <c:pt idx="54">
                  <c:v>44415</c:v>
                </c:pt>
                <c:pt idx="55">
                  <c:v>44414</c:v>
                </c:pt>
                <c:pt idx="56">
                  <c:v>44413</c:v>
                </c:pt>
                <c:pt idx="57">
                  <c:v>44412</c:v>
                </c:pt>
                <c:pt idx="58">
                  <c:v>44411</c:v>
                </c:pt>
                <c:pt idx="59">
                  <c:v>44410</c:v>
                </c:pt>
                <c:pt idx="60">
                  <c:v>44409</c:v>
                </c:pt>
                <c:pt idx="61">
                  <c:v>44408</c:v>
                </c:pt>
                <c:pt idx="62">
                  <c:v>44407</c:v>
                </c:pt>
                <c:pt idx="63">
                  <c:v>44406</c:v>
                </c:pt>
                <c:pt idx="64">
                  <c:v>44405</c:v>
                </c:pt>
                <c:pt idx="65">
                  <c:v>44404</c:v>
                </c:pt>
                <c:pt idx="66">
                  <c:v>44403</c:v>
                </c:pt>
                <c:pt idx="67">
                  <c:v>44402</c:v>
                </c:pt>
                <c:pt idx="68">
                  <c:v>44401</c:v>
                </c:pt>
                <c:pt idx="69">
                  <c:v>44400</c:v>
                </c:pt>
                <c:pt idx="70">
                  <c:v>44399</c:v>
                </c:pt>
                <c:pt idx="71">
                  <c:v>44398</c:v>
                </c:pt>
                <c:pt idx="72">
                  <c:v>44397</c:v>
                </c:pt>
                <c:pt idx="73">
                  <c:v>44396</c:v>
                </c:pt>
                <c:pt idx="74">
                  <c:v>44395</c:v>
                </c:pt>
                <c:pt idx="75">
                  <c:v>44394</c:v>
                </c:pt>
                <c:pt idx="76">
                  <c:v>44393</c:v>
                </c:pt>
                <c:pt idx="77">
                  <c:v>44392</c:v>
                </c:pt>
                <c:pt idx="78">
                  <c:v>44391</c:v>
                </c:pt>
                <c:pt idx="79">
                  <c:v>44390</c:v>
                </c:pt>
                <c:pt idx="80">
                  <c:v>44389</c:v>
                </c:pt>
                <c:pt idx="81">
                  <c:v>44388</c:v>
                </c:pt>
                <c:pt idx="82">
                  <c:v>44387</c:v>
                </c:pt>
                <c:pt idx="83">
                  <c:v>44386</c:v>
                </c:pt>
              </c:numCache>
            </c:numRef>
          </c:cat>
          <c:val>
            <c:numRef>
              <c:f>'Figure 18.'!$B$5:$B$88</c:f>
              <c:numCache>
                <c:formatCode>0.00</c:formatCode>
                <c:ptCount val="84"/>
                <c:pt idx="0">
                  <c:v>49.65</c:v>
                </c:pt>
                <c:pt idx="1">
                  <c:v>49.85</c:v>
                </c:pt>
                <c:pt idx="2">
                  <c:v>50.1</c:v>
                </c:pt>
                <c:pt idx="5">
                  <c:v>49</c:v>
                </c:pt>
                <c:pt idx="6">
                  <c:v>48.9</c:v>
                </c:pt>
                <c:pt idx="7">
                  <c:v>48.8</c:v>
                </c:pt>
                <c:pt idx="8">
                  <c:v>48.8</c:v>
                </c:pt>
                <c:pt idx="9">
                  <c:v>48.05</c:v>
                </c:pt>
                <c:pt idx="12">
                  <c:v>49.25</c:v>
                </c:pt>
                <c:pt idx="13">
                  <c:v>48.95</c:v>
                </c:pt>
                <c:pt idx="14">
                  <c:v>49.75</c:v>
                </c:pt>
                <c:pt idx="15">
                  <c:v>49.65</c:v>
                </c:pt>
                <c:pt idx="16">
                  <c:v>49.45</c:v>
                </c:pt>
                <c:pt idx="19">
                  <c:v>48.2</c:v>
                </c:pt>
                <c:pt idx="20">
                  <c:v>48</c:v>
                </c:pt>
                <c:pt idx="21">
                  <c:v>47.7</c:v>
                </c:pt>
                <c:pt idx="22">
                  <c:v>47.4</c:v>
                </c:pt>
                <c:pt idx="23">
                  <c:v>47.95</c:v>
                </c:pt>
                <c:pt idx="26">
                  <c:v>48.85</c:v>
                </c:pt>
                <c:pt idx="27">
                  <c:v>49</c:v>
                </c:pt>
                <c:pt idx="28">
                  <c:v>48.05</c:v>
                </c:pt>
                <c:pt idx="29">
                  <c:v>48.55</c:v>
                </c:pt>
                <c:pt idx="33">
                  <c:v>49.2</c:v>
                </c:pt>
                <c:pt idx="34">
                  <c:v>47.4</c:v>
                </c:pt>
                <c:pt idx="35">
                  <c:v>48.1</c:v>
                </c:pt>
                <c:pt idx="36">
                  <c:v>47.8</c:v>
                </c:pt>
                <c:pt idx="37">
                  <c:v>46.05</c:v>
                </c:pt>
                <c:pt idx="40">
                  <c:v>44.4</c:v>
                </c:pt>
                <c:pt idx="41">
                  <c:v>45.7</c:v>
                </c:pt>
                <c:pt idx="42">
                  <c:v>45.9</c:v>
                </c:pt>
                <c:pt idx="43">
                  <c:v>46.05</c:v>
                </c:pt>
                <c:pt idx="44">
                  <c:v>45.05</c:v>
                </c:pt>
                <c:pt idx="47">
                  <c:v>44.55</c:v>
                </c:pt>
                <c:pt idx="48">
                  <c:v>44.05</c:v>
                </c:pt>
                <c:pt idx="49">
                  <c:v>43.7</c:v>
                </c:pt>
                <c:pt idx="50">
                  <c:v>44.15</c:v>
                </c:pt>
                <c:pt idx="51">
                  <c:v>44.3</c:v>
                </c:pt>
                <c:pt idx="54">
                  <c:v>44.55</c:v>
                </c:pt>
                <c:pt idx="55">
                  <c:v>44.25</c:v>
                </c:pt>
                <c:pt idx="56">
                  <c:v>43.7</c:v>
                </c:pt>
                <c:pt idx="57">
                  <c:v>43.3</c:v>
                </c:pt>
                <c:pt idx="58">
                  <c:v>42.65</c:v>
                </c:pt>
                <c:pt idx="61">
                  <c:v>41.65</c:v>
                </c:pt>
                <c:pt idx="62">
                  <c:v>41.45</c:v>
                </c:pt>
                <c:pt idx="63">
                  <c:v>41.55</c:v>
                </c:pt>
                <c:pt idx="64">
                  <c:v>40.9</c:v>
                </c:pt>
                <c:pt idx="65">
                  <c:v>40.549999999999997</c:v>
                </c:pt>
                <c:pt idx="68">
                  <c:v>41.35</c:v>
                </c:pt>
                <c:pt idx="69">
                  <c:v>41.8</c:v>
                </c:pt>
                <c:pt idx="70">
                  <c:v>41.4</c:v>
                </c:pt>
                <c:pt idx="71">
                  <c:v>41.6</c:v>
                </c:pt>
                <c:pt idx="72">
                  <c:v>41.05</c:v>
                </c:pt>
                <c:pt idx="75">
                  <c:v>43</c:v>
                </c:pt>
                <c:pt idx="76">
                  <c:v>42.8</c:v>
                </c:pt>
                <c:pt idx="77">
                  <c:v>44</c:v>
                </c:pt>
                <c:pt idx="78">
                  <c:v>44.25</c:v>
                </c:pt>
                <c:pt idx="79">
                  <c:v>44.35</c:v>
                </c:pt>
                <c:pt idx="82">
                  <c:v>44</c:v>
                </c:pt>
                <c:pt idx="83">
                  <c:v>44.35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64-4305-A602-F18C810ADBF7}"/>
            </c:ext>
          </c:extLst>
        </c:ser>
        <c:ser>
          <c:idx val="1"/>
          <c:order val="1"/>
          <c:tx>
            <c:strRef>
              <c:f>'Figure 18.'!$C$4</c:f>
              <c:strCache>
                <c:ptCount val="1"/>
                <c:pt idx="0">
                  <c:v>2021/22 GB baseload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18.'!$A$5:$A$88</c:f>
              <c:numCache>
                <c:formatCode>d\-mmm</c:formatCode>
                <c:ptCount val="84"/>
                <c:pt idx="0">
                  <c:v>44469</c:v>
                </c:pt>
                <c:pt idx="1">
                  <c:v>44468</c:v>
                </c:pt>
                <c:pt idx="2">
                  <c:v>44467</c:v>
                </c:pt>
                <c:pt idx="3">
                  <c:v>44466</c:v>
                </c:pt>
                <c:pt idx="4">
                  <c:v>44465</c:v>
                </c:pt>
                <c:pt idx="5">
                  <c:v>44464</c:v>
                </c:pt>
                <c:pt idx="6">
                  <c:v>44463</c:v>
                </c:pt>
                <c:pt idx="7">
                  <c:v>44462</c:v>
                </c:pt>
                <c:pt idx="8">
                  <c:v>44461</c:v>
                </c:pt>
                <c:pt idx="9">
                  <c:v>44460</c:v>
                </c:pt>
                <c:pt idx="10">
                  <c:v>44459</c:v>
                </c:pt>
                <c:pt idx="11">
                  <c:v>44458</c:v>
                </c:pt>
                <c:pt idx="12">
                  <c:v>44457</c:v>
                </c:pt>
                <c:pt idx="13">
                  <c:v>44456</c:v>
                </c:pt>
                <c:pt idx="14">
                  <c:v>44455</c:v>
                </c:pt>
                <c:pt idx="15">
                  <c:v>44454</c:v>
                </c:pt>
                <c:pt idx="16">
                  <c:v>44453</c:v>
                </c:pt>
                <c:pt idx="17">
                  <c:v>44452</c:v>
                </c:pt>
                <c:pt idx="18">
                  <c:v>44451</c:v>
                </c:pt>
                <c:pt idx="19">
                  <c:v>44450</c:v>
                </c:pt>
                <c:pt idx="20">
                  <c:v>44449</c:v>
                </c:pt>
                <c:pt idx="21">
                  <c:v>44448</c:v>
                </c:pt>
                <c:pt idx="22">
                  <c:v>44447</c:v>
                </c:pt>
                <c:pt idx="23">
                  <c:v>44446</c:v>
                </c:pt>
                <c:pt idx="24">
                  <c:v>44445</c:v>
                </c:pt>
                <c:pt idx="25">
                  <c:v>44444</c:v>
                </c:pt>
                <c:pt idx="26">
                  <c:v>44443</c:v>
                </c:pt>
                <c:pt idx="27">
                  <c:v>44442</c:v>
                </c:pt>
                <c:pt idx="28">
                  <c:v>44441</c:v>
                </c:pt>
                <c:pt idx="29">
                  <c:v>44440</c:v>
                </c:pt>
                <c:pt idx="30">
                  <c:v>44439</c:v>
                </c:pt>
                <c:pt idx="31">
                  <c:v>44438</c:v>
                </c:pt>
                <c:pt idx="32">
                  <c:v>44437</c:v>
                </c:pt>
                <c:pt idx="33">
                  <c:v>44436</c:v>
                </c:pt>
                <c:pt idx="34">
                  <c:v>44435</c:v>
                </c:pt>
                <c:pt idx="35">
                  <c:v>44434</c:v>
                </c:pt>
                <c:pt idx="36">
                  <c:v>44433</c:v>
                </c:pt>
                <c:pt idx="37">
                  <c:v>44432</c:v>
                </c:pt>
                <c:pt idx="38">
                  <c:v>44431</c:v>
                </c:pt>
                <c:pt idx="39">
                  <c:v>44430</c:v>
                </c:pt>
                <c:pt idx="40">
                  <c:v>44429</c:v>
                </c:pt>
                <c:pt idx="41">
                  <c:v>44428</c:v>
                </c:pt>
                <c:pt idx="42">
                  <c:v>44427</c:v>
                </c:pt>
                <c:pt idx="43">
                  <c:v>44426</c:v>
                </c:pt>
                <c:pt idx="44">
                  <c:v>44425</c:v>
                </c:pt>
                <c:pt idx="45">
                  <c:v>44424</c:v>
                </c:pt>
                <c:pt idx="46">
                  <c:v>44423</c:v>
                </c:pt>
                <c:pt idx="47">
                  <c:v>44422</c:v>
                </c:pt>
                <c:pt idx="48">
                  <c:v>44421</c:v>
                </c:pt>
                <c:pt idx="49">
                  <c:v>44420</c:v>
                </c:pt>
                <c:pt idx="50">
                  <c:v>44419</c:v>
                </c:pt>
                <c:pt idx="51">
                  <c:v>44418</c:v>
                </c:pt>
                <c:pt idx="52">
                  <c:v>44417</c:v>
                </c:pt>
                <c:pt idx="53">
                  <c:v>44416</c:v>
                </c:pt>
                <c:pt idx="54">
                  <c:v>44415</c:v>
                </c:pt>
                <c:pt idx="55">
                  <c:v>44414</c:v>
                </c:pt>
                <c:pt idx="56">
                  <c:v>44413</c:v>
                </c:pt>
                <c:pt idx="57">
                  <c:v>44412</c:v>
                </c:pt>
                <c:pt idx="58">
                  <c:v>44411</c:v>
                </c:pt>
                <c:pt idx="59">
                  <c:v>44410</c:v>
                </c:pt>
                <c:pt idx="60">
                  <c:v>44409</c:v>
                </c:pt>
                <c:pt idx="61">
                  <c:v>44408</c:v>
                </c:pt>
                <c:pt idx="62">
                  <c:v>44407</c:v>
                </c:pt>
                <c:pt idx="63">
                  <c:v>44406</c:v>
                </c:pt>
                <c:pt idx="64">
                  <c:v>44405</c:v>
                </c:pt>
                <c:pt idx="65">
                  <c:v>44404</c:v>
                </c:pt>
                <c:pt idx="66">
                  <c:v>44403</c:v>
                </c:pt>
                <c:pt idx="67">
                  <c:v>44402</c:v>
                </c:pt>
                <c:pt idx="68">
                  <c:v>44401</c:v>
                </c:pt>
                <c:pt idx="69">
                  <c:v>44400</c:v>
                </c:pt>
                <c:pt idx="70">
                  <c:v>44399</c:v>
                </c:pt>
                <c:pt idx="71">
                  <c:v>44398</c:v>
                </c:pt>
                <c:pt idx="72">
                  <c:v>44397</c:v>
                </c:pt>
                <c:pt idx="73">
                  <c:v>44396</c:v>
                </c:pt>
                <c:pt idx="74">
                  <c:v>44395</c:v>
                </c:pt>
                <c:pt idx="75">
                  <c:v>44394</c:v>
                </c:pt>
                <c:pt idx="76">
                  <c:v>44393</c:v>
                </c:pt>
                <c:pt idx="77">
                  <c:v>44392</c:v>
                </c:pt>
                <c:pt idx="78">
                  <c:v>44391</c:v>
                </c:pt>
                <c:pt idx="79">
                  <c:v>44390</c:v>
                </c:pt>
                <c:pt idx="80">
                  <c:v>44389</c:v>
                </c:pt>
                <c:pt idx="81">
                  <c:v>44388</c:v>
                </c:pt>
                <c:pt idx="82">
                  <c:v>44387</c:v>
                </c:pt>
                <c:pt idx="83">
                  <c:v>44386</c:v>
                </c:pt>
              </c:numCache>
            </c:numRef>
          </c:cat>
          <c:val>
            <c:numRef>
              <c:f>'Figure 18.'!$C$5:$C$88</c:f>
              <c:numCache>
                <c:formatCode>0.00</c:formatCode>
                <c:ptCount val="84"/>
                <c:pt idx="0">
                  <c:v>228</c:v>
                </c:pt>
                <c:pt idx="1">
                  <c:v>233.8</c:v>
                </c:pt>
                <c:pt idx="2">
                  <c:v>224.7</c:v>
                </c:pt>
                <c:pt idx="3">
                  <c:v>213.25</c:v>
                </c:pt>
                <c:pt idx="6">
                  <c:v>193.65</c:v>
                </c:pt>
                <c:pt idx="7">
                  <c:v>186.4</c:v>
                </c:pt>
                <c:pt idx="8">
                  <c:v>184.5</c:v>
                </c:pt>
                <c:pt idx="9">
                  <c:v>184.25</c:v>
                </c:pt>
                <c:pt idx="10">
                  <c:v>179.9</c:v>
                </c:pt>
                <c:pt idx="13">
                  <c:v>165.8</c:v>
                </c:pt>
                <c:pt idx="14">
                  <c:v>163.5</c:v>
                </c:pt>
                <c:pt idx="15">
                  <c:v>181.35</c:v>
                </c:pt>
                <c:pt idx="16">
                  <c:v>161.35</c:v>
                </c:pt>
                <c:pt idx="17">
                  <c:v>152.75</c:v>
                </c:pt>
                <c:pt idx="20">
                  <c:v>141.1</c:v>
                </c:pt>
                <c:pt idx="21">
                  <c:v>139.05000000000001</c:v>
                </c:pt>
                <c:pt idx="22">
                  <c:v>136.05000000000001</c:v>
                </c:pt>
                <c:pt idx="23">
                  <c:v>132</c:v>
                </c:pt>
                <c:pt idx="24">
                  <c:v>130.30000000000001</c:v>
                </c:pt>
                <c:pt idx="27">
                  <c:v>127.55</c:v>
                </c:pt>
                <c:pt idx="28">
                  <c:v>127</c:v>
                </c:pt>
                <c:pt idx="29">
                  <c:v>124</c:v>
                </c:pt>
                <c:pt idx="30">
                  <c:v>124.7</c:v>
                </c:pt>
                <c:pt idx="34">
                  <c:v>120.25</c:v>
                </c:pt>
                <c:pt idx="35">
                  <c:v>115.7</c:v>
                </c:pt>
                <c:pt idx="36">
                  <c:v>115.05</c:v>
                </c:pt>
                <c:pt idx="37">
                  <c:v>114.3</c:v>
                </c:pt>
                <c:pt idx="38">
                  <c:v>110.2</c:v>
                </c:pt>
                <c:pt idx="41">
                  <c:v>108.85</c:v>
                </c:pt>
                <c:pt idx="42">
                  <c:v>105.75</c:v>
                </c:pt>
                <c:pt idx="43">
                  <c:v>113.6</c:v>
                </c:pt>
                <c:pt idx="44">
                  <c:v>117.9</c:v>
                </c:pt>
                <c:pt idx="45">
                  <c:v>119.15</c:v>
                </c:pt>
                <c:pt idx="48">
                  <c:v>113.6</c:v>
                </c:pt>
                <c:pt idx="49">
                  <c:v>115</c:v>
                </c:pt>
                <c:pt idx="50">
                  <c:v>114.75</c:v>
                </c:pt>
                <c:pt idx="51">
                  <c:v>111.9</c:v>
                </c:pt>
                <c:pt idx="52">
                  <c:v>109.8</c:v>
                </c:pt>
                <c:pt idx="55">
                  <c:v>109.35</c:v>
                </c:pt>
                <c:pt idx="56">
                  <c:v>109.3</c:v>
                </c:pt>
                <c:pt idx="57">
                  <c:v>107.45</c:v>
                </c:pt>
                <c:pt idx="58">
                  <c:v>105.75</c:v>
                </c:pt>
                <c:pt idx="59">
                  <c:v>106.45</c:v>
                </c:pt>
                <c:pt idx="62">
                  <c:v>104.35</c:v>
                </c:pt>
                <c:pt idx="63">
                  <c:v>104.4</c:v>
                </c:pt>
                <c:pt idx="64">
                  <c:v>101.5</c:v>
                </c:pt>
                <c:pt idx="65">
                  <c:v>98</c:v>
                </c:pt>
                <c:pt idx="66">
                  <c:v>97.6</c:v>
                </c:pt>
                <c:pt idx="69">
                  <c:v>94.7</c:v>
                </c:pt>
                <c:pt idx="70">
                  <c:v>95.8</c:v>
                </c:pt>
                <c:pt idx="71">
                  <c:v>96.35</c:v>
                </c:pt>
                <c:pt idx="72">
                  <c:v>95.2</c:v>
                </c:pt>
                <c:pt idx="73">
                  <c:v>96.25</c:v>
                </c:pt>
                <c:pt idx="76">
                  <c:v>94.35</c:v>
                </c:pt>
                <c:pt idx="77">
                  <c:v>91.9</c:v>
                </c:pt>
                <c:pt idx="78">
                  <c:v>92.4</c:v>
                </c:pt>
                <c:pt idx="79">
                  <c:v>94.9</c:v>
                </c:pt>
                <c:pt idx="80">
                  <c:v>93.4</c:v>
                </c:pt>
                <c:pt idx="83">
                  <c:v>98.05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4-4305-A602-F18C810AD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9413232"/>
        <c:axId val="1849408640"/>
      </c:lineChart>
      <c:dateAx>
        <c:axId val="1849413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408640"/>
        <c:crosses val="autoZero"/>
        <c:auto val="1"/>
        <c:lblOffset val="100"/>
        <c:baseTimeUnit val="days"/>
        <c:majorUnit val="5"/>
        <c:majorTimeUnit val="days"/>
      </c:dateAx>
      <c:valAx>
        <c:axId val="184940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1"/>
                  <a:t>£/MWh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41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49220506553176"/>
          <c:y val="3.0758863212255301E-2"/>
          <c:w val="0.84896134558153924"/>
          <c:h val="0.72532533559282109"/>
        </c:manualLayout>
      </c:layout>
      <c:lineChart>
        <c:grouping val="standard"/>
        <c:varyColors val="0"/>
        <c:ser>
          <c:idx val="0"/>
          <c:order val="0"/>
          <c:tx>
            <c:strRef>
              <c:f>'Figure 19.'!$B$4</c:f>
              <c:strCache>
                <c:ptCount val="1"/>
                <c:pt idx="0">
                  <c:v>Baseload (23:00-23:00)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'Figure 19.'!$A$5:$A$342</c:f>
              <c:numCache>
                <c:formatCode>m/d/yyyy</c:formatCode>
                <c:ptCount val="338"/>
                <c:pt idx="0">
                  <c:v>44131</c:v>
                </c:pt>
                <c:pt idx="1">
                  <c:v>44132</c:v>
                </c:pt>
                <c:pt idx="2">
                  <c:v>44133</c:v>
                </c:pt>
                <c:pt idx="3">
                  <c:v>44134</c:v>
                </c:pt>
                <c:pt idx="4">
                  <c:v>44135</c:v>
                </c:pt>
                <c:pt idx="5">
                  <c:v>44136</c:v>
                </c:pt>
                <c:pt idx="6">
                  <c:v>44137</c:v>
                </c:pt>
                <c:pt idx="7">
                  <c:v>44138</c:v>
                </c:pt>
                <c:pt idx="8">
                  <c:v>44139</c:v>
                </c:pt>
                <c:pt idx="9">
                  <c:v>44140</c:v>
                </c:pt>
                <c:pt idx="10">
                  <c:v>44141</c:v>
                </c:pt>
                <c:pt idx="11">
                  <c:v>44142</c:v>
                </c:pt>
                <c:pt idx="12">
                  <c:v>44143</c:v>
                </c:pt>
                <c:pt idx="13">
                  <c:v>44144</c:v>
                </c:pt>
                <c:pt idx="14">
                  <c:v>44145</c:v>
                </c:pt>
                <c:pt idx="15">
                  <c:v>44146</c:v>
                </c:pt>
                <c:pt idx="16">
                  <c:v>44147</c:v>
                </c:pt>
                <c:pt idx="17">
                  <c:v>44148</c:v>
                </c:pt>
                <c:pt idx="18">
                  <c:v>44149</c:v>
                </c:pt>
                <c:pt idx="19">
                  <c:v>44150</c:v>
                </c:pt>
                <c:pt idx="20">
                  <c:v>44151</c:v>
                </c:pt>
                <c:pt idx="21">
                  <c:v>44152</c:v>
                </c:pt>
                <c:pt idx="22">
                  <c:v>44153</c:v>
                </c:pt>
                <c:pt idx="23">
                  <c:v>44154</c:v>
                </c:pt>
                <c:pt idx="24">
                  <c:v>44155</c:v>
                </c:pt>
                <c:pt idx="25">
                  <c:v>44156</c:v>
                </c:pt>
                <c:pt idx="26">
                  <c:v>44157</c:v>
                </c:pt>
                <c:pt idx="27">
                  <c:v>44158</c:v>
                </c:pt>
                <c:pt idx="28">
                  <c:v>44159</c:v>
                </c:pt>
                <c:pt idx="29">
                  <c:v>44160</c:v>
                </c:pt>
                <c:pt idx="30">
                  <c:v>44161</c:v>
                </c:pt>
                <c:pt idx="31">
                  <c:v>44162</c:v>
                </c:pt>
                <c:pt idx="32">
                  <c:v>44163</c:v>
                </c:pt>
                <c:pt idx="33">
                  <c:v>44164</c:v>
                </c:pt>
                <c:pt idx="34">
                  <c:v>44165</c:v>
                </c:pt>
                <c:pt idx="35">
                  <c:v>44166</c:v>
                </c:pt>
                <c:pt idx="36">
                  <c:v>44167</c:v>
                </c:pt>
                <c:pt idx="37">
                  <c:v>44168</c:v>
                </c:pt>
                <c:pt idx="38">
                  <c:v>44169</c:v>
                </c:pt>
                <c:pt idx="39">
                  <c:v>44170</c:v>
                </c:pt>
                <c:pt idx="40">
                  <c:v>44171</c:v>
                </c:pt>
                <c:pt idx="41">
                  <c:v>44172</c:v>
                </c:pt>
                <c:pt idx="42">
                  <c:v>44173</c:v>
                </c:pt>
                <c:pt idx="43">
                  <c:v>44174</c:v>
                </c:pt>
                <c:pt idx="44">
                  <c:v>44175</c:v>
                </c:pt>
                <c:pt idx="45">
                  <c:v>44176</c:v>
                </c:pt>
                <c:pt idx="46">
                  <c:v>44177</c:v>
                </c:pt>
                <c:pt idx="47">
                  <c:v>44178</c:v>
                </c:pt>
                <c:pt idx="48">
                  <c:v>44179</c:v>
                </c:pt>
                <c:pt idx="49">
                  <c:v>44180</c:v>
                </c:pt>
                <c:pt idx="50">
                  <c:v>44181</c:v>
                </c:pt>
                <c:pt idx="51">
                  <c:v>44182</c:v>
                </c:pt>
                <c:pt idx="52">
                  <c:v>44183</c:v>
                </c:pt>
                <c:pt idx="53">
                  <c:v>44184</c:v>
                </c:pt>
                <c:pt idx="54">
                  <c:v>44185</c:v>
                </c:pt>
                <c:pt idx="55">
                  <c:v>44186</c:v>
                </c:pt>
                <c:pt idx="56">
                  <c:v>44187</c:v>
                </c:pt>
                <c:pt idx="57">
                  <c:v>44188</c:v>
                </c:pt>
                <c:pt idx="58">
                  <c:v>44189</c:v>
                </c:pt>
                <c:pt idx="59">
                  <c:v>44190</c:v>
                </c:pt>
                <c:pt idx="60">
                  <c:v>44191</c:v>
                </c:pt>
                <c:pt idx="61">
                  <c:v>44192</c:v>
                </c:pt>
                <c:pt idx="62">
                  <c:v>44193</c:v>
                </c:pt>
                <c:pt idx="63">
                  <c:v>44194</c:v>
                </c:pt>
                <c:pt idx="64">
                  <c:v>44195</c:v>
                </c:pt>
                <c:pt idx="65">
                  <c:v>44196</c:v>
                </c:pt>
                <c:pt idx="66">
                  <c:v>44197</c:v>
                </c:pt>
                <c:pt idx="67">
                  <c:v>44198</c:v>
                </c:pt>
                <c:pt idx="68">
                  <c:v>44199</c:v>
                </c:pt>
                <c:pt idx="69">
                  <c:v>44200</c:v>
                </c:pt>
                <c:pt idx="70">
                  <c:v>44201</c:v>
                </c:pt>
                <c:pt idx="71">
                  <c:v>44202</c:v>
                </c:pt>
                <c:pt idx="72">
                  <c:v>44203</c:v>
                </c:pt>
                <c:pt idx="73">
                  <c:v>44204</c:v>
                </c:pt>
                <c:pt idx="74">
                  <c:v>44205</c:v>
                </c:pt>
                <c:pt idx="75">
                  <c:v>44206</c:v>
                </c:pt>
                <c:pt idx="76">
                  <c:v>44207</c:v>
                </c:pt>
                <c:pt idx="77">
                  <c:v>44208</c:v>
                </c:pt>
                <c:pt idx="78">
                  <c:v>44209</c:v>
                </c:pt>
                <c:pt idx="79">
                  <c:v>44210</c:v>
                </c:pt>
                <c:pt idx="80">
                  <c:v>44211</c:v>
                </c:pt>
                <c:pt idx="81">
                  <c:v>44212</c:v>
                </c:pt>
                <c:pt idx="82">
                  <c:v>44213</c:v>
                </c:pt>
                <c:pt idx="83">
                  <c:v>44214</c:v>
                </c:pt>
                <c:pt idx="84">
                  <c:v>44215</c:v>
                </c:pt>
                <c:pt idx="85">
                  <c:v>44216</c:v>
                </c:pt>
                <c:pt idx="86">
                  <c:v>44217</c:v>
                </c:pt>
                <c:pt idx="87">
                  <c:v>44218</c:v>
                </c:pt>
                <c:pt idx="88">
                  <c:v>44219</c:v>
                </c:pt>
                <c:pt idx="89">
                  <c:v>44220</c:v>
                </c:pt>
                <c:pt idx="90">
                  <c:v>44221</c:v>
                </c:pt>
                <c:pt idx="91">
                  <c:v>44222</c:v>
                </c:pt>
                <c:pt idx="92">
                  <c:v>44223</c:v>
                </c:pt>
                <c:pt idx="93">
                  <c:v>44224</c:v>
                </c:pt>
                <c:pt idx="94">
                  <c:v>44225</c:v>
                </c:pt>
                <c:pt idx="95">
                  <c:v>44226</c:v>
                </c:pt>
                <c:pt idx="96">
                  <c:v>44227</c:v>
                </c:pt>
                <c:pt idx="97">
                  <c:v>44228</c:v>
                </c:pt>
                <c:pt idx="98">
                  <c:v>44229</c:v>
                </c:pt>
                <c:pt idx="99">
                  <c:v>44230</c:v>
                </c:pt>
                <c:pt idx="100">
                  <c:v>44231</c:v>
                </c:pt>
                <c:pt idx="101">
                  <c:v>44232</c:v>
                </c:pt>
                <c:pt idx="102">
                  <c:v>44233</c:v>
                </c:pt>
                <c:pt idx="103">
                  <c:v>44234</c:v>
                </c:pt>
                <c:pt idx="104">
                  <c:v>44235</c:v>
                </c:pt>
                <c:pt idx="105">
                  <c:v>44236</c:v>
                </c:pt>
                <c:pt idx="106">
                  <c:v>44237</c:v>
                </c:pt>
                <c:pt idx="107">
                  <c:v>44238</c:v>
                </c:pt>
                <c:pt idx="108">
                  <c:v>44239</c:v>
                </c:pt>
                <c:pt idx="109">
                  <c:v>44240</c:v>
                </c:pt>
                <c:pt idx="110">
                  <c:v>44241</c:v>
                </c:pt>
                <c:pt idx="111">
                  <c:v>44242</c:v>
                </c:pt>
                <c:pt idx="112">
                  <c:v>44243</c:v>
                </c:pt>
                <c:pt idx="113">
                  <c:v>44244</c:v>
                </c:pt>
                <c:pt idx="114">
                  <c:v>44245</c:v>
                </c:pt>
                <c:pt idx="115">
                  <c:v>44246</c:v>
                </c:pt>
                <c:pt idx="116">
                  <c:v>44247</c:v>
                </c:pt>
                <c:pt idx="117">
                  <c:v>44248</c:v>
                </c:pt>
                <c:pt idx="118">
                  <c:v>44249</c:v>
                </c:pt>
                <c:pt idx="119">
                  <c:v>44250</c:v>
                </c:pt>
                <c:pt idx="120">
                  <c:v>44251</c:v>
                </c:pt>
                <c:pt idx="121">
                  <c:v>44252</c:v>
                </c:pt>
                <c:pt idx="122">
                  <c:v>44253</c:v>
                </c:pt>
                <c:pt idx="123">
                  <c:v>44254</c:v>
                </c:pt>
                <c:pt idx="124">
                  <c:v>44255</c:v>
                </c:pt>
                <c:pt idx="125">
                  <c:v>44256</c:v>
                </c:pt>
                <c:pt idx="126">
                  <c:v>44257</c:v>
                </c:pt>
                <c:pt idx="127">
                  <c:v>44258</c:v>
                </c:pt>
                <c:pt idx="128">
                  <c:v>44259</c:v>
                </c:pt>
                <c:pt idx="129">
                  <c:v>44260</c:v>
                </c:pt>
                <c:pt idx="130">
                  <c:v>44261</c:v>
                </c:pt>
                <c:pt idx="131">
                  <c:v>44262</c:v>
                </c:pt>
                <c:pt idx="132">
                  <c:v>44263</c:v>
                </c:pt>
                <c:pt idx="133">
                  <c:v>44264</c:v>
                </c:pt>
                <c:pt idx="134">
                  <c:v>44265</c:v>
                </c:pt>
                <c:pt idx="135">
                  <c:v>44266</c:v>
                </c:pt>
                <c:pt idx="136">
                  <c:v>44267</c:v>
                </c:pt>
                <c:pt idx="137">
                  <c:v>44268</c:v>
                </c:pt>
                <c:pt idx="138">
                  <c:v>44269</c:v>
                </c:pt>
                <c:pt idx="139">
                  <c:v>44270</c:v>
                </c:pt>
                <c:pt idx="140">
                  <c:v>44271</c:v>
                </c:pt>
                <c:pt idx="141">
                  <c:v>44272</c:v>
                </c:pt>
                <c:pt idx="142">
                  <c:v>44273</c:v>
                </c:pt>
                <c:pt idx="143">
                  <c:v>44274</c:v>
                </c:pt>
                <c:pt idx="144">
                  <c:v>44275</c:v>
                </c:pt>
                <c:pt idx="145">
                  <c:v>44276</c:v>
                </c:pt>
                <c:pt idx="146">
                  <c:v>44277</c:v>
                </c:pt>
                <c:pt idx="147">
                  <c:v>44278</c:v>
                </c:pt>
                <c:pt idx="148">
                  <c:v>44279</c:v>
                </c:pt>
                <c:pt idx="149">
                  <c:v>44280</c:v>
                </c:pt>
                <c:pt idx="150">
                  <c:v>44281</c:v>
                </c:pt>
                <c:pt idx="151">
                  <c:v>44282</c:v>
                </c:pt>
                <c:pt idx="152">
                  <c:v>44283</c:v>
                </c:pt>
                <c:pt idx="153">
                  <c:v>44284</c:v>
                </c:pt>
                <c:pt idx="154">
                  <c:v>44285</c:v>
                </c:pt>
                <c:pt idx="155">
                  <c:v>44286</c:v>
                </c:pt>
                <c:pt idx="156">
                  <c:v>44287</c:v>
                </c:pt>
                <c:pt idx="157">
                  <c:v>44288</c:v>
                </c:pt>
                <c:pt idx="158">
                  <c:v>44289</c:v>
                </c:pt>
                <c:pt idx="159">
                  <c:v>44290</c:v>
                </c:pt>
                <c:pt idx="160">
                  <c:v>44291</c:v>
                </c:pt>
                <c:pt idx="161">
                  <c:v>44292</c:v>
                </c:pt>
                <c:pt idx="162">
                  <c:v>44293</c:v>
                </c:pt>
                <c:pt idx="163">
                  <c:v>44294</c:v>
                </c:pt>
                <c:pt idx="164">
                  <c:v>44295</c:v>
                </c:pt>
                <c:pt idx="165">
                  <c:v>44296</c:v>
                </c:pt>
                <c:pt idx="166">
                  <c:v>44297</c:v>
                </c:pt>
                <c:pt idx="167">
                  <c:v>44298</c:v>
                </c:pt>
                <c:pt idx="168">
                  <c:v>44299</c:v>
                </c:pt>
                <c:pt idx="169">
                  <c:v>44300</c:v>
                </c:pt>
                <c:pt idx="170">
                  <c:v>44301</c:v>
                </c:pt>
                <c:pt idx="171">
                  <c:v>44302</c:v>
                </c:pt>
                <c:pt idx="172">
                  <c:v>44303</c:v>
                </c:pt>
                <c:pt idx="173">
                  <c:v>44304</c:v>
                </c:pt>
                <c:pt idx="174">
                  <c:v>44305</c:v>
                </c:pt>
                <c:pt idx="175">
                  <c:v>44306</c:v>
                </c:pt>
                <c:pt idx="176">
                  <c:v>44307</c:v>
                </c:pt>
                <c:pt idx="177">
                  <c:v>44308</c:v>
                </c:pt>
                <c:pt idx="178">
                  <c:v>44309</c:v>
                </c:pt>
                <c:pt idx="179">
                  <c:v>44310</c:v>
                </c:pt>
                <c:pt idx="180">
                  <c:v>44311</c:v>
                </c:pt>
                <c:pt idx="181">
                  <c:v>44312</c:v>
                </c:pt>
                <c:pt idx="182">
                  <c:v>44313</c:v>
                </c:pt>
                <c:pt idx="183">
                  <c:v>44314</c:v>
                </c:pt>
                <c:pt idx="184">
                  <c:v>44315</c:v>
                </c:pt>
                <c:pt idx="185">
                  <c:v>44316</c:v>
                </c:pt>
                <c:pt idx="186">
                  <c:v>44317</c:v>
                </c:pt>
                <c:pt idx="187">
                  <c:v>44318</c:v>
                </c:pt>
                <c:pt idx="188">
                  <c:v>44319</c:v>
                </c:pt>
                <c:pt idx="189">
                  <c:v>44320</c:v>
                </c:pt>
                <c:pt idx="190">
                  <c:v>44321</c:v>
                </c:pt>
                <c:pt idx="191">
                  <c:v>44322</c:v>
                </c:pt>
                <c:pt idx="192">
                  <c:v>44323</c:v>
                </c:pt>
                <c:pt idx="193">
                  <c:v>44324</c:v>
                </c:pt>
                <c:pt idx="194">
                  <c:v>44325</c:v>
                </c:pt>
                <c:pt idx="195">
                  <c:v>44326</c:v>
                </c:pt>
                <c:pt idx="196">
                  <c:v>44327</c:v>
                </c:pt>
                <c:pt idx="197">
                  <c:v>44328</c:v>
                </c:pt>
                <c:pt idx="198">
                  <c:v>44329</c:v>
                </c:pt>
                <c:pt idx="199">
                  <c:v>44330</c:v>
                </c:pt>
                <c:pt idx="200">
                  <c:v>44331</c:v>
                </c:pt>
                <c:pt idx="201">
                  <c:v>44332</c:v>
                </c:pt>
                <c:pt idx="202">
                  <c:v>44333</c:v>
                </c:pt>
                <c:pt idx="203">
                  <c:v>44334</c:v>
                </c:pt>
                <c:pt idx="204">
                  <c:v>44335</c:v>
                </c:pt>
                <c:pt idx="205">
                  <c:v>44336</c:v>
                </c:pt>
                <c:pt idx="206">
                  <c:v>44337</c:v>
                </c:pt>
                <c:pt idx="207">
                  <c:v>44338</c:v>
                </c:pt>
                <c:pt idx="208">
                  <c:v>44339</c:v>
                </c:pt>
                <c:pt idx="209">
                  <c:v>44340</c:v>
                </c:pt>
                <c:pt idx="210">
                  <c:v>44341</c:v>
                </c:pt>
                <c:pt idx="211">
                  <c:v>44342</c:v>
                </c:pt>
                <c:pt idx="212">
                  <c:v>44343</c:v>
                </c:pt>
                <c:pt idx="213">
                  <c:v>44344</c:v>
                </c:pt>
                <c:pt idx="214">
                  <c:v>44345</c:v>
                </c:pt>
                <c:pt idx="215">
                  <c:v>44346</c:v>
                </c:pt>
                <c:pt idx="216">
                  <c:v>44347</c:v>
                </c:pt>
                <c:pt idx="217">
                  <c:v>44348</c:v>
                </c:pt>
                <c:pt idx="218">
                  <c:v>44349</c:v>
                </c:pt>
                <c:pt idx="219">
                  <c:v>44350</c:v>
                </c:pt>
                <c:pt idx="220">
                  <c:v>44351</c:v>
                </c:pt>
                <c:pt idx="221">
                  <c:v>44352</c:v>
                </c:pt>
                <c:pt idx="222">
                  <c:v>44353</c:v>
                </c:pt>
                <c:pt idx="223">
                  <c:v>44354</c:v>
                </c:pt>
                <c:pt idx="224">
                  <c:v>44355</c:v>
                </c:pt>
                <c:pt idx="225">
                  <c:v>44356</c:v>
                </c:pt>
                <c:pt idx="226">
                  <c:v>44357</c:v>
                </c:pt>
                <c:pt idx="227">
                  <c:v>44358</c:v>
                </c:pt>
                <c:pt idx="228">
                  <c:v>44359</c:v>
                </c:pt>
                <c:pt idx="229">
                  <c:v>44360</c:v>
                </c:pt>
                <c:pt idx="230">
                  <c:v>44361</c:v>
                </c:pt>
                <c:pt idx="231">
                  <c:v>44362</c:v>
                </c:pt>
                <c:pt idx="232">
                  <c:v>44363</c:v>
                </c:pt>
                <c:pt idx="233">
                  <c:v>44364</c:v>
                </c:pt>
                <c:pt idx="234">
                  <c:v>44365</c:v>
                </c:pt>
                <c:pt idx="235">
                  <c:v>44366</c:v>
                </c:pt>
                <c:pt idx="236">
                  <c:v>44367</c:v>
                </c:pt>
                <c:pt idx="237">
                  <c:v>44368</c:v>
                </c:pt>
                <c:pt idx="238">
                  <c:v>44369</c:v>
                </c:pt>
                <c:pt idx="239">
                  <c:v>44370</c:v>
                </c:pt>
                <c:pt idx="240">
                  <c:v>44371</c:v>
                </c:pt>
                <c:pt idx="241">
                  <c:v>44372</c:v>
                </c:pt>
                <c:pt idx="242">
                  <c:v>44373</c:v>
                </c:pt>
                <c:pt idx="243">
                  <c:v>44374</c:v>
                </c:pt>
                <c:pt idx="244">
                  <c:v>44375</c:v>
                </c:pt>
                <c:pt idx="245">
                  <c:v>44376</c:v>
                </c:pt>
                <c:pt idx="246">
                  <c:v>44377</c:v>
                </c:pt>
                <c:pt idx="247">
                  <c:v>44378</c:v>
                </c:pt>
                <c:pt idx="248">
                  <c:v>44379</c:v>
                </c:pt>
                <c:pt idx="249">
                  <c:v>44380</c:v>
                </c:pt>
                <c:pt idx="250">
                  <c:v>44381</c:v>
                </c:pt>
                <c:pt idx="251">
                  <c:v>44382</c:v>
                </c:pt>
                <c:pt idx="252">
                  <c:v>44383</c:v>
                </c:pt>
                <c:pt idx="253">
                  <c:v>44384</c:v>
                </c:pt>
                <c:pt idx="254">
                  <c:v>44385</c:v>
                </c:pt>
                <c:pt idx="255">
                  <c:v>44386</c:v>
                </c:pt>
                <c:pt idx="256">
                  <c:v>44387</c:v>
                </c:pt>
                <c:pt idx="257">
                  <c:v>44388</c:v>
                </c:pt>
                <c:pt idx="258">
                  <c:v>44389</c:v>
                </c:pt>
                <c:pt idx="259">
                  <c:v>44390</c:v>
                </c:pt>
                <c:pt idx="260">
                  <c:v>44391</c:v>
                </c:pt>
                <c:pt idx="261">
                  <c:v>44392</c:v>
                </c:pt>
                <c:pt idx="262">
                  <c:v>44393</c:v>
                </c:pt>
                <c:pt idx="263">
                  <c:v>44394</c:v>
                </c:pt>
                <c:pt idx="264">
                  <c:v>44395</c:v>
                </c:pt>
                <c:pt idx="265">
                  <c:v>44396</c:v>
                </c:pt>
                <c:pt idx="266">
                  <c:v>44397</c:v>
                </c:pt>
                <c:pt idx="267">
                  <c:v>44398</c:v>
                </c:pt>
                <c:pt idx="268">
                  <c:v>44399</c:v>
                </c:pt>
                <c:pt idx="269">
                  <c:v>44400</c:v>
                </c:pt>
                <c:pt idx="270">
                  <c:v>44401</c:v>
                </c:pt>
                <c:pt idx="271">
                  <c:v>44402</c:v>
                </c:pt>
                <c:pt idx="272">
                  <c:v>44403</c:v>
                </c:pt>
                <c:pt idx="273">
                  <c:v>44404</c:v>
                </c:pt>
                <c:pt idx="274">
                  <c:v>44405</c:v>
                </c:pt>
                <c:pt idx="275">
                  <c:v>44406</c:v>
                </c:pt>
                <c:pt idx="276">
                  <c:v>44407</c:v>
                </c:pt>
                <c:pt idx="277">
                  <c:v>44408</c:v>
                </c:pt>
                <c:pt idx="278">
                  <c:v>44409</c:v>
                </c:pt>
                <c:pt idx="279">
                  <c:v>44410</c:v>
                </c:pt>
                <c:pt idx="280">
                  <c:v>44411</c:v>
                </c:pt>
                <c:pt idx="281">
                  <c:v>44412</c:v>
                </c:pt>
                <c:pt idx="282">
                  <c:v>44413</c:v>
                </c:pt>
                <c:pt idx="283">
                  <c:v>44414</c:v>
                </c:pt>
                <c:pt idx="284">
                  <c:v>44415</c:v>
                </c:pt>
                <c:pt idx="285">
                  <c:v>44416</c:v>
                </c:pt>
                <c:pt idx="286">
                  <c:v>44417</c:v>
                </c:pt>
                <c:pt idx="287">
                  <c:v>44418</c:v>
                </c:pt>
                <c:pt idx="288">
                  <c:v>44419</c:v>
                </c:pt>
                <c:pt idx="289">
                  <c:v>44420</c:v>
                </c:pt>
                <c:pt idx="290">
                  <c:v>44421</c:v>
                </c:pt>
                <c:pt idx="291">
                  <c:v>44422</c:v>
                </c:pt>
                <c:pt idx="292">
                  <c:v>44423</c:v>
                </c:pt>
                <c:pt idx="293">
                  <c:v>44424</c:v>
                </c:pt>
                <c:pt idx="294">
                  <c:v>44425</c:v>
                </c:pt>
                <c:pt idx="295">
                  <c:v>44426</c:v>
                </c:pt>
                <c:pt idx="296">
                  <c:v>44427</c:v>
                </c:pt>
                <c:pt idx="297">
                  <c:v>44428</c:v>
                </c:pt>
                <c:pt idx="298">
                  <c:v>44429</c:v>
                </c:pt>
                <c:pt idx="299">
                  <c:v>44430</c:v>
                </c:pt>
                <c:pt idx="300">
                  <c:v>44431</c:v>
                </c:pt>
                <c:pt idx="301">
                  <c:v>44432</c:v>
                </c:pt>
                <c:pt idx="302">
                  <c:v>44433</c:v>
                </c:pt>
                <c:pt idx="303">
                  <c:v>44434</c:v>
                </c:pt>
                <c:pt idx="304">
                  <c:v>44435</c:v>
                </c:pt>
                <c:pt idx="305">
                  <c:v>44436</c:v>
                </c:pt>
                <c:pt idx="306">
                  <c:v>44437</c:v>
                </c:pt>
                <c:pt idx="307">
                  <c:v>44438</c:v>
                </c:pt>
                <c:pt idx="308">
                  <c:v>44439</c:v>
                </c:pt>
                <c:pt idx="309">
                  <c:v>44440</c:v>
                </c:pt>
                <c:pt idx="310">
                  <c:v>44441</c:v>
                </c:pt>
                <c:pt idx="311">
                  <c:v>44442</c:v>
                </c:pt>
                <c:pt idx="312">
                  <c:v>44443</c:v>
                </c:pt>
                <c:pt idx="313">
                  <c:v>44444</c:v>
                </c:pt>
                <c:pt idx="314">
                  <c:v>44445</c:v>
                </c:pt>
                <c:pt idx="315">
                  <c:v>44446</c:v>
                </c:pt>
                <c:pt idx="316">
                  <c:v>44447</c:v>
                </c:pt>
                <c:pt idx="317">
                  <c:v>44448</c:v>
                </c:pt>
                <c:pt idx="318">
                  <c:v>44449</c:v>
                </c:pt>
                <c:pt idx="319">
                  <c:v>44450</c:v>
                </c:pt>
                <c:pt idx="320">
                  <c:v>44452</c:v>
                </c:pt>
                <c:pt idx="321">
                  <c:v>44453</c:v>
                </c:pt>
                <c:pt idx="322">
                  <c:v>44454</c:v>
                </c:pt>
                <c:pt idx="323">
                  <c:v>44455</c:v>
                </c:pt>
                <c:pt idx="324">
                  <c:v>44456</c:v>
                </c:pt>
                <c:pt idx="325">
                  <c:v>44457</c:v>
                </c:pt>
                <c:pt idx="326">
                  <c:v>44458</c:v>
                </c:pt>
                <c:pt idx="327">
                  <c:v>44459</c:v>
                </c:pt>
                <c:pt idx="328">
                  <c:v>44460</c:v>
                </c:pt>
                <c:pt idx="329">
                  <c:v>44461</c:v>
                </c:pt>
                <c:pt idx="330">
                  <c:v>44462</c:v>
                </c:pt>
                <c:pt idx="331">
                  <c:v>44463</c:v>
                </c:pt>
                <c:pt idx="332">
                  <c:v>44464</c:v>
                </c:pt>
                <c:pt idx="333">
                  <c:v>44465</c:v>
                </c:pt>
                <c:pt idx="334">
                  <c:v>44466</c:v>
                </c:pt>
                <c:pt idx="335">
                  <c:v>44467</c:v>
                </c:pt>
                <c:pt idx="336">
                  <c:v>44468</c:v>
                </c:pt>
                <c:pt idx="337">
                  <c:v>44469</c:v>
                </c:pt>
              </c:numCache>
            </c:numRef>
          </c:cat>
          <c:val>
            <c:numRef>
              <c:f>'Figure 19.'!$B$5:$B$342</c:f>
              <c:numCache>
                <c:formatCode>0.00</c:formatCode>
                <c:ptCount val="338"/>
                <c:pt idx="0">
                  <c:v>44.53</c:v>
                </c:pt>
                <c:pt idx="1">
                  <c:v>39.49</c:v>
                </c:pt>
                <c:pt idx="2">
                  <c:v>39.69</c:v>
                </c:pt>
                <c:pt idx="3">
                  <c:v>38.97</c:v>
                </c:pt>
                <c:pt idx="4">
                  <c:v>37.5</c:v>
                </c:pt>
                <c:pt idx="5">
                  <c:v>29.15</c:v>
                </c:pt>
                <c:pt idx="6">
                  <c:v>32.9</c:v>
                </c:pt>
                <c:pt idx="7">
                  <c:v>38.78</c:v>
                </c:pt>
                <c:pt idx="8">
                  <c:v>47.84</c:v>
                </c:pt>
                <c:pt idx="9">
                  <c:v>53.45</c:v>
                </c:pt>
                <c:pt idx="10">
                  <c:v>45.77</c:v>
                </c:pt>
                <c:pt idx="11">
                  <c:v>43.84</c:v>
                </c:pt>
                <c:pt idx="12">
                  <c:v>44.56</c:v>
                </c:pt>
                <c:pt idx="13">
                  <c:v>48.84</c:v>
                </c:pt>
                <c:pt idx="14">
                  <c:v>47.97</c:v>
                </c:pt>
                <c:pt idx="15">
                  <c:v>42.65</c:v>
                </c:pt>
                <c:pt idx="16">
                  <c:v>41.14</c:v>
                </c:pt>
                <c:pt idx="17">
                  <c:v>41.17</c:v>
                </c:pt>
                <c:pt idx="18">
                  <c:v>42.26</c:v>
                </c:pt>
                <c:pt idx="19">
                  <c:v>32.36</c:v>
                </c:pt>
                <c:pt idx="20">
                  <c:v>33.700000000000003</c:v>
                </c:pt>
                <c:pt idx="21">
                  <c:v>39.76</c:v>
                </c:pt>
                <c:pt idx="22">
                  <c:v>40.270000000000003</c:v>
                </c:pt>
                <c:pt idx="23">
                  <c:v>38.85</c:v>
                </c:pt>
                <c:pt idx="24">
                  <c:v>43.86</c:v>
                </c:pt>
                <c:pt idx="25">
                  <c:v>38.47</c:v>
                </c:pt>
                <c:pt idx="26">
                  <c:v>40.53</c:v>
                </c:pt>
                <c:pt idx="27">
                  <c:v>44.13</c:v>
                </c:pt>
                <c:pt idx="28">
                  <c:v>41.53</c:v>
                </c:pt>
                <c:pt idx="29">
                  <c:v>47.32</c:v>
                </c:pt>
                <c:pt idx="30">
                  <c:v>70.22</c:v>
                </c:pt>
                <c:pt idx="31">
                  <c:v>60.33</c:v>
                </c:pt>
                <c:pt idx="32">
                  <c:v>48.91</c:v>
                </c:pt>
                <c:pt idx="33">
                  <c:v>51.08</c:v>
                </c:pt>
                <c:pt idx="34">
                  <c:v>48.74</c:v>
                </c:pt>
                <c:pt idx="35">
                  <c:v>51.04</c:v>
                </c:pt>
                <c:pt idx="36">
                  <c:v>55.68</c:v>
                </c:pt>
                <c:pt idx="37">
                  <c:v>59.6</c:v>
                </c:pt>
                <c:pt idx="38">
                  <c:v>49.59</c:v>
                </c:pt>
                <c:pt idx="39">
                  <c:v>59.34</c:v>
                </c:pt>
                <c:pt idx="40">
                  <c:v>69.959999999999994</c:v>
                </c:pt>
                <c:pt idx="41">
                  <c:v>66.319999999999993</c:v>
                </c:pt>
                <c:pt idx="42">
                  <c:v>65.14</c:v>
                </c:pt>
                <c:pt idx="43">
                  <c:v>77.88</c:v>
                </c:pt>
                <c:pt idx="44">
                  <c:v>59.2</c:v>
                </c:pt>
                <c:pt idx="45">
                  <c:v>55.74</c:v>
                </c:pt>
                <c:pt idx="46">
                  <c:v>52.28</c:v>
                </c:pt>
                <c:pt idx="47">
                  <c:v>49.58</c:v>
                </c:pt>
                <c:pt idx="48">
                  <c:v>46.74</c:v>
                </c:pt>
                <c:pt idx="49">
                  <c:v>51.81</c:v>
                </c:pt>
                <c:pt idx="50">
                  <c:v>51.64</c:v>
                </c:pt>
                <c:pt idx="51">
                  <c:v>51.66</c:v>
                </c:pt>
                <c:pt idx="52">
                  <c:v>49.33</c:v>
                </c:pt>
                <c:pt idx="53">
                  <c:v>42.32</c:v>
                </c:pt>
                <c:pt idx="54">
                  <c:v>43.29</c:v>
                </c:pt>
                <c:pt idx="55">
                  <c:v>51.95</c:v>
                </c:pt>
                <c:pt idx="56">
                  <c:v>62.61</c:v>
                </c:pt>
                <c:pt idx="57">
                  <c:v>54.13</c:v>
                </c:pt>
                <c:pt idx="58">
                  <c:v>47.66</c:v>
                </c:pt>
                <c:pt idx="59">
                  <c:v>55.1</c:v>
                </c:pt>
                <c:pt idx="60">
                  <c:v>39.409999999999997</c:v>
                </c:pt>
                <c:pt idx="61">
                  <c:v>37.380000000000003</c:v>
                </c:pt>
                <c:pt idx="62">
                  <c:v>58.82</c:v>
                </c:pt>
                <c:pt idx="63">
                  <c:v>61.46</c:v>
                </c:pt>
                <c:pt idx="64">
                  <c:v>65.739999999999995</c:v>
                </c:pt>
                <c:pt idx="65">
                  <c:v>61.95</c:v>
                </c:pt>
                <c:pt idx="66">
                  <c:v>61.49</c:v>
                </c:pt>
                <c:pt idx="67">
                  <c:v>64.319999999999993</c:v>
                </c:pt>
                <c:pt idx="68">
                  <c:v>58.68</c:v>
                </c:pt>
                <c:pt idx="69">
                  <c:v>60.7</c:v>
                </c:pt>
                <c:pt idx="70">
                  <c:v>60.88</c:v>
                </c:pt>
                <c:pt idx="71">
                  <c:v>145.08000000000001</c:v>
                </c:pt>
                <c:pt idx="72">
                  <c:v>91.8</c:v>
                </c:pt>
                <c:pt idx="73">
                  <c:v>104.06</c:v>
                </c:pt>
                <c:pt idx="74">
                  <c:v>66.81</c:v>
                </c:pt>
                <c:pt idx="75">
                  <c:v>68.92</c:v>
                </c:pt>
                <c:pt idx="76">
                  <c:v>64.53</c:v>
                </c:pt>
                <c:pt idx="77">
                  <c:v>112.93</c:v>
                </c:pt>
                <c:pt idx="78">
                  <c:v>198.79</c:v>
                </c:pt>
                <c:pt idx="79">
                  <c:v>170.03</c:v>
                </c:pt>
                <c:pt idx="80">
                  <c:v>154.62</c:v>
                </c:pt>
                <c:pt idx="81">
                  <c:v>60.15</c:v>
                </c:pt>
                <c:pt idx="82">
                  <c:v>60.01</c:v>
                </c:pt>
                <c:pt idx="83">
                  <c:v>60.91</c:v>
                </c:pt>
                <c:pt idx="84">
                  <c:v>60.7</c:v>
                </c:pt>
                <c:pt idx="85">
                  <c:v>58.32</c:v>
                </c:pt>
                <c:pt idx="86">
                  <c:v>57.47</c:v>
                </c:pt>
                <c:pt idx="87">
                  <c:v>64.84</c:v>
                </c:pt>
                <c:pt idx="88">
                  <c:v>64.819999999999993</c:v>
                </c:pt>
                <c:pt idx="89">
                  <c:v>75.650000000000006</c:v>
                </c:pt>
                <c:pt idx="90">
                  <c:v>62.99</c:v>
                </c:pt>
                <c:pt idx="91">
                  <c:v>69.2</c:v>
                </c:pt>
                <c:pt idx="92">
                  <c:v>68.790000000000006</c:v>
                </c:pt>
                <c:pt idx="93">
                  <c:v>58.49</c:v>
                </c:pt>
                <c:pt idx="94">
                  <c:v>59.17</c:v>
                </c:pt>
                <c:pt idx="95">
                  <c:v>62.02</c:v>
                </c:pt>
                <c:pt idx="96">
                  <c:v>60.86</c:v>
                </c:pt>
                <c:pt idx="97">
                  <c:v>80.56</c:v>
                </c:pt>
                <c:pt idx="98">
                  <c:v>57.68</c:v>
                </c:pt>
                <c:pt idx="99">
                  <c:v>56.43</c:v>
                </c:pt>
                <c:pt idx="100">
                  <c:v>57.07</c:v>
                </c:pt>
                <c:pt idx="101">
                  <c:v>57.65</c:v>
                </c:pt>
                <c:pt idx="102">
                  <c:v>57.94</c:v>
                </c:pt>
                <c:pt idx="103">
                  <c:v>47.07</c:v>
                </c:pt>
                <c:pt idx="104">
                  <c:v>53.34</c:v>
                </c:pt>
                <c:pt idx="105">
                  <c:v>63.9</c:v>
                </c:pt>
                <c:pt idx="106">
                  <c:v>83.03</c:v>
                </c:pt>
                <c:pt idx="107">
                  <c:v>69.489999999999995</c:v>
                </c:pt>
                <c:pt idx="108">
                  <c:v>58.12</c:v>
                </c:pt>
                <c:pt idx="109">
                  <c:v>50.57</c:v>
                </c:pt>
                <c:pt idx="110">
                  <c:v>48.1</c:v>
                </c:pt>
                <c:pt idx="111">
                  <c:v>52.54</c:v>
                </c:pt>
                <c:pt idx="112">
                  <c:v>49.9</c:v>
                </c:pt>
                <c:pt idx="113">
                  <c:v>47.43</c:v>
                </c:pt>
                <c:pt idx="114">
                  <c:v>46.92</c:v>
                </c:pt>
                <c:pt idx="115">
                  <c:v>46.84</c:v>
                </c:pt>
                <c:pt idx="116">
                  <c:v>44.87</c:v>
                </c:pt>
                <c:pt idx="117">
                  <c:v>42.68</c:v>
                </c:pt>
                <c:pt idx="118">
                  <c:v>54.82</c:v>
                </c:pt>
                <c:pt idx="119">
                  <c:v>44.6</c:v>
                </c:pt>
                <c:pt idx="120">
                  <c:v>41.68</c:v>
                </c:pt>
                <c:pt idx="121">
                  <c:v>47.5</c:v>
                </c:pt>
                <c:pt idx="122">
                  <c:v>53.67</c:v>
                </c:pt>
                <c:pt idx="123">
                  <c:v>53.9</c:v>
                </c:pt>
                <c:pt idx="124">
                  <c:v>55.33</c:v>
                </c:pt>
                <c:pt idx="125">
                  <c:v>60.96</c:v>
                </c:pt>
                <c:pt idx="126">
                  <c:v>84.18</c:v>
                </c:pt>
                <c:pt idx="127">
                  <c:v>92.2</c:v>
                </c:pt>
                <c:pt idx="128">
                  <c:v>56.11</c:v>
                </c:pt>
                <c:pt idx="129">
                  <c:v>65.72</c:v>
                </c:pt>
                <c:pt idx="130">
                  <c:v>63.71</c:v>
                </c:pt>
                <c:pt idx="131">
                  <c:v>60.47</c:v>
                </c:pt>
                <c:pt idx="132">
                  <c:v>78.14</c:v>
                </c:pt>
                <c:pt idx="133">
                  <c:v>55.92</c:v>
                </c:pt>
                <c:pt idx="134">
                  <c:v>52.77</c:v>
                </c:pt>
                <c:pt idx="135">
                  <c:v>45.21</c:v>
                </c:pt>
                <c:pt idx="136">
                  <c:v>47.19</c:v>
                </c:pt>
                <c:pt idx="137">
                  <c:v>51.7</c:v>
                </c:pt>
                <c:pt idx="138">
                  <c:v>47.73</c:v>
                </c:pt>
                <c:pt idx="139">
                  <c:v>63.74</c:v>
                </c:pt>
                <c:pt idx="140">
                  <c:v>58.42</c:v>
                </c:pt>
                <c:pt idx="141">
                  <c:v>57.33</c:v>
                </c:pt>
                <c:pt idx="142">
                  <c:v>56.18</c:v>
                </c:pt>
                <c:pt idx="143">
                  <c:v>66.61</c:v>
                </c:pt>
                <c:pt idx="144">
                  <c:v>55.54</c:v>
                </c:pt>
                <c:pt idx="145">
                  <c:v>55.49</c:v>
                </c:pt>
                <c:pt idx="146">
                  <c:v>58.95</c:v>
                </c:pt>
                <c:pt idx="147">
                  <c:v>53.83</c:v>
                </c:pt>
                <c:pt idx="148">
                  <c:v>54.58</c:v>
                </c:pt>
                <c:pt idx="149">
                  <c:v>56.67</c:v>
                </c:pt>
                <c:pt idx="150">
                  <c:v>50.5</c:v>
                </c:pt>
                <c:pt idx="151">
                  <c:v>44.36</c:v>
                </c:pt>
                <c:pt idx="152">
                  <c:v>24.76</c:v>
                </c:pt>
                <c:pt idx="153">
                  <c:v>40.4</c:v>
                </c:pt>
                <c:pt idx="154">
                  <c:v>52.08</c:v>
                </c:pt>
                <c:pt idx="155">
                  <c:v>55.52</c:v>
                </c:pt>
                <c:pt idx="156">
                  <c:v>57.25</c:v>
                </c:pt>
                <c:pt idx="157">
                  <c:v>58</c:v>
                </c:pt>
                <c:pt idx="158">
                  <c:v>57.77</c:v>
                </c:pt>
                <c:pt idx="159">
                  <c:v>54.32</c:v>
                </c:pt>
                <c:pt idx="160">
                  <c:v>31.07</c:v>
                </c:pt>
                <c:pt idx="161">
                  <c:v>53.92</c:v>
                </c:pt>
                <c:pt idx="162">
                  <c:v>63.5</c:v>
                </c:pt>
                <c:pt idx="163">
                  <c:v>61.47</c:v>
                </c:pt>
                <c:pt idx="164">
                  <c:v>65.42</c:v>
                </c:pt>
                <c:pt idx="165">
                  <c:v>63.4</c:v>
                </c:pt>
                <c:pt idx="166">
                  <c:v>62.54</c:v>
                </c:pt>
                <c:pt idx="167">
                  <c:v>72.94</c:v>
                </c:pt>
                <c:pt idx="168">
                  <c:v>104.86</c:v>
                </c:pt>
                <c:pt idx="169">
                  <c:v>101.45</c:v>
                </c:pt>
                <c:pt idx="170">
                  <c:v>70.89</c:v>
                </c:pt>
                <c:pt idx="171">
                  <c:v>71.17</c:v>
                </c:pt>
                <c:pt idx="172">
                  <c:v>68.38</c:v>
                </c:pt>
                <c:pt idx="173">
                  <c:v>69.78</c:v>
                </c:pt>
                <c:pt idx="174">
                  <c:v>70.099999999999994</c:v>
                </c:pt>
                <c:pt idx="175">
                  <c:v>68.7</c:v>
                </c:pt>
                <c:pt idx="176">
                  <c:v>62.15</c:v>
                </c:pt>
                <c:pt idx="177">
                  <c:v>66.92</c:v>
                </c:pt>
                <c:pt idx="178">
                  <c:v>66.89</c:v>
                </c:pt>
                <c:pt idx="179">
                  <c:v>64.84</c:v>
                </c:pt>
                <c:pt idx="180">
                  <c:v>61.49</c:v>
                </c:pt>
                <c:pt idx="181">
                  <c:v>66.98</c:v>
                </c:pt>
                <c:pt idx="182">
                  <c:v>65.849999999999994</c:v>
                </c:pt>
                <c:pt idx="183">
                  <c:v>64.34</c:v>
                </c:pt>
                <c:pt idx="184">
                  <c:v>68.19</c:v>
                </c:pt>
                <c:pt idx="185">
                  <c:v>76.23</c:v>
                </c:pt>
                <c:pt idx="186">
                  <c:v>70.27</c:v>
                </c:pt>
                <c:pt idx="187">
                  <c:v>70.39</c:v>
                </c:pt>
                <c:pt idx="188">
                  <c:v>69</c:v>
                </c:pt>
                <c:pt idx="189">
                  <c:v>57.27</c:v>
                </c:pt>
                <c:pt idx="190">
                  <c:v>75.03</c:v>
                </c:pt>
                <c:pt idx="191">
                  <c:v>74.69</c:v>
                </c:pt>
                <c:pt idx="192">
                  <c:v>79.739999999999995</c:v>
                </c:pt>
                <c:pt idx="193">
                  <c:v>68.83</c:v>
                </c:pt>
                <c:pt idx="194">
                  <c:v>64.94</c:v>
                </c:pt>
                <c:pt idx="195">
                  <c:v>71.459999999999994</c:v>
                </c:pt>
                <c:pt idx="196">
                  <c:v>73.45</c:v>
                </c:pt>
                <c:pt idx="197">
                  <c:v>79.22</c:v>
                </c:pt>
                <c:pt idx="198">
                  <c:v>87.12</c:v>
                </c:pt>
                <c:pt idx="199">
                  <c:v>83.78</c:v>
                </c:pt>
                <c:pt idx="200">
                  <c:v>77.739999999999995</c:v>
                </c:pt>
                <c:pt idx="201">
                  <c:v>79.91</c:v>
                </c:pt>
                <c:pt idx="202">
                  <c:v>81.59</c:v>
                </c:pt>
                <c:pt idx="203">
                  <c:v>82.74</c:v>
                </c:pt>
                <c:pt idx="204">
                  <c:v>82.88</c:v>
                </c:pt>
                <c:pt idx="205">
                  <c:v>69.39</c:v>
                </c:pt>
                <c:pt idx="206">
                  <c:v>57.71</c:v>
                </c:pt>
                <c:pt idx="207">
                  <c:v>64</c:v>
                </c:pt>
                <c:pt idx="208">
                  <c:v>73.92</c:v>
                </c:pt>
                <c:pt idx="209">
                  <c:v>76.17</c:v>
                </c:pt>
                <c:pt idx="210">
                  <c:v>72.349999999999994</c:v>
                </c:pt>
                <c:pt idx="211">
                  <c:v>76.5</c:v>
                </c:pt>
                <c:pt idx="212">
                  <c:v>83.5</c:v>
                </c:pt>
                <c:pt idx="213">
                  <c:v>84.31</c:v>
                </c:pt>
                <c:pt idx="214">
                  <c:v>76.62</c:v>
                </c:pt>
                <c:pt idx="215">
                  <c:v>70.09</c:v>
                </c:pt>
                <c:pt idx="216">
                  <c:v>71.63</c:v>
                </c:pt>
                <c:pt idx="217">
                  <c:v>70.849999999999994</c:v>
                </c:pt>
                <c:pt idx="218">
                  <c:v>72.36</c:v>
                </c:pt>
                <c:pt idx="219">
                  <c:v>71.64</c:v>
                </c:pt>
                <c:pt idx="220">
                  <c:v>73.459999999999994</c:v>
                </c:pt>
                <c:pt idx="221">
                  <c:v>71.28</c:v>
                </c:pt>
                <c:pt idx="222">
                  <c:v>73.14</c:v>
                </c:pt>
                <c:pt idx="223">
                  <c:v>73.41</c:v>
                </c:pt>
                <c:pt idx="224">
                  <c:v>70</c:v>
                </c:pt>
                <c:pt idx="225">
                  <c:v>71.66</c:v>
                </c:pt>
                <c:pt idx="226">
                  <c:v>71.03</c:v>
                </c:pt>
                <c:pt idx="227">
                  <c:v>70.62</c:v>
                </c:pt>
                <c:pt idx="228">
                  <c:v>75</c:v>
                </c:pt>
                <c:pt idx="229">
                  <c:v>75.19</c:v>
                </c:pt>
                <c:pt idx="230">
                  <c:v>75.42</c:v>
                </c:pt>
                <c:pt idx="231">
                  <c:v>78.63</c:v>
                </c:pt>
                <c:pt idx="232">
                  <c:v>81.45</c:v>
                </c:pt>
                <c:pt idx="233">
                  <c:v>80.78</c:v>
                </c:pt>
                <c:pt idx="234">
                  <c:v>77.64</c:v>
                </c:pt>
                <c:pt idx="235">
                  <c:v>78.64</c:v>
                </c:pt>
                <c:pt idx="236">
                  <c:v>83.02</c:v>
                </c:pt>
                <c:pt idx="237">
                  <c:v>79.95</c:v>
                </c:pt>
                <c:pt idx="238">
                  <c:v>81.94</c:v>
                </c:pt>
                <c:pt idx="239">
                  <c:v>86.99</c:v>
                </c:pt>
                <c:pt idx="240">
                  <c:v>83.68</c:v>
                </c:pt>
                <c:pt idx="241">
                  <c:v>81.540000000000006</c:v>
                </c:pt>
                <c:pt idx="242">
                  <c:v>88.75</c:v>
                </c:pt>
                <c:pt idx="243">
                  <c:v>85.48</c:v>
                </c:pt>
                <c:pt idx="244">
                  <c:v>88.78</c:v>
                </c:pt>
                <c:pt idx="245">
                  <c:v>88.04</c:v>
                </c:pt>
                <c:pt idx="246">
                  <c:v>86.79</c:v>
                </c:pt>
                <c:pt idx="247">
                  <c:v>89.76</c:v>
                </c:pt>
                <c:pt idx="248">
                  <c:v>97.36</c:v>
                </c:pt>
                <c:pt idx="249">
                  <c:v>91.87</c:v>
                </c:pt>
                <c:pt idx="250">
                  <c:v>89.47</c:v>
                </c:pt>
                <c:pt idx="251">
                  <c:v>90.51</c:v>
                </c:pt>
                <c:pt idx="252">
                  <c:v>93.05</c:v>
                </c:pt>
                <c:pt idx="253">
                  <c:v>93.89</c:v>
                </c:pt>
                <c:pt idx="254">
                  <c:v>94.04</c:v>
                </c:pt>
                <c:pt idx="255">
                  <c:v>91.51</c:v>
                </c:pt>
                <c:pt idx="256">
                  <c:v>95.49</c:v>
                </c:pt>
                <c:pt idx="257">
                  <c:v>91.74</c:v>
                </c:pt>
                <c:pt idx="258">
                  <c:v>100.71</c:v>
                </c:pt>
                <c:pt idx="259">
                  <c:v>91.68</c:v>
                </c:pt>
                <c:pt idx="260">
                  <c:v>85.37</c:v>
                </c:pt>
                <c:pt idx="261">
                  <c:v>87.36</c:v>
                </c:pt>
                <c:pt idx="262">
                  <c:v>83.32</c:v>
                </c:pt>
                <c:pt idx="263">
                  <c:v>85.71</c:v>
                </c:pt>
                <c:pt idx="264">
                  <c:v>87.45</c:v>
                </c:pt>
                <c:pt idx="265">
                  <c:v>92.67</c:v>
                </c:pt>
                <c:pt idx="266">
                  <c:v>94.81</c:v>
                </c:pt>
                <c:pt idx="267">
                  <c:v>98.47</c:v>
                </c:pt>
                <c:pt idx="268">
                  <c:v>99.5</c:v>
                </c:pt>
                <c:pt idx="269">
                  <c:v>92.2</c:v>
                </c:pt>
                <c:pt idx="270">
                  <c:v>94</c:v>
                </c:pt>
                <c:pt idx="271">
                  <c:v>97.14</c:v>
                </c:pt>
                <c:pt idx="272">
                  <c:v>107.54</c:v>
                </c:pt>
                <c:pt idx="273">
                  <c:v>104.75</c:v>
                </c:pt>
                <c:pt idx="274">
                  <c:v>92.36</c:v>
                </c:pt>
                <c:pt idx="275">
                  <c:v>86.91</c:v>
                </c:pt>
                <c:pt idx="276">
                  <c:v>98.27</c:v>
                </c:pt>
                <c:pt idx="277">
                  <c:v>100.13</c:v>
                </c:pt>
                <c:pt idx="278">
                  <c:v>100.41</c:v>
                </c:pt>
                <c:pt idx="279">
                  <c:v>119.09</c:v>
                </c:pt>
                <c:pt idx="280">
                  <c:v>110.19</c:v>
                </c:pt>
                <c:pt idx="281">
                  <c:v>104.92</c:v>
                </c:pt>
                <c:pt idx="282">
                  <c:v>98.64</c:v>
                </c:pt>
                <c:pt idx="283">
                  <c:v>98.22</c:v>
                </c:pt>
                <c:pt idx="284">
                  <c:v>96.5</c:v>
                </c:pt>
                <c:pt idx="285">
                  <c:v>85.22</c:v>
                </c:pt>
                <c:pt idx="286">
                  <c:v>105.38</c:v>
                </c:pt>
                <c:pt idx="287">
                  <c:v>108.19</c:v>
                </c:pt>
                <c:pt idx="288">
                  <c:v>107.2</c:v>
                </c:pt>
                <c:pt idx="289">
                  <c:v>103.36</c:v>
                </c:pt>
                <c:pt idx="290">
                  <c:v>100.67</c:v>
                </c:pt>
                <c:pt idx="291">
                  <c:v>102.7</c:v>
                </c:pt>
                <c:pt idx="292">
                  <c:v>105.11</c:v>
                </c:pt>
                <c:pt idx="293">
                  <c:v>91.36</c:v>
                </c:pt>
                <c:pt idx="294">
                  <c:v>107.33</c:v>
                </c:pt>
                <c:pt idx="295">
                  <c:v>112.77</c:v>
                </c:pt>
                <c:pt idx="296">
                  <c:v>129.69</c:v>
                </c:pt>
                <c:pt idx="297">
                  <c:v>114.3</c:v>
                </c:pt>
                <c:pt idx="298">
                  <c:v>104.98</c:v>
                </c:pt>
                <c:pt idx="299">
                  <c:v>106.53</c:v>
                </c:pt>
                <c:pt idx="300">
                  <c:v>108.16</c:v>
                </c:pt>
                <c:pt idx="301">
                  <c:v>118.5</c:v>
                </c:pt>
                <c:pt idx="302">
                  <c:v>110.9</c:v>
                </c:pt>
                <c:pt idx="303">
                  <c:v>106.83</c:v>
                </c:pt>
                <c:pt idx="304">
                  <c:v>111.28</c:v>
                </c:pt>
                <c:pt idx="305">
                  <c:v>109.7</c:v>
                </c:pt>
                <c:pt idx="306">
                  <c:v>109.46</c:v>
                </c:pt>
                <c:pt idx="307">
                  <c:v>110.31</c:v>
                </c:pt>
                <c:pt idx="308">
                  <c:v>113.94</c:v>
                </c:pt>
                <c:pt idx="309">
                  <c:v>124.97</c:v>
                </c:pt>
                <c:pt idx="310">
                  <c:v>140.99</c:v>
                </c:pt>
                <c:pt idx="311">
                  <c:v>162.88</c:v>
                </c:pt>
                <c:pt idx="312">
                  <c:v>125.48</c:v>
                </c:pt>
                <c:pt idx="313">
                  <c:v>124.95</c:v>
                </c:pt>
                <c:pt idx="314">
                  <c:v>219.46</c:v>
                </c:pt>
                <c:pt idx="315">
                  <c:v>187.38</c:v>
                </c:pt>
                <c:pt idx="316">
                  <c:v>131.21</c:v>
                </c:pt>
                <c:pt idx="317">
                  <c:v>277.3</c:v>
                </c:pt>
                <c:pt idx="318">
                  <c:v>247.84</c:v>
                </c:pt>
                <c:pt idx="319">
                  <c:v>128.32</c:v>
                </c:pt>
                <c:pt idx="320">
                  <c:v>207.89</c:v>
                </c:pt>
                <c:pt idx="321">
                  <c:v>354.1</c:v>
                </c:pt>
                <c:pt idx="322">
                  <c:v>424.61</c:v>
                </c:pt>
                <c:pt idx="323">
                  <c:v>414.88</c:v>
                </c:pt>
                <c:pt idx="324">
                  <c:v>160.26</c:v>
                </c:pt>
                <c:pt idx="325">
                  <c:v>157</c:v>
                </c:pt>
                <c:pt idx="326">
                  <c:v>156.35</c:v>
                </c:pt>
                <c:pt idx="327">
                  <c:v>237.53</c:v>
                </c:pt>
                <c:pt idx="328">
                  <c:v>163.11000000000001</c:v>
                </c:pt>
                <c:pt idx="329">
                  <c:v>160.13</c:v>
                </c:pt>
                <c:pt idx="330">
                  <c:v>148.94999999999999</c:v>
                </c:pt>
                <c:pt idx="331">
                  <c:v>146.69999999999999</c:v>
                </c:pt>
                <c:pt idx="332">
                  <c:v>154.37</c:v>
                </c:pt>
                <c:pt idx="333">
                  <c:v>139.69999999999999</c:v>
                </c:pt>
                <c:pt idx="334">
                  <c:v>140.11000000000001</c:v>
                </c:pt>
                <c:pt idx="335">
                  <c:v>151.86000000000001</c:v>
                </c:pt>
                <c:pt idx="336">
                  <c:v>160.02000000000001</c:v>
                </c:pt>
                <c:pt idx="337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64-4F7E-9868-5E5D25F45DC6}"/>
            </c:ext>
          </c:extLst>
        </c:ser>
        <c:ser>
          <c:idx val="2"/>
          <c:order val="2"/>
          <c:tx>
            <c:strRef>
              <c:f>'Figure 19.'!$D$4</c:f>
              <c:strCache>
                <c:ptCount val="1"/>
                <c:pt idx="0">
                  <c:v>Peak (07:00-19:00)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19.'!$A$5:$A$342</c:f>
              <c:numCache>
                <c:formatCode>m/d/yyyy</c:formatCode>
                <c:ptCount val="338"/>
                <c:pt idx="0">
                  <c:v>44131</c:v>
                </c:pt>
                <c:pt idx="1">
                  <c:v>44132</c:v>
                </c:pt>
                <c:pt idx="2">
                  <c:v>44133</c:v>
                </c:pt>
                <c:pt idx="3">
                  <c:v>44134</c:v>
                </c:pt>
                <c:pt idx="4">
                  <c:v>44135</c:v>
                </c:pt>
                <c:pt idx="5">
                  <c:v>44136</c:v>
                </c:pt>
                <c:pt idx="6">
                  <c:v>44137</c:v>
                </c:pt>
                <c:pt idx="7">
                  <c:v>44138</c:v>
                </c:pt>
                <c:pt idx="8">
                  <c:v>44139</c:v>
                </c:pt>
                <c:pt idx="9">
                  <c:v>44140</c:v>
                </c:pt>
                <c:pt idx="10">
                  <c:v>44141</c:v>
                </c:pt>
                <c:pt idx="11">
                  <c:v>44142</c:v>
                </c:pt>
                <c:pt idx="12">
                  <c:v>44143</c:v>
                </c:pt>
                <c:pt idx="13">
                  <c:v>44144</c:v>
                </c:pt>
                <c:pt idx="14">
                  <c:v>44145</c:v>
                </c:pt>
                <c:pt idx="15">
                  <c:v>44146</c:v>
                </c:pt>
                <c:pt idx="16">
                  <c:v>44147</c:v>
                </c:pt>
                <c:pt idx="17">
                  <c:v>44148</c:v>
                </c:pt>
                <c:pt idx="18">
                  <c:v>44149</c:v>
                </c:pt>
                <c:pt idx="19">
                  <c:v>44150</c:v>
                </c:pt>
                <c:pt idx="20">
                  <c:v>44151</c:v>
                </c:pt>
                <c:pt idx="21">
                  <c:v>44152</c:v>
                </c:pt>
                <c:pt idx="22">
                  <c:v>44153</c:v>
                </c:pt>
                <c:pt idx="23">
                  <c:v>44154</c:v>
                </c:pt>
                <c:pt idx="24">
                  <c:v>44155</c:v>
                </c:pt>
                <c:pt idx="25">
                  <c:v>44156</c:v>
                </c:pt>
                <c:pt idx="26">
                  <c:v>44157</c:v>
                </c:pt>
                <c:pt idx="27">
                  <c:v>44158</c:v>
                </c:pt>
                <c:pt idx="28">
                  <c:v>44159</c:v>
                </c:pt>
                <c:pt idx="29">
                  <c:v>44160</c:v>
                </c:pt>
                <c:pt idx="30">
                  <c:v>44161</c:v>
                </c:pt>
                <c:pt idx="31">
                  <c:v>44162</c:v>
                </c:pt>
                <c:pt idx="32">
                  <c:v>44163</c:v>
                </c:pt>
                <c:pt idx="33">
                  <c:v>44164</c:v>
                </c:pt>
                <c:pt idx="34">
                  <c:v>44165</c:v>
                </c:pt>
                <c:pt idx="35">
                  <c:v>44166</c:v>
                </c:pt>
                <c:pt idx="36">
                  <c:v>44167</c:v>
                </c:pt>
                <c:pt idx="37">
                  <c:v>44168</c:v>
                </c:pt>
                <c:pt idx="38">
                  <c:v>44169</c:v>
                </c:pt>
                <c:pt idx="39">
                  <c:v>44170</c:v>
                </c:pt>
                <c:pt idx="40">
                  <c:v>44171</c:v>
                </c:pt>
                <c:pt idx="41">
                  <c:v>44172</c:v>
                </c:pt>
                <c:pt idx="42">
                  <c:v>44173</c:v>
                </c:pt>
                <c:pt idx="43">
                  <c:v>44174</c:v>
                </c:pt>
                <c:pt idx="44">
                  <c:v>44175</c:v>
                </c:pt>
                <c:pt idx="45">
                  <c:v>44176</c:v>
                </c:pt>
                <c:pt idx="46">
                  <c:v>44177</c:v>
                </c:pt>
                <c:pt idx="47">
                  <c:v>44178</c:v>
                </c:pt>
                <c:pt idx="48">
                  <c:v>44179</c:v>
                </c:pt>
                <c:pt idx="49">
                  <c:v>44180</c:v>
                </c:pt>
                <c:pt idx="50">
                  <c:v>44181</c:v>
                </c:pt>
                <c:pt idx="51">
                  <c:v>44182</c:v>
                </c:pt>
                <c:pt idx="52">
                  <c:v>44183</c:v>
                </c:pt>
                <c:pt idx="53">
                  <c:v>44184</c:v>
                </c:pt>
                <c:pt idx="54">
                  <c:v>44185</c:v>
                </c:pt>
                <c:pt idx="55">
                  <c:v>44186</c:v>
                </c:pt>
                <c:pt idx="56">
                  <c:v>44187</c:v>
                </c:pt>
                <c:pt idx="57">
                  <c:v>44188</c:v>
                </c:pt>
                <c:pt idx="58">
                  <c:v>44189</c:v>
                </c:pt>
                <c:pt idx="59">
                  <c:v>44190</c:v>
                </c:pt>
                <c:pt idx="60">
                  <c:v>44191</c:v>
                </c:pt>
                <c:pt idx="61">
                  <c:v>44192</c:v>
                </c:pt>
                <c:pt idx="62">
                  <c:v>44193</c:v>
                </c:pt>
                <c:pt idx="63">
                  <c:v>44194</c:v>
                </c:pt>
                <c:pt idx="64">
                  <c:v>44195</c:v>
                </c:pt>
                <c:pt idx="65">
                  <c:v>44196</c:v>
                </c:pt>
                <c:pt idx="66">
                  <c:v>44197</c:v>
                </c:pt>
                <c:pt idx="67">
                  <c:v>44198</c:v>
                </c:pt>
                <c:pt idx="68">
                  <c:v>44199</c:v>
                </c:pt>
                <c:pt idx="69">
                  <c:v>44200</c:v>
                </c:pt>
                <c:pt idx="70">
                  <c:v>44201</c:v>
                </c:pt>
                <c:pt idx="71">
                  <c:v>44202</c:v>
                </c:pt>
                <c:pt idx="72">
                  <c:v>44203</c:v>
                </c:pt>
                <c:pt idx="73">
                  <c:v>44204</c:v>
                </c:pt>
                <c:pt idx="74">
                  <c:v>44205</c:v>
                </c:pt>
                <c:pt idx="75">
                  <c:v>44206</c:v>
                </c:pt>
                <c:pt idx="76">
                  <c:v>44207</c:v>
                </c:pt>
                <c:pt idx="77">
                  <c:v>44208</c:v>
                </c:pt>
                <c:pt idx="78">
                  <c:v>44209</c:v>
                </c:pt>
                <c:pt idx="79">
                  <c:v>44210</c:v>
                </c:pt>
                <c:pt idx="80">
                  <c:v>44211</c:v>
                </c:pt>
                <c:pt idx="81">
                  <c:v>44212</c:v>
                </c:pt>
                <c:pt idx="82">
                  <c:v>44213</c:v>
                </c:pt>
                <c:pt idx="83">
                  <c:v>44214</c:v>
                </c:pt>
                <c:pt idx="84">
                  <c:v>44215</c:v>
                </c:pt>
                <c:pt idx="85">
                  <c:v>44216</c:v>
                </c:pt>
                <c:pt idx="86">
                  <c:v>44217</c:v>
                </c:pt>
                <c:pt idx="87">
                  <c:v>44218</c:v>
                </c:pt>
                <c:pt idx="88">
                  <c:v>44219</c:v>
                </c:pt>
                <c:pt idx="89">
                  <c:v>44220</c:v>
                </c:pt>
                <c:pt idx="90">
                  <c:v>44221</c:v>
                </c:pt>
                <c:pt idx="91">
                  <c:v>44222</c:v>
                </c:pt>
                <c:pt idx="92">
                  <c:v>44223</c:v>
                </c:pt>
                <c:pt idx="93">
                  <c:v>44224</c:v>
                </c:pt>
                <c:pt idx="94">
                  <c:v>44225</c:v>
                </c:pt>
                <c:pt idx="95">
                  <c:v>44226</c:v>
                </c:pt>
                <c:pt idx="96">
                  <c:v>44227</c:v>
                </c:pt>
                <c:pt idx="97">
                  <c:v>44228</c:v>
                </c:pt>
                <c:pt idx="98">
                  <c:v>44229</c:v>
                </c:pt>
                <c:pt idx="99">
                  <c:v>44230</c:v>
                </c:pt>
                <c:pt idx="100">
                  <c:v>44231</c:v>
                </c:pt>
                <c:pt idx="101">
                  <c:v>44232</c:v>
                </c:pt>
                <c:pt idx="102">
                  <c:v>44233</c:v>
                </c:pt>
                <c:pt idx="103">
                  <c:v>44234</c:v>
                </c:pt>
                <c:pt idx="104">
                  <c:v>44235</c:v>
                </c:pt>
                <c:pt idx="105">
                  <c:v>44236</c:v>
                </c:pt>
                <c:pt idx="106">
                  <c:v>44237</c:v>
                </c:pt>
                <c:pt idx="107">
                  <c:v>44238</c:v>
                </c:pt>
                <c:pt idx="108">
                  <c:v>44239</c:v>
                </c:pt>
                <c:pt idx="109">
                  <c:v>44240</c:v>
                </c:pt>
                <c:pt idx="110">
                  <c:v>44241</c:v>
                </c:pt>
                <c:pt idx="111">
                  <c:v>44242</c:v>
                </c:pt>
                <c:pt idx="112">
                  <c:v>44243</c:v>
                </c:pt>
                <c:pt idx="113">
                  <c:v>44244</c:v>
                </c:pt>
                <c:pt idx="114">
                  <c:v>44245</c:v>
                </c:pt>
                <c:pt idx="115">
                  <c:v>44246</c:v>
                </c:pt>
                <c:pt idx="116">
                  <c:v>44247</c:v>
                </c:pt>
                <c:pt idx="117">
                  <c:v>44248</c:v>
                </c:pt>
                <c:pt idx="118">
                  <c:v>44249</c:v>
                </c:pt>
                <c:pt idx="119">
                  <c:v>44250</c:v>
                </c:pt>
                <c:pt idx="120">
                  <c:v>44251</c:v>
                </c:pt>
                <c:pt idx="121">
                  <c:v>44252</c:v>
                </c:pt>
                <c:pt idx="122">
                  <c:v>44253</c:v>
                </c:pt>
                <c:pt idx="123">
                  <c:v>44254</c:v>
                </c:pt>
                <c:pt idx="124">
                  <c:v>44255</c:v>
                </c:pt>
                <c:pt idx="125">
                  <c:v>44256</c:v>
                </c:pt>
                <c:pt idx="126">
                  <c:v>44257</c:v>
                </c:pt>
                <c:pt idx="127">
                  <c:v>44258</c:v>
                </c:pt>
                <c:pt idx="128">
                  <c:v>44259</c:v>
                </c:pt>
                <c:pt idx="129">
                  <c:v>44260</c:v>
                </c:pt>
                <c:pt idx="130">
                  <c:v>44261</c:v>
                </c:pt>
                <c:pt idx="131">
                  <c:v>44262</c:v>
                </c:pt>
                <c:pt idx="132">
                  <c:v>44263</c:v>
                </c:pt>
                <c:pt idx="133">
                  <c:v>44264</c:v>
                </c:pt>
                <c:pt idx="134">
                  <c:v>44265</c:v>
                </c:pt>
                <c:pt idx="135">
                  <c:v>44266</c:v>
                </c:pt>
                <c:pt idx="136">
                  <c:v>44267</c:v>
                </c:pt>
                <c:pt idx="137">
                  <c:v>44268</c:v>
                </c:pt>
                <c:pt idx="138">
                  <c:v>44269</c:v>
                </c:pt>
                <c:pt idx="139">
                  <c:v>44270</c:v>
                </c:pt>
                <c:pt idx="140">
                  <c:v>44271</c:v>
                </c:pt>
                <c:pt idx="141">
                  <c:v>44272</c:v>
                </c:pt>
                <c:pt idx="142">
                  <c:v>44273</c:v>
                </c:pt>
                <c:pt idx="143">
                  <c:v>44274</c:v>
                </c:pt>
                <c:pt idx="144">
                  <c:v>44275</c:v>
                </c:pt>
                <c:pt idx="145">
                  <c:v>44276</c:v>
                </c:pt>
                <c:pt idx="146">
                  <c:v>44277</c:v>
                </c:pt>
                <c:pt idx="147">
                  <c:v>44278</c:v>
                </c:pt>
                <c:pt idx="148">
                  <c:v>44279</c:v>
                </c:pt>
                <c:pt idx="149">
                  <c:v>44280</c:v>
                </c:pt>
                <c:pt idx="150">
                  <c:v>44281</c:v>
                </c:pt>
                <c:pt idx="151">
                  <c:v>44282</c:v>
                </c:pt>
                <c:pt idx="152">
                  <c:v>44283</c:v>
                </c:pt>
                <c:pt idx="153">
                  <c:v>44284</c:v>
                </c:pt>
                <c:pt idx="154">
                  <c:v>44285</c:v>
                </c:pt>
                <c:pt idx="155">
                  <c:v>44286</c:v>
                </c:pt>
                <c:pt idx="156">
                  <c:v>44287</c:v>
                </c:pt>
                <c:pt idx="157">
                  <c:v>44288</c:v>
                </c:pt>
                <c:pt idx="158">
                  <c:v>44289</c:v>
                </c:pt>
                <c:pt idx="159">
                  <c:v>44290</c:v>
                </c:pt>
                <c:pt idx="160">
                  <c:v>44291</c:v>
                </c:pt>
                <c:pt idx="161">
                  <c:v>44292</c:v>
                </c:pt>
                <c:pt idx="162">
                  <c:v>44293</c:v>
                </c:pt>
                <c:pt idx="163">
                  <c:v>44294</c:v>
                </c:pt>
                <c:pt idx="164">
                  <c:v>44295</c:v>
                </c:pt>
                <c:pt idx="165">
                  <c:v>44296</c:v>
                </c:pt>
                <c:pt idx="166">
                  <c:v>44297</c:v>
                </c:pt>
                <c:pt idx="167">
                  <c:v>44298</c:v>
                </c:pt>
                <c:pt idx="168">
                  <c:v>44299</c:v>
                </c:pt>
                <c:pt idx="169">
                  <c:v>44300</c:v>
                </c:pt>
                <c:pt idx="170">
                  <c:v>44301</c:v>
                </c:pt>
                <c:pt idx="171">
                  <c:v>44302</c:v>
                </c:pt>
                <c:pt idx="172">
                  <c:v>44303</c:v>
                </c:pt>
                <c:pt idx="173">
                  <c:v>44304</c:v>
                </c:pt>
                <c:pt idx="174">
                  <c:v>44305</c:v>
                </c:pt>
                <c:pt idx="175">
                  <c:v>44306</c:v>
                </c:pt>
                <c:pt idx="176">
                  <c:v>44307</c:v>
                </c:pt>
                <c:pt idx="177">
                  <c:v>44308</c:v>
                </c:pt>
                <c:pt idx="178">
                  <c:v>44309</c:v>
                </c:pt>
                <c:pt idx="179">
                  <c:v>44310</c:v>
                </c:pt>
                <c:pt idx="180">
                  <c:v>44311</c:v>
                </c:pt>
                <c:pt idx="181">
                  <c:v>44312</c:v>
                </c:pt>
                <c:pt idx="182">
                  <c:v>44313</c:v>
                </c:pt>
                <c:pt idx="183">
                  <c:v>44314</c:v>
                </c:pt>
                <c:pt idx="184">
                  <c:v>44315</c:v>
                </c:pt>
                <c:pt idx="185">
                  <c:v>44316</c:v>
                </c:pt>
                <c:pt idx="186">
                  <c:v>44317</c:v>
                </c:pt>
                <c:pt idx="187">
                  <c:v>44318</c:v>
                </c:pt>
                <c:pt idx="188">
                  <c:v>44319</c:v>
                </c:pt>
                <c:pt idx="189">
                  <c:v>44320</c:v>
                </c:pt>
                <c:pt idx="190">
                  <c:v>44321</c:v>
                </c:pt>
                <c:pt idx="191">
                  <c:v>44322</c:v>
                </c:pt>
                <c:pt idx="192">
                  <c:v>44323</c:v>
                </c:pt>
                <c:pt idx="193">
                  <c:v>44324</c:v>
                </c:pt>
                <c:pt idx="194">
                  <c:v>44325</c:v>
                </c:pt>
                <c:pt idx="195">
                  <c:v>44326</c:v>
                </c:pt>
                <c:pt idx="196">
                  <c:v>44327</c:v>
                </c:pt>
                <c:pt idx="197">
                  <c:v>44328</c:v>
                </c:pt>
                <c:pt idx="198">
                  <c:v>44329</c:v>
                </c:pt>
                <c:pt idx="199">
                  <c:v>44330</c:v>
                </c:pt>
                <c:pt idx="200">
                  <c:v>44331</c:v>
                </c:pt>
                <c:pt idx="201">
                  <c:v>44332</c:v>
                </c:pt>
                <c:pt idx="202">
                  <c:v>44333</c:v>
                </c:pt>
                <c:pt idx="203">
                  <c:v>44334</c:v>
                </c:pt>
                <c:pt idx="204">
                  <c:v>44335</c:v>
                </c:pt>
                <c:pt idx="205">
                  <c:v>44336</c:v>
                </c:pt>
                <c:pt idx="206">
                  <c:v>44337</c:v>
                </c:pt>
                <c:pt idx="207">
                  <c:v>44338</c:v>
                </c:pt>
                <c:pt idx="208">
                  <c:v>44339</c:v>
                </c:pt>
                <c:pt idx="209">
                  <c:v>44340</c:v>
                </c:pt>
                <c:pt idx="210">
                  <c:v>44341</c:v>
                </c:pt>
                <c:pt idx="211">
                  <c:v>44342</c:v>
                </c:pt>
                <c:pt idx="212">
                  <c:v>44343</c:v>
                </c:pt>
                <c:pt idx="213">
                  <c:v>44344</c:v>
                </c:pt>
                <c:pt idx="214">
                  <c:v>44345</c:v>
                </c:pt>
                <c:pt idx="215">
                  <c:v>44346</c:v>
                </c:pt>
                <c:pt idx="216">
                  <c:v>44347</c:v>
                </c:pt>
                <c:pt idx="217">
                  <c:v>44348</c:v>
                </c:pt>
                <c:pt idx="218">
                  <c:v>44349</c:v>
                </c:pt>
                <c:pt idx="219">
                  <c:v>44350</c:v>
                </c:pt>
                <c:pt idx="220">
                  <c:v>44351</c:v>
                </c:pt>
                <c:pt idx="221">
                  <c:v>44352</c:v>
                </c:pt>
                <c:pt idx="222">
                  <c:v>44353</c:v>
                </c:pt>
                <c:pt idx="223">
                  <c:v>44354</c:v>
                </c:pt>
                <c:pt idx="224">
                  <c:v>44355</c:v>
                </c:pt>
                <c:pt idx="225">
                  <c:v>44356</c:v>
                </c:pt>
                <c:pt idx="226">
                  <c:v>44357</c:v>
                </c:pt>
                <c:pt idx="227">
                  <c:v>44358</c:v>
                </c:pt>
                <c:pt idx="228">
                  <c:v>44359</c:v>
                </c:pt>
                <c:pt idx="229">
                  <c:v>44360</c:v>
                </c:pt>
                <c:pt idx="230">
                  <c:v>44361</c:v>
                </c:pt>
                <c:pt idx="231">
                  <c:v>44362</c:v>
                </c:pt>
                <c:pt idx="232">
                  <c:v>44363</c:v>
                </c:pt>
                <c:pt idx="233">
                  <c:v>44364</c:v>
                </c:pt>
                <c:pt idx="234">
                  <c:v>44365</c:v>
                </c:pt>
                <c:pt idx="235">
                  <c:v>44366</c:v>
                </c:pt>
                <c:pt idx="236">
                  <c:v>44367</c:v>
                </c:pt>
                <c:pt idx="237">
                  <c:v>44368</c:v>
                </c:pt>
                <c:pt idx="238">
                  <c:v>44369</c:v>
                </c:pt>
                <c:pt idx="239">
                  <c:v>44370</c:v>
                </c:pt>
                <c:pt idx="240">
                  <c:v>44371</c:v>
                </c:pt>
                <c:pt idx="241">
                  <c:v>44372</c:v>
                </c:pt>
                <c:pt idx="242">
                  <c:v>44373</c:v>
                </c:pt>
                <c:pt idx="243">
                  <c:v>44374</c:v>
                </c:pt>
                <c:pt idx="244">
                  <c:v>44375</c:v>
                </c:pt>
                <c:pt idx="245">
                  <c:v>44376</c:v>
                </c:pt>
                <c:pt idx="246">
                  <c:v>44377</c:v>
                </c:pt>
                <c:pt idx="247">
                  <c:v>44378</c:v>
                </c:pt>
                <c:pt idx="248">
                  <c:v>44379</c:v>
                </c:pt>
                <c:pt idx="249">
                  <c:v>44380</c:v>
                </c:pt>
                <c:pt idx="250">
                  <c:v>44381</c:v>
                </c:pt>
                <c:pt idx="251">
                  <c:v>44382</c:v>
                </c:pt>
                <c:pt idx="252">
                  <c:v>44383</c:v>
                </c:pt>
                <c:pt idx="253">
                  <c:v>44384</c:v>
                </c:pt>
                <c:pt idx="254">
                  <c:v>44385</c:v>
                </c:pt>
                <c:pt idx="255">
                  <c:v>44386</c:v>
                </c:pt>
                <c:pt idx="256">
                  <c:v>44387</c:v>
                </c:pt>
                <c:pt idx="257">
                  <c:v>44388</c:v>
                </c:pt>
                <c:pt idx="258">
                  <c:v>44389</c:v>
                </c:pt>
                <c:pt idx="259">
                  <c:v>44390</c:v>
                </c:pt>
                <c:pt idx="260">
                  <c:v>44391</c:v>
                </c:pt>
                <c:pt idx="261">
                  <c:v>44392</c:v>
                </c:pt>
                <c:pt idx="262">
                  <c:v>44393</c:v>
                </c:pt>
                <c:pt idx="263">
                  <c:v>44394</c:v>
                </c:pt>
                <c:pt idx="264">
                  <c:v>44395</c:v>
                </c:pt>
                <c:pt idx="265">
                  <c:v>44396</c:v>
                </c:pt>
                <c:pt idx="266">
                  <c:v>44397</c:v>
                </c:pt>
                <c:pt idx="267">
                  <c:v>44398</c:v>
                </c:pt>
                <c:pt idx="268">
                  <c:v>44399</c:v>
                </c:pt>
                <c:pt idx="269">
                  <c:v>44400</c:v>
                </c:pt>
                <c:pt idx="270">
                  <c:v>44401</c:v>
                </c:pt>
                <c:pt idx="271">
                  <c:v>44402</c:v>
                </c:pt>
                <c:pt idx="272">
                  <c:v>44403</c:v>
                </c:pt>
                <c:pt idx="273">
                  <c:v>44404</c:v>
                </c:pt>
                <c:pt idx="274">
                  <c:v>44405</c:v>
                </c:pt>
                <c:pt idx="275">
                  <c:v>44406</c:v>
                </c:pt>
                <c:pt idx="276">
                  <c:v>44407</c:v>
                </c:pt>
                <c:pt idx="277">
                  <c:v>44408</c:v>
                </c:pt>
                <c:pt idx="278">
                  <c:v>44409</c:v>
                </c:pt>
                <c:pt idx="279">
                  <c:v>44410</c:v>
                </c:pt>
                <c:pt idx="280">
                  <c:v>44411</c:v>
                </c:pt>
                <c:pt idx="281">
                  <c:v>44412</c:v>
                </c:pt>
                <c:pt idx="282">
                  <c:v>44413</c:v>
                </c:pt>
                <c:pt idx="283">
                  <c:v>44414</c:v>
                </c:pt>
                <c:pt idx="284">
                  <c:v>44415</c:v>
                </c:pt>
                <c:pt idx="285">
                  <c:v>44416</c:v>
                </c:pt>
                <c:pt idx="286">
                  <c:v>44417</c:v>
                </c:pt>
                <c:pt idx="287">
                  <c:v>44418</c:v>
                </c:pt>
                <c:pt idx="288">
                  <c:v>44419</c:v>
                </c:pt>
                <c:pt idx="289">
                  <c:v>44420</c:v>
                </c:pt>
                <c:pt idx="290">
                  <c:v>44421</c:v>
                </c:pt>
                <c:pt idx="291">
                  <c:v>44422</c:v>
                </c:pt>
                <c:pt idx="292">
                  <c:v>44423</c:v>
                </c:pt>
                <c:pt idx="293">
                  <c:v>44424</c:v>
                </c:pt>
                <c:pt idx="294">
                  <c:v>44425</c:v>
                </c:pt>
                <c:pt idx="295">
                  <c:v>44426</c:v>
                </c:pt>
                <c:pt idx="296">
                  <c:v>44427</c:v>
                </c:pt>
                <c:pt idx="297">
                  <c:v>44428</c:v>
                </c:pt>
                <c:pt idx="298">
                  <c:v>44429</c:v>
                </c:pt>
                <c:pt idx="299">
                  <c:v>44430</c:v>
                </c:pt>
                <c:pt idx="300">
                  <c:v>44431</c:v>
                </c:pt>
                <c:pt idx="301">
                  <c:v>44432</c:v>
                </c:pt>
                <c:pt idx="302">
                  <c:v>44433</c:v>
                </c:pt>
                <c:pt idx="303">
                  <c:v>44434</c:v>
                </c:pt>
                <c:pt idx="304">
                  <c:v>44435</c:v>
                </c:pt>
                <c:pt idx="305">
                  <c:v>44436</c:v>
                </c:pt>
                <c:pt idx="306">
                  <c:v>44437</c:v>
                </c:pt>
                <c:pt idx="307">
                  <c:v>44438</c:v>
                </c:pt>
                <c:pt idx="308">
                  <c:v>44439</c:v>
                </c:pt>
                <c:pt idx="309">
                  <c:v>44440</c:v>
                </c:pt>
                <c:pt idx="310">
                  <c:v>44441</c:v>
                </c:pt>
                <c:pt idx="311">
                  <c:v>44442</c:v>
                </c:pt>
                <c:pt idx="312">
                  <c:v>44443</c:v>
                </c:pt>
                <c:pt idx="313">
                  <c:v>44444</c:v>
                </c:pt>
                <c:pt idx="314">
                  <c:v>44445</c:v>
                </c:pt>
                <c:pt idx="315">
                  <c:v>44446</c:v>
                </c:pt>
                <c:pt idx="316">
                  <c:v>44447</c:v>
                </c:pt>
                <c:pt idx="317">
                  <c:v>44448</c:v>
                </c:pt>
                <c:pt idx="318">
                  <c:v>44449</c:v>
                </c:pt>
                <c:pt idx="319">
                  <c:v>44450</c:v>
                </c:pt>
                <c:pt idx="320">
                  <c:v>44452</c:v>
                </c:pt>
                <c:pt idx="321">
                  <c:v>44453</c:v>
                </c:pt>
                <c:pt idx="322">
                  <c:v>44454</c:v>
                </c:pt>
                <c:pt idx="323">
                  <c:v>44455</c:v>
                </c:pt>
                <c:pt idx="324">
                  <c:v>44456</c:v>
                </c:pt>
                <c:pt idx="325">
                  <c:v>44457</c:v>
                </c:pt>
                <c:pt idx="326">
                  <c:v>44458</c:v>
                </c:pt>
                <c:pt idx="327">
                  <c:v>44459</c:v>
                </c:pt>
                <c:pt idx="328">
                  <c:v>44460</c:v>
                </c:pt>
                <c:pt idx="329">
                  <c:v>44461</c:v>
                </c:pt>
                <c:pt idx="330">
                  <c:v>44462</c:v>
                </c:pt>
                <c:pt idx="331">
                  <c:v>44463</c:v>
                </c:pt>
                <c:pt idx="332">
                  <c:v>44464</c:v>
                </c:pt>
                <c:pt idx="333">
                  <c:v>44465</c:v>
                </c:pt>
                <c:pt idx="334">
                  <c:v>44466</c:v>
                </c:pt>
                <c:pt idx="335">
                  <c:v>44467</c:v>
                </c:pt>
                <c:pt idx="336">
                  <c:v>44468</c:v>
                </c:pt>
                <c:pt idx="337">
                  <c:v>44469</c:v>
                </c:pt>
              </c:numCache>
            </c:numRef>
          </c:cat>
          <c:val>
            <c:numRef>
              <c:f>'Figure 19.'!$D$5:$D$342</c:f>
              <c:numCache>
                <c:formatCode>0.00</c:formatCode>
                <c:ptCount val="338"/>
                <c:pt idx="0">
                  <c:v>51.01</c:v>
                </c:pt>
                <c:pt idx="1">
                  <c:v>47.3</c:v>
                </c:pt>
                <c:pt idx="2">
                  <c:v>50.08</c:v>
                </c:pt>
                <c:pt idx="3">
                  <c:v>52</c:v>
                </c:pt>
                <c:pt idx="4">
                  <c:v>41.93</c:v>
                </c:pt>
                <c:pt idx="5">
                  <c:v>36.65</c:v>
                </c:pt>
                <c:pt idx="6">
                  <c:v>46.04</c:v>
                </c:pt>
                <c:pt idx="7">
                  <c:v>45.35</c:v>
                </c:pt>
                <c:pt idx="8">
                  <c:v>56.92</c:v>
                </c:pt>
                <c:pt idx="9">
                  <c:v>67.27</c:v>
                </c:pt>
                <c:pt idx="10">
                  <c:v>50.5</c:v>
                </c:pt>
                <c:pt idx="11">
                  <c:v>49.56</c:v>
                </c:pt>
                <c:pt idx="12">
                  <c:v>49.3</c:v>
                </c:pt>
                <c:pt idx="13">
                  <c:v>52.9</c:v>
                </c:pt>
                <c:pt idx="14">
                  <c:v>53.64</c:v>
                </c:pt>
                <c:pt idx="15">
                  <c:v>48.27</c:v>
                </c:pt>
                <c:pt idx="16">
                  <c:v>47.42</c:v>
                </c:pt>
                <c:pt idx="17">
                  <c:v>47.92</c:v>
                </c:pt>
                <c:pt idx="18">
                  <c:v>50.59</c:v>
                </c:pt>
                <c:pt idx="19">
                  <c:v>48.6</c:v>
                </c:pt>
                <c:pt idx="20">
                  <c:v>47.97</c:v>
                </c:pt>
                <c:pt idx="21">
                  <c:v>47.14</c:v>
                </c:pt>
                <c:pt idx="22">
                  <c:v>48.3</c:v>
                </c:pt>
                <c:pt idx="23">
                  <c:v>51.2</c:v>
                </c:pt>
                <c:pt idx="24">
                  <c:v>47.75</c:v>
                </c:pt>
                <c:pt idx="25">
                  <c:v>46.06</c:v>
                </c:pt>
                <c:pt idx="26">
                  <c:v>48</c:v>
                </c:pt>
                <c:pt idx="27">
                  <c:v>48.35</c:v>
                </c:pt>
                <c:pt idx="28">
                  <c:v>46.68</c:v>
                </c:pt>
                <c:pt idx="29">
                  <c:v>54.4</c:v>
                </c:pt>
                <c:pt idx="30">
                  <c:v>95.1</c:v>
                </c:pt>
                <c:pt idx="31">
                  <c:v>75.94</c:v>
                </c:pt>
                <c:pt idx="32">
                  <c:v>53.74</c:v>
                </c:pt>
                <c:pt idx="33">
                  <c:v>56.71</c:v>
                </c:pt>
                <c:pt idx="34">
                  <c:v>53.55</c:v>
                </c:pt>
                <c:pt idx="35">
                  <c:v>59.18</c:v>
                </c:pt>
                <c:pt idx="36">
                  <c:v>65.44</c:v>
                </c:pt>
                <c:pt idx="37">
                  <c:v>71.56</c:v>
                </c:pt>
                <c:pt idx="38">
                  <c:v>55.17</c:v>
                </c:pt>
                <c:pt idx="39">
                  <c:v>73.510000000000005</c:v>
                </c:pt>
                <c:pt idx="40">
                  <c:v>96.29</c:v>
                </c:pt>
                <c:pt idx="41">
                  <c:v>88.76</c:v>
                </c:pt>
                <c:pt idx="42">
                  <c:v>84.59</c:v>
                </c:pt>
                <c:pt idx="43">
                  <c:v>111.39</c:v>
                </c:pt>
                <c:pt idx="44">
                  <c:v>74.08</c:v>
                </c:pt>
                <c:pt idx="45">
                  <c:v>69.78</c:v>
                </c:pt>
                <c:pt idx="46">
                  <c:v>57.26</c:v>
                </c:pt>
                <c:pt idx="47">
                  <c:v>52.29</c:v>
                </c:pt>
                <c:pt idx="48">
                  <c:v>56.18</c:v>
                </c:pt>
                <c:pt idx="49">
                  <c:v>56.95</c:v>
                </c:pt>
                <c:pt idx="50">
                  <c:v>56.29</c:v>
                </c:pt>
                <c:pt idx="51">
                  <c:v>57.67</c:v>
                </c:pt>
                <c:pt idx="52">
                  <c:v>55.5</c:v>
                </c:pt>
                <c:pt idx="53">
                  <c:v>50.51</c:v>
                </c:pt>
                <c:pt idx="54">
                  <c:v>51</c:v>
                </c:pt>
                <c:pt idx="55">
                  <c:v>56.47</c:v>
                </c:pt>
                <c:pt idx="56">
                  <c:v>73.900000000000006</c:v>
                </c:pt>
                <c:pt idx="57">
                  <c:v>56.9</c:v>
                </c:pt>
                <c:pt idx="58">
                  <c:v>57.23</c:v>
                </c:pt>
                <c:pt idx="59">
                  <c:v>58.15</c:v>
                </c:pt>
                <c:pt idx="60">
                  <c:v>50.65</c:v>
                </c:pt>
                <c:pt idx="61">
                  <c:v>53.17</c:v>
                </c:pt>
                <c:pt idx="62">
                  <c:v>62.51</c:v>
                </c:pt>
                <c:pt idx="63">
                  <c:v>65.22</c:v>
                </c:pt>
                <c:pt idx="64">
                  <c:v>75.83</c:v>
                </c:pt>
                <c:pt idx="65">
                  <c:v>66.709999999999994</c:v>
                </c:pt>
                <c:pt idx="66">
                  <c:v>64.66</c:v>
                </c:pt>
                <c:pt idx="67">
                  <c:v>69.400000000000006</c:v>
                </c:pt>
                <c:pt idx="68">
                  <c:v>64.150000000000006</c:v>
                </c:pt>
                <c:pt idx="69">
                  <c:v>67.099999999999994</c:v>
                </c:pt>
                <c:pt idx="70">
                  <c:v>67.17</c:v>
                </c:pt>
                <c:pt idx="71">
                  <c:v>230.85</c:v>
                </c:pt>
                <c:pt idx="72">
                  <c:v>126.46</c:v>
                </c:pt>
                <c:pt idx="73">
                  <c:v>149.34</c:v>
                </c:pt>
                <c:pt idx="74">
                  <c:v>70.42</c:v>
                </c:pt>
                <c:pt idx="75">
                  <c:v>78.39</c:v>
                </c:pt>
                <c:pt idx="76">
                  <c:v>69.849999999999994</c:v>
                </c:pt>
                <c:pt idx="77">
                  <c:v>162.21</c:v>
                </c:pt>
                <c:pt idx="78">
                  <c:v>323.52999999999997</c:v>
                </c:pt>
                <c:pt idx="79">
                  <c:v>261.8</c:v>
                </c:pt>
                <c:pt idx="80">
                  <c:v>245.63</c:v>
                </c:pt>
                <c:pt idx="81">
                  <c:v>65.67</c:v>
                </c:pt>
                <c:pt idx="82">
                  <c:v>68.849999999999994</c:v>
                </c:pt>
                <c:pt idx="83">
                  <c:v>66.97</c:v>
                </c:pt>
                <c:pt idx="84">
                  <c:v>65.05</c:v>
                </c:pt>
                <c:pt idx="85">
                  <c:v>66.010000000000005</c:v>
                </c:pt>
                <c:pt idx="86">
                  <c:v>62.21</c:v>
                </c:pt>
                <c:pt idx="87">
                  <c:v>68.41</c:v>
                </c:pt>
                <c:pt idx="88">
                  <c:v>69.67</c:v>
                </c:pt>
                <c:pt idx="89">
                  <c:v>89.2</c:v>
                </c:pt>
                <c:pt idx="90">
                  <c:v>71.75</c:v>
                </c:pt>
                <c:pt idx="91">
                  <c:v>79.180000000000007</c:v>
                </c:pt>
                <c:pt idx="92">
                  <c:v>81.680000000000007</c:v>
                </c:pt>
                <c:pt idx="93">
                  <c:v>62.76</c:v>
                </c:pt>
                <c:pt idx="94">
                  <c:v>64.75</c:v>
                </c:pt>
                <c:pt idx="95">
                  <c:v>63.75</c:v>
                </c:pt>
                <c:pt idx="96">
                  <c:v>64.75</c:v>
                </c:pt>
                <c:pt idx="97">
                  <c:v>101.48</c:v>
                </c:pt>
                <c:pt idx="98">
                  <c:v>62.58</c:v>
                </c:pt>
                <c:pt idx="99">
                  <c:v>62.09</c:v>
                </c:pt>
                <c:pt idx="100">
                  <c:v>61.52</c:v>
                </c:pt>
                <c:pt idx="101">
                  <c:v>63.83</c:v>
                </c:pt>
                <c:pt idx="102">
                  <c:v>61.36</c:v>
                </c:pt>
                <c:pt idx="103">
                  <c:v>58.64</c:v>
                </c:pt>
                <c:pt idx="104">
                  <c:v>63.59</c:v>
                </c:pt>
                <c:pt idx="105">
                  <c:v>70.28</c:v>
                </c:pt>
                <c:pt idx="106">
                  <c:v>106.07</c:v>
                </c:pt>
                <c:pt idx="107">
                  <c:v>82.4</c:v>
                </c:pt>
                <c:pt idx="108">
                  <c:v>64.22</c:v>
                </c:pt>
                <c:pt idx="109">
                  <c:v>57.84</c:v>
                </c:pt>
                <c:pt idx="110">
                  <c:v>55.78</c:v>
                </c:pt>
                <c:pt idx="111">
                  <c:v>59.29</c:v>
                </c:pt>
                <c:pt idx="112">
                  <c:v>57.34</c:v>
                </c:pt>
                <c:pt idx="113">
                  <c:v>54.8</c:v>
                </c:pt>
                <c:pt idx="114">
                  <c:v>54.05</c:v>
                </c:pt>
                <c:pt idx="115">
                  <c:v>54.65</c:v>
                </c:pt>
                <c:pt idx="116">
                  <c:v>54.24</c:v>
                </c:pt>
                <c:pt idx="117">
                  <c:v>54.61</c:v>
                </c:pt>
                <c:pt idx="118">
                  <c:v>57.46</c:v>
                </c:pt>
                <c:pt idx="119">
                  <c:v>50.26</c:v>
                </c:pt>
                <c:pt idx="120">
                  <c:v>51.68</c:v>
                </c:pt>
                <c:pt idx="121">
                  <c:v>55.33</c:v>
                </c:pt>
                <c:pt idx="122">
                  <c:v>57.21</c:v>
                </c:pt>
                <c:pt idx="123">
                  <c:v>57.09</c:v>
                </c:pt>
                <c:pt idx="124">
                  <c:v>58.67</c:v>
                </c:pt>
                <c:pt idx="125">
                  <c:v>70.069999999999993</c:v>
                </c:pt>
                <c:pt idx="126">
                  <c:v>108.3</c:v>
                </c:pt>
                <c:pt idx="127">
                  <c:v>124.04</c:v>
                </c:pt>
                <c:pt idx="128">
                  <c:v>62.78</c:v>
                </c:pt>
                <c:pt idx="129">
                  <c:v>75.739999999999995</c:v>
                </c:pt>
                <c:pt idx="130">
                  <c:v>69.47</c:v>
                </c:pt>
                <c:pt idx="131">
                  <c:v>66.08</c:v>
                </c:pt>
                <c:pt idx="132">
                  <c:v>97.09</c:v>
                </c:pt>
                <c:pt idx="133">
                  <c:v>60.75</c:v>
                </c:pt>
                <c:pt idx="134">
                  <c:v>59.07</c:v>
                </c:pt>
                <c:pt idx="135">
                  <c:v>57.38</c:v>
                </c:pt>
                <c:pt idx="136">
                  <c:v>59.64</c:v>
                </c:pt>
                <c:pt idx="137">
                  <c:v>56.48</c:v>
                </c:pt>
                <c:pt idx="138">
                  <c:v>59.14</c:v>
                </c:pt>
                <c:pt idx="139">
                  <c:v>69.2</c:v>
                </c:pt>
                <c:pt idx="140">
                  <c:v>61.33</c:v>
                </c:pt>
                <c:pt idx="141">
                  <c:v>58.87</c:v>
                </c:pt>
                <c:pt idx="142">
                  <c:v>60.32</c:v>
                </c:pt>
                <c:pt idx="143">
                  <c:v>73.91</c:v>
                </c:pt>
                <c:pt idx="144">
                  <c:v>56.57</c:v>
                </c:pt>
                <c:pt idx="145">
                  <c:v>59.14</c:v>
                </c:pt>
                <c:pt idx="146">
                  <c:v>61.91</c:v>
                </c:pt>
                <c:pt idx="147">
                  <c:v>56.13</c:v>
                </c:pt>
                <c:pt idx="148">
                  <c:v>57.17</c:v>
                </c:pt>
                <c:pt idx="149">
                  <c:v>55.57</c:v>
                </c:pt>
                <c:pt idx="150">
                  <c:v>56.61</c:v>
                </c:pt>
                <c:pt idx="151">
                  <c:v>52.68</c:v>
                </c:pt>
                <c:pt idx="152">
                  <c:v>21.23</c:v>
                </c:pt>
                <c:pt idx="153">
                  <c:v>45.33</c:v>
                </c:pt>
                <c:pt idx="154">
                  <c:v>55.28</c:v>
                </c:pt>
                <c:pt idx="155">
                  <c:v>55.96</c:v>
                </c:pt>
                <c:pt idx="156">
                  <c:v>58.38</c:v>
                </c:pt>
                <c:pt idx="157">
                  <c:v>58.86</c:v>
                </c:pt>
                <c:pt idx="158">
                  <c:v>59.44</c:v>
                </c:pt>
                <c:pt idx="159">
                  <c:v>48.67</c:v>
                </c:pt>
                <c:pt idx="160">
                  <c:v>34.04</c:v>
                </c:pt>
                <c:pt idx="161">
                  <c:v>58.32</c:v>
                </c:pt>
                <c:pt idx="162">
                  <c:v>64.48</c:v>
                </c:pt>
                <c:pt idx="163">
                  <c:v>62.34</c:v>
                </c:pt>
                <c:pt idx="164">
                  <c:v>68.709999999999994</c:v>
                </c:pt>
                <c:pt idx="165">
                  <c:v>65.34</c:v>
                </c:pt>
                <c:pt idx="166">
                  <c:v>62.58</c:v>
                </c:pt>
                <c:pt idx="167">
                  <c:v>76.89</c:v>
                </c:pt>
                <c:pt idx="168">
                  <c:v>118.2</c:v>
                </c:pt>
                <c:pt idx="169">
                  <c:v>110.51</c:v>
                </c:pt>
                <c:pt idx="170">
                  <c:v>72.760000000000005</c:v>
                </c:pt>
                <c:pt idx="171">
                  <c:v>74.52</c:v>
                </c:pt>
                <c:pt idx="172">
                  <c:v>68.88</c:v>
                </c:pt>
                <c:pt idx="173">
                  <c:v>70.53</c:v>
                </c:pt>
                <c:pt idx="174">
                  <c:v>71.739999999999995</c:v>
                </c:pt>
                <c:pt idx="175">
                  <c:v>70.099999999999994</c:v>
                </c:pt>
                <c:pt idx="176">
                  <c:v>62.5</c:v>
                </c:pt>
                <c:pt idx="177">
                  <c:v>67.42</c:v>
                </c:pt>
                <c:pt idx="178">
                  <c:v>68.25</c:v>
                </c:pt>
                <c:pt idx="179">
                  <c:v>66.16</c:v>
                </c:pt>
                <c:pt idx="180">
                  <c:v>62.17</c:v>
                </c:pt>
                <c:pt idx="181">
                  <c:v>68.260000000000005</c:v>
                </c:pt>
                <c:pt idx="182">
                  <c:v>70.94</c:v>
                </c:pt>
                <c:pt idx="183">
                  <c:v>67.47</c:v>
                </c:pt>
                <c:pt idx="184">
                  <c:v>69.75</c:v>
                </c:pt>
                <c:pt idx="185">
                  <c:v>80.06</c:v>
                </c:pt>
                <c:pt idx="186">
                  <c:v>70.23</c:v>
                </c:pt>
                <c:pt idx="187">
                  <c:v>71.650000000000006</c:v>
                </c:pt>
                <c:pt idx="188">
                  <c:v>69.239999999999995</c:v>
                </c:pt>
                <c:pt idx="189">
                  <c:v>69.27</c:v>
                </c:pt>
                <c:pt idx="190">
                  <c:v>73.459999999999994</c:v>
                </c:pt>
                <c:pt idx="191">
                  <c:v>77.239999999999995</c:v>
                </c:pt>
                <c:pt idx="192">
                  <c:v>81.27</c:v>
                </c:pt>
                <c:pt idx="193">
                  <c:v>63</c:v>
                </c:pt>
                <c:pt idx="194">
                  <c:v>70.17</c:v>
                </c:pt>
                <c:pt idx="195">
                  <c:v>67.88</c:v>
                </c:pt>
                <c:pt idx="196">
                  <c:v>76.430000000000007</c:v>
                </c:pt>
                <c:pt idx="197">
                  <c:v>82.78</c:v>
                </c:pt>
                <c:pt idx="198">
                  <c:v>98.34</c:v>
                </c:pt>
                <c:pt idx="199">
                  <c:v>93.33</c:v>
                </c:pt>
                <c:pt idx="200">
                  <c:v>79.88</c:v>
                </c:pt>
                <c:pt idx="201">
                  <c:v>83.15</c:v>
                </c:pt>
                <c:pt idx="202">
                  <c:v>87.01</c:v>
                </c:pt>
                <c:pt idx="203">
                  <c:v>89.01</c:v>
                </c:pt>
                <c:pt idx="204">
                  <c:v>87.36</c:v>
                </c:pt>
                <c:pt idx="205">
                  <c:v>72.930000000000007</c:v>
                </c:pt>
                <c:pt idx="206">
                  <c:v>71.55</c:v>
                </c:pt>
                <c:pt idx="207">
                  <c:v>74.959999999999994</c:v>
                </c:pt>
                <c:pt idx="208">
                  <c:v>75.64</c:v>
                </c:pt>
                <c:pt idx="209">
                  <c:v>82.18</c:v>
                </c:pt>
                <c:pt idx="210">
                  <c:v>73.55</c:v>
                </c:pt>
                <c:pt idx="211">
                  <c:v>76.7</c:v>
                </c:pt>
                <c:pt idx="212">
                  <c:v>86.49</c:v>
                </c:pt>
                <c:pt idx="213">
                  <c:v>92.27</c:v>
                </c:pt>
                <c:pt idx="214">
                  <c:v>77.709999999999994</c:v>
                </c:pt>
                <c:pt idx="215">
                  <c:v>63.79</c:v>
                </c:pt>
                <c:pt idx="216">
                  <c:v>69.27</c:v>
                </c:pt>
                <c:pt idx="217">
                  <c:v>74.97</c:v>
                </c:pt>
                <c:pt idx="218">
                  <c:v>74.319999999999993</c:v>
                </c:pt>
                <c:pt idx="219">
                  <c:v>73.510000000000005</c:v>
                </c:pt>
                <c:pt idx="220">
                  <c:v>75.510000000000005</c:v>
                </c:pt>
                <c:pt idx="221">
                  <c:v>70.569999999999993</c:v>
                </c:pt>
                <c:pt idx="222">
                  <c:v>74.11</c:v>
                </c:pt>
                <c:pt idx="223">
                  <c:v>78.349999999999994</c:v>
                </c:pt>
                <c:pt idx="224">
                  <c:v>71.81</c:v>
                </c:pt>
                <c:pt idx="225">
                  <c:v>74.25</c:v>
                </c:pt>
                <c:pt idx="226">
                  <c:v>76</c:v>
                </c:pt>
                <c:pt idx="227">
                  <c:v>74.540000000000006</c:v>
                </c:pt>
                <c:pt idx="228">
                  <c:v>72.87</c:v>
                </c:pt>
                <c:pt idx="229">
                  <c:v>72.7</c:v>
                </c:pt>
                <c:pt idx="230">
                  <c:v>75.739999999999995</c:v>
                </c:pt>
                <c:pt idx="231">
                  <c:v>80.64</c:v>
                </c:pt>
                <c:pt idx="232">
                  <c:v>83.34</c:v>
                </c:pt>
                <c:pt idx="233">
                  <c:v>86.61</c:v>
                </c:pt>
                <c:pt idx="234">
                  <c:v>80.5</c:v>
                </c:pt>
                <c:pt idx="235">
                  <c:v>83.02</c:v>
                </c:pt>
                <c:pt idx="236">
                  <c:v>85.52</c:v>
                </c:pt>
                <c:pt idx="237">
                  <c:v>85.35</c:v>
                </c:pt>
                <c:pt idx="238">
                  <c:v>84.71</c:v>
                </c:pt>
                <c:pt idx="239">
                  <c:v>89.57</c:v>
                </c:pt>
                <c:pt idx="240">
                  <c:v>90.45</c:v>
                </c:pt>
                <c:pt idx="241">
                  <c:v>85.78</c:v>
                </c:pt>
                <c:pt idx="242">
                  <c:v>91.75</c:v>
                </c:pt>
                <c:pt idx="243">
                  <c:v>87.35</c:v>
                </c:pt>
                <c:pt idx="244">
                  <c:v>95.17</c:v>
                </c:pt>
                <c:pt idx="245">
                  <c:v>95.06</c:v>
                </c:pt>
                <c:pt idx="246">
                  <c:v>93.69</c:v>
                </c:pt>
                <c:pt idx="247">
                  <c:v>92.47</c:v>
                </c:pt>
                <c:pt idx="248">
                  <c:v>103.28</c:v>
                </c:pt>
                <c:pt idx="249">
                  <c:v>96.65</c:v>
                </c:pt>
                <c:pt idx="250">
                  <c:v>94.14</c:v>
                </c:pt>
                <c:pt idx="251">
                  <c:v>96.29</c:v>
                </c:pt>
                <c:pt idx="252">
                  <c:v>97.28</c:v>
                </c:pt>
                <c:pt idx="253">
                  <c:v>97.06</c:v>
                </c:pt>
                <c:pt idx="254">
                  <c:v>97.8</c:v>
                </c:pt>
                <c:pt idx="255">
                  <c:v>97.9</c:v>
                </c:pt>
                <c:pt idx="256">
                  <c:v>100.12</c:v>
                </c:pt>
                <c:pt idx="257">
                  <c:v>93.61</c:v>
                </c:pt>
                <c:pt idx="258">
                  <c:v>113.17</c:v>
                </c:pt>
                <c:pt idx="259">
                  <c:v>97.64</c:v>
                </c:pt>
                <c:pt idx="260">
                  <c:v>88.65</c:v>
                </c:pt>
                <c:pt idx="261">
                  <c:v>90.89</c:v>
                </c:pt>
                <c:pt idx="262">
                  <c:v>84.58</c:v>
                </c:pt>
                <c:pt idx="263">
                  <c:v>85.07</c:v>
                </c:pt>
                <c:pt idx="264">
                  <c:v>82.84</c:v>
                </c:pt>
                <c:pt idx="265">
                  <c:v>96.14</c:v>
                </c:pt>
                <c:pt idx="266">
                  <c:v>96.85</c:v>
                </c:pt>
                <c:pt idx="267">
                  <c:v>102.06</c:v>
                </c:pt>
                <c:pt idx="268">
                  <c:v>104.53</c:v>
                </c:pt>
                <c:pt idx="269">
                  <c:v>97.09</c:v>
                </c:pt>
                <c:pt idx="270">
                  <c:v>96.21</c:v>
                </c:pt>
                <c:pt idx="271">
                  <c:v>98.24</c:v>
                </c:pt>
                <c:pt idx="272">
                  <c:v>116.5</c:v>
                </c:pt>
                <c:pt idx="273">
                  <c:v>119.53</c:v>
                </c:pt>
                <c:pt idx="274">
                  <c:v>94.33</c:v>
                </c:pt>
                <c:pt idx="275">
                  <c:v>94.77</c:v>
                </c:pt>
                <c:pt idx="276">
                  <c:v>104.52</c:v>
                </c:pt>
                <c:pt idx="277">
                  <c:v>101.99</c:v>
                </c:pt>
                <c:pt idx="278">
                  <c:v>100.5</c:v>
                </c:pt>
                <c:pt idx="279">
                  <c:v>133.22999999999999</c:v>
                </c:pt>
                <c:pt idx="280">
                  <c:v>113.69</c:v>
                </c:pt>
                <c:pt idx="281">
                  <c:v>110.04</c:v>
                </c:pt>
                <c:pt idx="282">
                  <c:v>101.62</c:v>
                </c:pt>
                <c:pt idx="283">
                  <c:v>103.46</c:v>
                </c:pt>
                <c:pt idx="284">
                  <c:v>105.24</c:v>
                </c:pt>
                <c:pt idx="285">
                  <c:v>95.41</c:v>
                </c:pt>
                <c:pt idx="286">
                  <c:v>108.27</c:v>
                </c:pt>
                <c:pt idx="287">
                  <c:v>111.69</c:v>
                </c:pt>
                <c:pt idx="288">
                  <c:v>107.36</c:v>
                </c:pt>
                <c:pt idx="289">
                  <c:v>104.95</c:v>
                </c:pt>
                <c:pt idx="290">
                  <c:v>100.33</c:v>
                </c:pt>
                <c:pt idx="291">
                  <c:v>106</c:v>
                </c:pt>
                <c:pt idx="292">
                  <c:v>106.28</c:v>
                </c:pt>
                <c:pt idx="293">
                  <c:v>102.21</c:v>
                </c:pt>
                <c:pt idx="294">
                  <c:v>108.66</c:v>
                </c:pt>
                <c:pt idx="295">
                  <c:v>114.76</c:v>
                </c:pt>
                <c:pt idx="296">
                  <c:v>145.13</c:v>
                </c:pt>
                <c:pt idx="297">
                  <c:v>124.39</c:v>
                </c:pt>
                <c:pt idx="298">
                  <c:v>108.96</c:v>
                </c:pt>
                <c:pt idx="299">
                  <c:v>109.5</c:v>
                </c:pt>
                <c:pt idx="300">
                  <c:v>111.77</c:v>
                </c:pt>
                <c:pt idx="301">
                  <c:v>126.8</c:v>
                </c:pt>
                <c:pt idx="302">
                  <c:v>119.01</c:v>
                </c:pt>
                <c:pt idx="303">
                  <c:v>108.3</c:v>
                </c:pt>
                <c:pt idx="304">
                  <c:v>117.96</c:v>
                </c:pt>
                <c:pt idx="305">
                  <c:v>108.77</c:v>
                </c:pt>
                <c:pt idx="306">
                  <c:v>110.42</c:v>
                </c:pt>
                <c:pt idx="307">
                  <c:v>109.74</c:v>
                </c:pt>
                <c:pt idx="308">
                  <c:v>119.8</c:v>
                </c:pt>
                <c:pt idx="309">
                  <c:v>133.79</c:v>
                </c:pt>
                <c:pt idx="310">
                  <c:v>155.15</c:v>
                </c:pt>
                <c:pt idx="311">
                  <c:v>193.53</c:v>
                </c:pt>
                <c:pt idx="312">
                  <c:v>127.55</c:v>
                </c:pt>
                <c:pt idx="313">
                  <c:v>125.41</c:v>
                </c:pt>
                <c:pt idx="314">
                  <c:v>270</c:v>
                </c:pt>
                <c:pt idx="315">
                  <c:v>228.05</c:v>
                </c:pt>
                <c:pt idx="316">
                  <c:v>138.9</c:v>
                </c:pt>
                <c:pt idx="317">
                  <c:v>351.12</c:v>
                </c:pt>
                <c:pt idx="318">
                  <c:v>329.56</c:v>
                </c:pt>
                <c:pt idx="319">
                  <c:v>130.05000000000001</c:v>
                </c:pt>
                <c:pt idx="320">
                  <c:v>262.14</c:v>
                </c:pt>
                <c:pt idx="321">
                  <c:v>397.8</c:v>
                </c:pt>
                <c:pt idx="322">
                  <c:v>398.43</c:v>
                </c:pt>
                <c:pt idx="323">
                  <c:v>494.02</c:v>
                </c:pt>
                <c:pt idx="324">
                  <c:v>167.4</c:v>
                </c:pt>
                <c:pt idx="325">
                  <c:v>171.74</c:v>
                </c:pt>
                <c:pt idx="326">
                  <c:v>166.47</c:v>
                </c:pt>
                <c:pt idx="327">
                  <c:v>229.61</c:v>
                </c:pt>
                <c:pt idx="328">
                  <c:v>176.56</c:v>
                </c:pt>
                <c:pt idx="329">
                  <c:v>167.92</c:v>
                </c:pt>
                <c:pt idx="330">
                  <c:v>162.05000000000001</c:v>
                </c:pt>
                <c:pt idx="331">
                  <c:v>141.51</c:v>
                </c:pt>
                <c:pt idx="332">
                  <c:v>160.91</c:v>
                </c:pt>
                <c:pt idx="333">
                  <c:v>140.19999999999999</c:v>
                </c:pt>
                <c:pt idx="334">
                  <c:v>139.27000000000001</c:v>
                </c:pt>
                <c:pt idx="335">
                  <c:v>163.43</c:v>
                </c:pt>
                <c:pt idx="336">
                  <c:v>160.96</c:v>
                </c:pt>
                <c:pt idx="337">
                  <c:v>166.37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64-4F7E-9868-5E5D25F45DC6}"/>
            </c:ext>
          </c:extLst>
        </c:ser>
        <c:ser>
          <c:idx val="5"/>
          <c:order val="5"/>
          <c:tx>
            <c:strRef>
              <c:f>'Figure 19.'!$G$4</c:f>
              <c:strCache>
                <c:ptCount val="1"/>
                <c:pt idx="0">
                  <c:v>EFA Block 5 (15:00-19:00)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'Figure 19.'!$A$5:$A$342</c:f>
              <c:numCache>
                <c:formatCode>m/d/yyyy</c:formatCode>
                <c:ptCount val="338"/>
                <c:pt idx="0">
                  <c:v>44131</c:v>
                </c:pt>
                <c:pt idx="1">
                  <c:v>44132</c:v>
                </c:pt>
                <c:pt idx="2">
                  <c:v>44133</c:v>
                </c:pt>
                <c:pt idx="3">
                  <c:v>44134</c:v>
                </c:pt>
                <c:pt idx="4">
                  <c:v>44135</c:v>
                </c:pt>
                <c:pt idx="5">
                  <c:v>44136</c:v>
                </c:pt>
                <c:pt idx="6">
                  <c:v>44137</c:v>
                </c:pt>
                <c:pt idx="7">
                  <c:v>44138</c:v>
                </c:pt>
                <c:pt idx="8">
                  <c:v>44139</c:v>
                </c:pt>
                <c:pt idx="9">
                  <c:v>44140</c:v>
                </c:pt>
                <c:pt idx="10">
                  <c:v>44141</c:v>
                </c:pt>
                <c:pt idx="11">
                  <c:v>44142</c:v>
                </c:pt>
                <c:pt idx="12">
                  <c:v>44143</c:v>
                </c:pt>
                <c:pt idx="13">
                  <c:v>44144</c:v>
                </c:pt>
                <c:pt idx="14">
                  <c:v>44145</c:v>
                </c:pt>
                <c:pt idx="15">
                  <c:v>44146</c:v>
                </c:pt>
                <c:pt idx="16">
                  <c:v>44147</c:v>
                </c:pt>
                <c:pt idx="17">
                  <c:v>44148</c:v>
                </c:pt>
                <c:pt idx="18">
                  <c:v>44149</c:v>
                </c:pt>
                <c:pt idx="19">
                  <c:v>44150</c:v>
                </c:pt>
                <c:pt idx="20">
                  <c:v>44151</c:v>
                </c:pt>
                <c:pt idx="21">
                  <c:v>44152</c:v>
                </c:pt>
                <c:pt idx="22">
                  <c:v>44153</c:v>
                </c:pt>
                <c:pt idx="23">
                  <c:v>44154</c:v>
                </c:pt>
                <c:pt idx="24">
                  <c:v>44155</c:v>
                </c:pt>
                <c:pt idx="25">
                  <c:v>44156</c:v>
                </c:pt>
                <c:pt idx="26">
                  <c:v>44157</c:v>
                </c:pt>
                <c:pt idx="27">
                  <c:v>44158</c:v>
                </c:pt>
                <c:pt idx="28">
                  <c:v>44159</c:v>
                </c:pt>
                <c:pt idx="29">
                  <c:v>44160</c:v>
                </c:pt>
                <c:pt idx="30">
                  <c:v>44161</c:v>
                </c:pt>
                <c:pt idx="31">
                  <c:v>44162</c:v>
                </c:pt>
                <c:pt idx="32">
                  <c:v>44163</c:v>
                </c:pt>
                <c:pt idx="33">
                  <c:v>44164</c:v>
                </c:pt>
                <c:pt idx="34">
                  <c:v>44165</c:v>
                </c:pt>
                <c:pt idx="35">
                  <c:v>44166</c:v>
                </c:pt>
                <c:pt idx="36">
                  <c:v>44167</c:v>
                </c:pt>
                <c:pt idx="37">
                  <c:v>44168</c:v>
                </c:pt>
                <c:pt idx="38">
                  <c:v>44169</c:v>
                </c:pt>
                <c:pt idx="39">
                  <c:v>44170</c:v>
                </c:pt>
                <c:pt idx="40">
                  <c:v>44171</c:v>
                </c:pt>
                <c:pt idx="41">
                  <c:v>44172</c:v>
                </c:pt>
                <c:pt idx="42">
                  <c:v>44173</c:v>
                </c:pt>
                <c:pt idx="43">
                  <c:v>44174</c:v>
                </c:pt>
                <c:pt idx="44">
                  <c:v>44175</c:v>
                </c:pt>
                <c:pt idx="45">
                  <c:v>44176</c:v>
                </c:pt>
                <c:pt idx="46">
                  <c:v>44177</c:v>
                </c:pt>
                <c:pt idx="47">
                  <c:v>44178</c:v>
                </c:pt>
                <c:pt idx="48">
                  <c:v>44179</c:v>
                </c:pt>
                <c:pt idx="49">
                  <c:v>44180</c:v>
                </c:pt>
                <c:pt idx="50">
                  <c:v>44181</c:v>
                </c:pt>
                <c:pt idx="51">
                  <c:v>44182</c:v>
                </c:pt>
                <c:pt idx="52">
                  <c:v>44183</c:v>
                </c:pt>
                <c:pt idx="53">
                  <c:v>44184</c:v>
                </c:pt>
                <c:pt idx="54">
                  <c:v>44185</c:v>
                </c:pt>
                <c:pt idx="55">
                  <c:v>44186</c:v>
                </c:pt>
                <c:pt idx="56">
                  <c:v>44187</c:v>
                </c:pt>
                <c:pt idx="57">
                  <c:v>44188</c:v>
                </c:pt>
                <c:pt idx="58">
                  <c:v>44189</c:v>
                </c:pt>
                <c:pt idx="59">
                  <c:v>44190</c:v>
                </c:pt>
                <c:pt idx="60">
                  <c:v>44191</c:v>
                </c:pt>
                <c:pt idx="61">
                  <c:v>44192</c:v>
                </c:pt>
                <c:pt idx="62">
                  <c:v>44193</c:v>
                </c:pt>
                <c:pt idx="63">
                  <c:v>44194</c:v>
                </c:pt>
                <c:pt idx="64">
                  <c:v>44195</c:v>
                </c:pt>
                <c:pt idx="65">
                  <c:v>44196</c:v>
                </c:pt>
                <c:pt idx="66">
                  <c:v>44197</c:v>
                </c:pt>
                <c:pt idx="67">
                  <c:v>44198</c:v>
                </c:pt>
                <c:pt idx="68">
                  <c:v>44199</c:v>
                </c:pt>
                <c:pt idx="69">
                  <c:v>44200</c:v>
                </c:pt>
                <c:pt idx="70">
                  <c:v>44201</c:v>
                </c:pt>
                <c:pt idx="71">
                  <c:v>44202</c:v>
                </c:pt>
                <c:pt idx="72">
                  <c:v>44203</c:v>
                </c:pt>
                <c:pt idx="73">
                  <c:v>44204</c:v>
                </c:pt>
                <c:pt idx="74">
                  <c:v>44205</c:v>
                </c:pt>
                <c:pt idx="75">
                  <c:v>44206</c:v>
                </c:pt>
                <c:pt idx="76">
                  <c:v>44207</c:v>
                </c:pt>
                <c:pt idx="77">
                  <c:v>44208</c:v>
                </c:pt>
                <c:pt idx="78">
                  <c:v>44209</c:v>
                </c:pt>
                <c:pt idx="79">
                  <c:v>44210</c:v>
                </c:pt>
                <c:pt idx="80">
                  <c:v>44211</c:v>
                </c:pt>
                <c:pt idx="81">
                  <c:v>44212</c:v>
                </c:pt>
                <c:pt idx="82">
                  <c:v>44213</c:v>
                </c:pt>
                <c:pt idx="83">
                  <c:v>44214</c:v>
                </c:pt>
                <c:pt idx="84">
                  <c:v>44215</c:v>
                </c:pt>
                <c:pt idx="85">
                  <c:v>44216</c:v>
                </c:pt>
                <c:pt idx="86">
                  <c:v>44217</c:v>
                </c:pt>
                <c:pt idx="87">
                  <c:v>44218</c:v>
                </c:pt>
                <c:pt idx="88">
                  <c:v>44219</c:v>
                </c:pt>
                <c:pt idx="89">
                  <c:v>44220</c:v>
                </c:pt>
                <c:pt idx="90">
                  <c:v>44221</c:v>
                </c:pt>
                <c:pt idx="91">
                  <c:v>44222</c:v>
                </c:pt>
                <c:pt idx="92">
                  <c:v>44223</c:v>
                </c:pt>
                <c:pt idx="93">
                  <c:v>44224</c:v>
                </c:pt>
                <c:pt idx="94">
                  <c:v>44225</c:v>
                </c:pt>
                <c:pt idx="95">
                  <c:v>44226</c:v>
                </c:pt>
                <c:pt idx="96">
                  <c:v>44227</c:v>
                </c:pt>
                <c:pt idx="97">
                  <c:v>44228</c:v>
                </c:pt>
                <c:pt idx="98">
                  <c:v>44229</c:v>
                </c:pt>
                <c:pt idx="99">
                  <c:v>44230</c:v>
                </c:pt>
                <c:pt idx="100">
                  <c:v>44231</c:v>
                </c:pt>
                <c:pt idx="101">
                  <c:v>44232</c:v>
                </c:pt>
                <c:pt idx="102">
                  <c:v>44233</c:v>
                </c:pt>
                <c:pt idx="103">
                  <c:v>44234</c:v>
                </c:pt>
                <c:pt idx="104">
                  <c:v>44235</c:v>
                </c:pt>
                <c:pt idx="105">
                  <c:v>44236</c:v>
                </c:pt>
                <c:pt idx="106">
                  <c:v>44237</c:v>
                </c:pt>
                <c:pt idx="107">
                  <c:v>44238</c:v>
                </c:pt>
                <c:pt idx="108">
                  <c:v>44239</c:v>
                </c:pt>
                <c:pt idx="109">
                  <c:v>44240</c:v>
                </c:pt>
                <c:pt idx="110">
                  <c:v>44241</c:v>
                </c:pt>
                <c:pt idx="111">
                  <c:v>44242</c:v>
                </c:pt>
                <c:pt idx="112">
                  <c:v>44243</c:v>
                </c:pt>
                <c:pt idx="113">
                  <c:v>44244</c:v>
                </c:pt>
                <c:pt idx="114">
                  <c:v>44245</c:v>
                </c:pt>
                <c:pt idx="115">
                  <c:v>44246</c:v>
                </c:pt>
                <c:pt idx="116">
                  <c:v>44247</c:v>
                </c:pt>
                <c:pt idx="117">
                  <c:v>44248</c:v>
                </c:pt>
                <c:pt idx="118">
                  <c:v>44249</c:v>
                </c:pt>
                <c:pt idx="119">
                  <c:v>44250</c:v>
                </c:pt>
                <c:pt idx="120">
                  <c:v>44251</c:v>
                </c:pt>
                <c:pt idx="121">
                  <c:v>44252</c:v>
                </c:pt>
                <c:pt idx="122">
                  <c:v>44253</c:v>
                </c:pt>
                <c:pt idx="123">
                  <c:v>44254</c:v>
                </c:pt>
                <c:pt idx="124">
                  <c:v>44255</c:v>
                </c:pt>
                <c:pt idx="125">
                  <c:v>44256</c:v>
                </c:pt>
                <c:pt idx="126">
                  <c:v>44257</c:v>
                </c:pt>
                <c:pt idx="127">
                  <c:v>44258</c:v>
                </c:pt>
                <c:pt idx="128">
                  <c:v>44259</c:v>
                </c:pt>
                <c:pt idx="129">
                  <c:v>44260</c:v>
                </c:pt>
                <c:pt idx="130">
                  <c:v>44261</c:v>
                </c:pt>
                <c:pt idx="131">
                  <c:v>44262</c:v>
                </c:pt>
                <c:pt idx="132">
                  <c:v>44263</c:v>
                </c:pt>
                <c:pt idx="133">
                  <c:v>44264</c:v>
                </c:pt>
                <c:pt idx="134">
                  <c:v>44265</c:v>
                </c:pt>
                <c:pt idx="135">
                  <c:v>44266</c:v>
                </c:pt>
                <c:pt idx="136">
                  <c:v>44267</c:v>
                </c:pt>
                <c:pt idx="137">
                  <c:v>44268</c:v>
                </c:pt>
                <c:pt idx="138">
                  <c:v>44269</c:v>
                </c:pt>
                <c:pt idx="139">
                  <c:v>44270</c:v>
                </c:pt>
                <c:pt idx="140">
                  <c:v>44271</c:v>
                </c:pt>
                <c:pt idx="141">
                  <c:v>44272</c:v>
                </c:pt>
                <c:pt idx="142">
                  <c:v>44273</c:v>
                </c:pt>
                <c:pt idx="143">
                  <c:v>44274</c:v>
                </c:pt>
                <c:pt idx="144">
                  <c:v>44275</c:v>
                </c:pt>
                <c:pt idx="145">
                  <c:v>44276</c:v>
                </c:pt>
                <c:pt idx="146">
                  <c:v>44277</c:v>
                </c:pt>
                <c:pt idx="147">
                  <c:v>44278</c:v>
                </c:pt>
                <c:pt idx="148">
                  <c:v>44279</c:v>
                </c:pt>
                <c:pt idx="149">
                  <c:v>44280</c:v>
                </c:pt>
                <c:pt idx="150">
                  <c:v>44281</c:v>
                </c:pt>
                <c:pt idx="151">
                  <c:v>44282</c:v>
                </c:pt>
                <c:pt idx="152">
                  <c:v>44283</c:v>
                </c:pt>
                <c:pt idx="153">
                  <c:v>44284</c:v>
                </c:pt>
                <c:pt idx="154">
                  <c:v>44285</c:v>
                </c:pt>
                <c:pt idx="155">
                  <c:v>44286</c:v>
                </c:pt>
                <c:pt idx="156">
                  <c:v>44287</c:v>
                </c:pt>
                <c:pt idx="157">
                  <c:v>44288</c:v>
                </c:pt>
                <c:pt idx="158">
                  <c:v>44289</c:v>
                </c:pt>
                <c:pt idx="159">
                  <c:v>44290</c:v>
                </c:pt>
                <c:pt idx="160">
                  <c:v>44291</c:v>
                </c:pt>
                <c:pt idx="161">
                  <c:v>44292</c:v>
                </c:pt>
                <c:pt idx="162">
                  <c:v>44293</c:v>
                </c:pt>
                <c:pt idx="163">
                  <c:v>44294</c:v>
                </c:pt>
                <c:pt idx="164">
                  <c:v>44295</c:v>
                </c:pt>
                <c:pt idx="165">
                  <c:v>44296</c:v>
                </c:pt>
                <c:pt idx="166">
                  <c:v>44297</c:v>
                </c:pt>
                <c:pt idx="167">
                  <c:v>44298</c:v>
                </c:pt>
                <c:pt idx="168">
                  <c:v>44299</c:v>
                </c:pt>
                <c:pt idx="169">
                  <c:v>44300</c:v>
                </c:pt>
                <c:pt idx="170">
                  <c:v>44301</c:v>
                </c:pt>
                <c:pt idx="171">
                  <c:v>44302</c:v>
                </c:pt>
                <c:pt idx="172">
                  <c:v>44303</c:v>
                </c:pt>
                <c:pt idx="173">
                  <c:v>44304</c:v>
                </c:pt>
                <c:pt idx="174">
                  <c:v>44305</c:v>
                </c:pt>
                <c:pt idx="175">
                  <c:v>44306</c:v>
                </c:pt>
                <c:pt idx="176">
                  <c:v>44307</c:v>
                </c:pt>
                <c:pt idx="177">
                  <c:v>44308</c:v>
                </c:pt>
                <c:pt idx="178">
                  <c:v>44309</c:v>
                </c:pt>
                <c:pt idx="179">
                  <c:v>44310</c:v>
                </c:pt>
                <c:pt idx="180">
                  <c:v>44311</c:v>
                </c:pt>
                <c:pt idx="181">
                  <c:v>44312</c:v>
                </c:pt>
                <c:pt idx="182">
                  <c:v>44313</c:v>
                </c:pt>
                <c:pt idx="183">
                  <c:v>44314</c:v>
                </c:pt>
                <c:pt idx="184">
                  <c:v>44315</c:v>
                </c:pt>
                <c:pt idx="185">
                  <c:v>44316</c:v>
                </c:pt>
                <c:pt idx="186">
                  <c:v>44317</c:v>
                </c:pt>
                <c:pt idx="187">
                  <c:v>44318</c:v>
                </c:pt>
                <c:pt idx="188">
                  <c:v>44319</c:v>
                </c:pt>
                <c:pt idx="189">
                  <c:v>44320</c:v>
                </c:pt>
                <c:pt idx="190">
                  <c:v>44321</c:v>
                </c:pt>
                <c:pt idx="191">
                  <c:v>44322</c:v>
                </c:pt>
                <c:pt idx="192">
                  <c:v>44323</c:v>
                </c:pt>
                <c:pt idx="193">
                  <c:v>44324</c:v>
                </c:pt>
                <c:pt idx="194">
                  <c:v>44325</c:v>
                </c:pt>
                <c:pt idx="195">
                  <c:v>44326</c:v>
                </c:pt>
                <c:pt idx="196">
                  <c:v>44327</c:v>
                </c:pt>
                <c:pt idx="197">
                  <c:v>44328</c:v>
                </c:pt>
                <c:pt idx="198">
                  <c:v>44329</c:v>
                </c:pt>
                <c:pt idx="199">
                  <c:v>44330</c:v>
                </c:pt>
                <c:pt idx="200">
                  <c:v>44331</c:v>
                </c:pt>
                <c:pt idx="201">
                  <c:v>44332</c:v>
                </c:pt>
                <c:pt idx="202">
                  <c:v>44333</c:v>
                </c:pt>
                <c:pt idx="203">
                  <c:v>44334</c:v>
                </c:pt>
                <c:pt idx="204">
                  <c:v>44335</c:v>
                </c:pt>
                <c:pt idx="205">
                  <c:v>44336</c:v>
                </c:pt>
                <c:pt idx="206">
                  <c:v>44337</c:v>
                </c:pt>
                <c:pt idx="207">
                  <c:v>44338</c:v>
                </c:pt>
                <c:pt idx="208">
                  <c:v>44339</c:v>
                </c:pt>
                <c:pt idx="209">
                  <c:v>44340</c:v>
                </c:pt>
                <c:pt idx="210">
                  <c:v>44341</c:v>
                </c:pt>
                <c:pt idx="211">
                  <c:v>44342</c:v>
                </c:pt>
                <c:pt idx="212">
                  <c:v>44343</c:v>
                </c:pt>
                <c:pt idx="213">
                  <c:v>44344</c:v>
                </c:pt>
                <c:pt idx="214">
                  <c:v>44345</c:v>
                </c:pt>
                <c:pt idx="215">
                  <c:v>44346</c:v>
                </c:pt>
                <c:pt idx="216">
                  <c:v>44347</c:v>
                </c:pt>
                <c:pt idx="217">
                  <c:v>44348</c:v>
                </c:pt>
                <c:pt idx="218">
                  <c:v>44349</c:v>
                </c:pt>
                <c:pt idx="219">
                  <c:v>44350</c:v>
                </c:pt>
                <c:pt idx="220">
                  <c:v>44351</c:v>
                </c:pt>
                <c:pt idx="221">
                  <c:v>44352</c:v>
                </c:pt>
                <c:pt idx="222">
                  <c:v>44353</c:v>
                </c:pt>
                <c:pt idx="223">
                  <c:v>44354</c:v>
                </c:pt>
                <c:pt idx="224">
                  <c:v>44355</c:v>
                </c:pt>
                <c:pt idx="225">
                  <c:v>44356</c:v>
                </c:pt>
                <c:pt idx="226">
                  <c:v>44357</c:v>
                </c:pt>
                <c:pt idx="227">
                  <c:v>44358</c:v>
                </c:pt>
                <c:pt idx="228">
                  <c:v>44359</c:v>
                </c:pt>
                <c:pt idx="229">
                  <c:v>44360</c:v>
                </c:pt>
                <c:pt idx="230">
                  <c:v>44361</c:v>
                </c:pt>
                <c:pt idx="231">
                  <c:v>44362</c:v>
                </c:pt>
                <c:pt idx="232">
                  <c:v>44363</c:v>
                </c:pt>
                <c:pt idx="233">
                  <c:v>44364</c:v>
                </c:pt>
                <c:pt idx="234">
                  <c:v>44365</c:v>
                </c:pt>
                <c:pt idx="235">
                  <c:v>44366</c:v>
                </c:pt>
                <c:pt idx="236">
                  <c:v>44367</c:v>
                </c:pt>
                <c:pt idx="237">
                  <c:v>44368</c:v>
                </c:pt>
                <c:pt idx="238">
                  <c:v>44369</c:v>
                </c:pt>
                <c:pt idx="239">
                  <c:v>44370</c:v>
                </c:pt>
                <c:pt idx="240">
                  <c:v>44371</c:v>
                </c:pt>
                <c:pt idx="241">
                  <c:v>44372</c:v>
                </c:pt>
                <c:pt idx="242">
                  <c:v>44373</c:v>
                </c:pt>
                <c:pt idx="243">
                  <c:v>44374</c:v>
                </c:pt>
                <c:pt idx="244">
                  <c:v>44375</c:v>
                </c:pt>
                <c:pt idx="245">
                  <c:v>44376</c:v>
                </c:pt>
                <c:pt idx="246">
                  <c:v>44377</c:v>
                </c:pt>
                <c:pt idx="247">
                  <c:v>44378</c:v>
                </c:pt>
                <c:pt idx="248">
                  <c:v>44379</c:v>
                </c:pt>
                <c:pt idx="249">
                  <c:v>44380</c:v>
                </c:pt>
                <c:pt idx="250">
                  <c:v>44381</c:v>
                </c:pt>
                <c:pt idx="251">
                  <c:v>44382</c:v>
                </c:pt>
                <c:pt idx="252">
                  <c:v>44383</c:v>
                </c:pt>
                <c:pt idx="253">
                  <c:v>44384</c:v>
                </c:pt>
                <c:pt idx="254">
                  <c:v>44385</c:v>
                </c:pt>
                <c:pt idx="255">
                  <c:v>44386</c:v>
                </c:pt>
                <c:pt idx="256">
                  <c:v>44387</c:v>
                </c:pt>
                <c:pt idx="257">
                  <c:v>44388</c:v>
                </c:pt>
                <c:pt idx="258">
                  <c:v>44389</c:v>
                </c:pt>
                <c:pt idx="259">
                  <c:v>44390</c:v>
                </c:pt>
                <c:pt idx="260">
                  <c:v>44391</c:v>
                </c:pt>
                <c:pt idx="261">
                  <c:v>44392</c:v>
                </c:pt>
                <c:pt idx="262">
                  <c:v>44393</c:v>
                </c:pt>
                <c:pt idx="263">
                  <c:v>44394</c:v>
                </c:pt>
                <c:pt idx="264">
                  <c:v>44395</c:v>
                </c:pt>
                <c:pt idx="265">
                  <c:v>44396</c:v>
                </c:pt>
                <c:pt idx="266">
                  <c:v>44397</c:v>
                </c:pt>
                <c:pt idx="267">
                  <c:v>44398</c:v>
                </c:pt>
                <c:pt idx="268">
                  <c:v>44399</c:v>
                </c:pt>
                <c:pt idx="269">
                  <c:v>44400</c:v>
                </c:pt>
                <c:pt idx="270">
                  <c:v>44401</c:v>
                </c:pt>
                <c:pt idx="271">
                  <c:v>44402</c:v>
                </c:pt>
                <c:pt idx="272">
                  <c:v>44403</c:v>
                </c:pt>
                <c:pt idx="273">
                  <c:v>44404</c:v>
                </c:pt>
                <c:pt idx="274">
                  <c:v>44405</c:v>
                </c:pt>
                <c:pt idx="275">
                  <c:v>44406</c:v>
                </c:pt>
                <c:pt idx="276">
                  <c:v>44407</c:v>
                </c:pt>
                <c:pt idx="277">
                  <c:v>44408</c:v>
                </c:pt>
                <c:pt idx="278">
                  <c:v>44409</c:v>
                </c:pt>
                <c:pt idx="279">
                  <c:v>44410</c:v>
                </c:pt>
                <c:pt idx="280">
                  <c:v>44411</c:v>
                </c:pt>
                <c:pt idx="281">
                  <c:v>44412</c:v>
                </c:pt>
                <c:pt idx="282">
                  <c:v>44413</c:v>
                </c:pt>
                <c:pt idx="283">
                  <c:v>44414</c:v>
                </c:pt>
                <c:pt idx="284">
                  <c:v>44415</c:v>
                </c:pt>
                <c:pt idx="285">
                  <c:v>44416</c:v>
                </c:pt>
                <c:pt idx="286">
                  <c:v>44417</c:v>
                </c:pt>
                <c:pt idx="287">
                  <c:v>44418</c:v>
                </c:pt>
                <c:pt idx="288">
                  <c:v>44419</c:v>
                </c:pt>
                <c:pt idx="289">
                  <c:v>44420</c:v>
                </c:pt>
                <c:pt idx="290">
                  <c:v>44421</c:v>
                </c:pt>
                <c:pt idx="291">
                  <c:v>44422</c:v>
                </c:pt>
                <c:pt idx="292">
                  <c:v>44423</c:v>
                </c:pt>
                <c:pt idx="293">
                  <c:v>44424</c:v>
                </c:pt>
                <c:pt idx="294">
                  <c:v>44425</c:v>
                </c:pt>
                <c:pt idx="295">
                  <c:v>44426</c:v>
                </c:pt>
                <c:pt idx="296">
                  <c:v>44427</c:v>
                </c:pt>
                <c:pt idx="297">
                  <c:v>44428</c:v>
                </c:pt>
                <c:pt idx="298">
                  <c:v>44429</c:v>
                </c:pt>
                <c:pt idx="299">
                  <c:v>44430</c:v>
                </c:pt>
                <c:pt idx="300">
                  <c:v>44431</c:v>
                </c:pt>
                <c:pt idx="301">
                  <c:v>44432</c:v>
                </c:pt>
                <c:pt idx="302">
                  <c:v>44433</c:v>
                </c:pt>
                <c:pt idx="303">
                  <c:v>44434</c:v>
                </c:pt>
                <c:pt idx="304">
                  <c:v>44435</c:v>
                </c:pt>
                <c:pt idx="305">
                  <c:v>44436</c:v>
                </c:pt>
                <c:pt idx="306">
                  <c:v>44437</c:v>
                </c:pt>
                <c:pt idx="307">
                  <c:v>44438</c:v>
                </c:pt>
                <c:pt idx="308">
                  <c:v>44439</c:v>
                </c:pt>
                <c:pt idx="309">
                  <c:v>44440</c:v>
                </c:pt>
                <c:pt idx="310">
                  <c:v>44441</c:v>
                </c:pt>
                <c:pt idx="311">
                  <c:v>44442</c:v>
                </c:pt>
                <c:pt idx="312">
                  <c:v>44443</c:v>
                </c:pt>
                <c:pt idx="313">
                  <c:v>44444</c:v>
                </c:pt>
                <c:pt idx="314">
                  <c:v>44445</c:v>
                </c:pt>
                <c:pt idx="315">
                  <c:v>44446</c:v>
                </c:pt>
                <c:pt idx="316">
                  <c:v>44447</c:v>
                </c:pt>
                <c:pt idx="317">
                  <c:v>44448</c:v>
                </c:pt>
                <c:pt idx="318">
                  <c:v>44449</c:v>
                </c:pt>
                <c:pt idx="319">
                  <c:v>44450</c:v>
                </c:pt>
                <c:pt idx="320">
                  <c:v>44452</c:v>
                </c:pt>
                <c:pt idx="321">
                  <c:v>44453</c:v>
                </c:pt>
                <c:pt idx="322">
                  <c:v>44454</c:v>
                </c:pt>
                <c:pt idx="323">
                  <c:v>44455</c:v>
                </c:pt>
                <c:pt idx="324">
                  <c:v>44456</c:v>
                </c:pt>
                <c:pt idx="325">
                  <c:v>44457</c:v>
                </c:pt>
                <c:pt idx="326">
                  <c:v>44458</c:v>
                </c:pt>
                <c:pt idx="327">
                  <c:v>44459</c:v>
                </c:pt>
                <c:pt idx="328">
                  <c:v>44460</c:v>
                </c:pt>
                <c:pt idx="329">
                  <c:v>44461</c:v>
                </c:pt>
                <c:pt idx="330">
                  <c:v>44462</c:v>
                </c:pt>
                <c:pt idx="331">
                  <c:v>44463</c:v>
                </c:pt>
                <c:pt idx="332">
                  <c:v>44464</c:v>
                </c:pt>
                <c:pt idx="333">
                  <c:v>44465</c:v>
                </c:pt>
                <c:pt idx="334">
                  <c:v>44466</c:v>
                </c:pt>
                <c:pt idx="335">
                  <c:v>44467</c:v>
                </c:pt>
                <c:pt idx="336">
                  <c:v>44468</c:v>
                </c:pt>
                <c:pt idx="337">
                  <c:v>44469</c:v>
                </c:pt>
              </c:numCache>
            </c:numRef>
          </c:cat>
          <c:val>
            <c:numRef>
              <c:f>'Figure 19.'!$G$5:$G$342</c:f>
              <c:numCache>
                <c:formatCode>0.00</c:formatCode>
                <c:ptCount val="338"/>
                <c:pt idx="0">
                  <c:v>56.24</c:v>
                </c:pt>
                <c:pt idx="1">
                  <c:v>57.39</c:v>
                </c:pt>
                <c:pt idx="2">
                  <c:v>51.96</c:v>
                </c:pt>
                <c:pt idx="3">
                  <c:v>64.849999999999994</c:v>
                </c:pt>
                <c:pt idx="4">
                  <c:v>53.78</c:v>
                </c:pt>
                <c:pt idx="5">
                  <c:v>57.39</c:v>
                </c:pt>
                <c:pt idx="6">
                  <c:v>55.44</c:v>
                </c:pt>
                <c:pt idx="7">
                  <c:v>53.87</c:v>
                </c:pt>
                <c:pt idx="8">
                  <c:v>82.75</c:v>
                </c:pt>
                <c:pt idx="9">
                  <c:v>113</c:v>
                </c:pt>
                <c:pt idx="10">
                  <c:v>58.67</c:v>
                </c:pt>
                <c:pt idx="11">
                  <c:v>57.72</c:v>
                </c:pt>
                <c:pt idx="12">
                  <c:v>57.99</c:v>
                </c:pt>
                <c:pt idx="13">
                  <c:v>65.61</c:v>
                </c:pt>
                <c:pt idx="14">
                  <c:v>64.930000000000007</c:v>
                </c:pt>
                <c:pt idx="15">
                  <c:v>56.11</c:v>
                </c:pt>
                <c:pt idx="16">
                  <c:v>56.05</c:v>
                </c:pt>
                <c:pt idx="17">
                  <c:v>56.97</c:v>
                </c:pt>
                <c:pt idx="18">
                  <c:v>56.83</c:v>
                </c:pt>
                <c:pt idx="19">
                  <c:v>57.75</c:v>
                </c:pt>
                <c:pt idx="20">
                  <c:v>56</c:v>
                </c:pt>
                <c:pt idx="21">
                  <c:v>54.57</c:v>
                </c:pt>
                <c:pt idx="22">
                  <c:v>54.96</c:v>
                </c:pt>
                <c:pt idx="23">
                  <c:v>65.23</c:v>
                </c:pt>
                <c:pt idx="24">
                  <c:v>47.77</c:v>
                </c:pt>
                <c:pt idx="25">
                  <c:v>56</c:v>
                </c:pt>
                <c:pt idx="26">
                  <c:v>57.94</c:v>
                </c:pt>
                <c:pt idx="27">
                  <c:v>51.18</c:v>
                </c:pt>
                <c:pt idx="28">
                  <c:v>52.95</c:v>
                </c:pt>
                <c:pt idx="29">
                  <c:v>69.31</c:v>
                </c:pt>
                <c:pt idx="30">
                  <c:v>173</c:v>
                </c:pt>
                <c:pt idx="31">
                  <c:v>97.41</c:v>
                </c:pt>
                <c:pt idx="32">
                  <c:v>63.72</c:v>
                </c:pt>
                <c:pt idx="33">
                  <c:v>74</c:v>
                </c:pt>
                <c:pt idx="34">
                  <c:v>56.27</c:v>
                </c:pt>
                <c:pt idx="35">
                  <c:v>68.900000000000006</c:v>
                </c:pt>
                <c:pt idx="36">
                  <c:v>74.790000000000006</c:v>
                </c:pt>
                <c:pt idx="37">
                  <c:v>101.16</c:v>
                </c:pt>
                <c:pt idx="38">
                  <c:v>57.26</c:v>
                </c:pt>
                <c:pt idx="39">
                  <c:v>117.19</c:v>
                </c:pt>
                <c:pt idx="40">
                  <c:v>188.86</c:v>
                </c:pt>
                <c:pt idx="41">
                  <c:v>103.48</c:v>
                </c:pt>
                <c:pt idx="42">
                  <c:v>107.17</c:v>
                </c:pt>
                <c:pt idx="43">
                  <c:v>143.03</c:v>
                </c:pt>
                <c:pt idx="44">
                  <c:v>74.25</c:v>
                </c:pt>
                <c:pt idx="45">
                  <c:v>96.45</c:v>
                </c:pt>
                <c:pt idx="46">
                  <c:v>68.42</c:v>
                </c:pt>
                <c:pt idx="47">
                  <c:v>61.41</c:v>
                </c:pt>
                <c:pt idx="48">
                  <c:v>67.33</c:v>
                </c:pt>
                <c:pt idx="49">
                  <c:v>65.22</c:v>
                </c:pt>
                <c:pt idx="50">
                  <c:v>64.349999999999994</c:v>
                </c:pt>
                <c:pt idx="51">
                  <c:v>64.19</c:v>
                </c:pt>
                <c:pt idx="52">
                  <c:v>62.07</c:v>
                </c:pt>
                <c:pt idx="53">
                  <c:v>59.3</c:v>
                </c:pt>
                <c:pt idx="54">
                  <c:v>60</c:v>
                </c:pt>
                <c:pt idx="55">
                  <c:v>64.2</c:v>
                </c:pt>
                <c:pt idx="56">
                  <c:v>114.4</c:v>
                </c:pt>
                <c:pt idx="57">
                  <c:v>56.32</c:v>
                </c:pt>
                <c:pt idx="58">
                  <c:v>65.59</c:v>
                </c:pt>
                <c:pt idx="59">
                  <c:v>53.75</c:v>
                </c:pt>
                <c:pt idx="60">
                  <c:v>58.61</c:v>
                </c:pt>
                <c:pt idx="61">
                  <c:v>71.44</c:v>
                </c:pt>
                <c:pt idx="62">
                  <c:v>73.95</c:v>
                </c:pt>
                <c:pt idx="63">
                  <c:v>75.290000000000006</c:v>
                </c:pt>
                <c:pt idx="64">
                  <c:v>103.54</c:v>
                </c:pt>
                <c:pt idx="65">
                  <c:v>77.84</c:v>
                </c:pt>
                <c:pt idx="66">
                  <c:v>75</c:v>
                </c:pt>
                <c:pt idx="67">
                  <c:v>85.66</c:v>
                </c:pt>
                <c:pt idx="68">
                  <c:v>77.150000000000006</c:v>
                </c:pt>
                <c:pt idx="69">
                  <c:v>79.599999999999994</c:v>
                </c:pt>
                <c:pt idx="70">
                  <c:v>81.73</c:v>
                </c:pt>
                <c:pt idx="71">
                  <c:v>505.34</c:v>
                </c:pt>
                <c:pt idx="72">
                  <c:v>212.14</c:v>
                </c:pt>
                <c:pt idx="73">
                  <c:v>270.69</c:v>
                </c:pt>
                <c:pt idx="74">
                  <c:v>86.1</c:v>
                </c:pt>
                <c:pt idx="75">
                  <c:v>98.89</c:v>
                </c:pt>
                <c:pt idx="76">
                  <c:v>80.19</c:v>
                </c:pt>
                <c:pt idx="77">
                  <c:v>318.99</c:v>
                </c:pt>
                <c:pt idx="78">
                  <c:v>677.24</c:v>
                </c:pt>
                <c:pt idx="79">
                  <c:v>632.32000000000005</c:v>
                </c:pt>
                <c:pt idx="80">
                  <c:v>426.09</c:v>
                </c:pt>
                <c:pt idx="81">
                  <c:v>76.989999999999995</c:v>
                </c:pt>
                <c:pt idx="82">
                  <c:v>85</c:v>
                </c:pt>
                <c:pt idx="83">
                  <c:v>76.62</c:v>
                </c:pt>
                <c:pt idx="84">
                  <c:v>72.540000000000006</c:v>
                </c:pt>
                <c:pt idx="85">
                  <c:v>67.78</c:v>
                </c:pt>
                <c:pt idx="86">
                  <c:v>72.53</c:v>
                </c:pt>
                <c:pt idx="87">
                  <c:v>82</c:v>
                </c:pt>
                <c:pt idx="88">
                  <c:v>80.77</c:v>
                </c:pt>
                <c:pt idx="89">
                  <c:v>131.18</c:v>
                </c:pt>
                <c:pt idx="90">
                  <c:v>87.41</c:v>
                </c:pt>
                <c:pt idx="91">
                  <c:v>80.92</c:v>
                </c:pt>
                <c:pt idx="92">
                  <c:v>107.57</c:v>
                </c:pt>
                <c:pt idx="93">
                  <c:v>70.58</c:v>
                </c:pt>
                <c:pt idx="94">
                  <c:v>74</c:v>
                </c:pt>
                <c:pt idx="95">
                  <c:v>75.11</c:v>
                </c:pt>
                <c:pt idx="96">
                  <c:v>73.92</c:v>
                </c:pt>
                <c:pt idx="97">
                  <c:v>143.62</c:v>
                </c:pt>
                <c:pt idx="98">
                  <c:v>70</c:v>
                </c:pt>
                <c:pt idx="99">
                  <c:v>67.680000000000007</c:v>
                </c:pt>
                <c:pt idx="100">
                  <c:v>65.2</c:v>
                </c:pt>
                <c:pt idx="101">
                  <c:v>70.7</c:v>
                </c:pt>
                <c:pt idx="102">
                  <c:v>66.040000000000006</c:v>
                </c:pt>
                <c:pt idx="103">
                  <c:v>69.92</c:v>
                </c:pt>
                <c:pt idx="104">
                  <c:v>73.540000000000006</c:v>
                </c:pt>
                <c:pt idx="105">
                  <c:v>77.27</c:v>
                </c:pt>
                <c:pt idx="106">
                  <c:v>175</c:v>
                </c:pt>
                <c:pt idx="107">
                  <c:v>87.08</c:v>
                </c:pt>
                <c:pt idx="108">
                  <c:v>66.22</c:v>
                </c:pt>
                <c:pt idx="109">
                  <c:v>65.52</c:v>
                </c:pt>
                <c:pt idx="110">
                  <c:v>69.12</c:v>
                </c:pt>
                <c:pt idx="111">
                  <c:v>69</c:v>
                </c:pt>
                <c:pt idx="112">
                  <c:v>64.239999999999995</c:v>
                </c:pt>
                <c:pt idx="113">
                  <c:v>62.39</c:v>
                </c:pt>
                <c:pt idx="114">
                  <c:v>58.75</c:v>
                </c:pt>
                <c:pt idx="115">
                  <c:v>58.5</c:v>
                </c:pt>
                <c:pt idx="116">
                  <c:v>58.12</c:v>
                </c:pt>
                <c:pt idx="117">
                  <c:v>61.83</c:v>
                </c:pt>
                <c:pt idx="118">
                  <c:v>64.25</c:v>
                </c:pt>
                <c:pt idx="119">
                  <c:v>55.79</c:v>
                </c:pt>
                <c:pt idx="120">
                  <c:v>59.51</c:v>
                </c:pt>
                <c:pt idx="121">
                  <c:v>60.83</c:v>
                </c:pt>
                <c:pt idx="122">
                  <c:v>62.74</c:v>
                </c:pt>
                <c:pt idx="123">
                  <c:v>70.599999999999994</c:v>
                </c:pt>
                <c:pt idx="124">
                  <c:v>71.069999999999993</c:v>
                </c:pt>
                <c:pt idx="125">
                  <c:v>90</c:v>
                </c:pt>
                <c:pt idx="126">
                  <c:v>197.05</c:v>
                </c:pt>
                <c:pt idx="127">
                  <c:v>200.93</c:v>
                </c:pt>
                <c:pt idx="128">
                  <c:v>61.47</c:v>
                </c:pt>
                <c:pt idx="129">
                  <c:v>114.62</c:v>
                </c:pt>
                <c:pt idx="130">
                  <c:v>84.68</c:v>
                </c:pt>
                <c:pt idx="131">
                  <c:v>80.39</c:v>
                </c:pt>
                <c:pt idx="132">
                  <c:v>159.28</c:v>
                </c:pt>
                <c:pt idx="133">
                  <c:v>64.790000000000006</c:v>
                </c:pt>
                <c:pt idx="134">
                  <c:v>52.7</c:v>
                </c:pt>
                <c:pt idx="135">
                  <c:v>60.14</c:v>
                </c:pt>
                <c:pt idx="136">
                  <c:v>65</c:v>
                </c:pt>
                <c:pt idx="137">
                  <c:v>66.2</c:v>
                </c:pt>
                <c:pt idx="138">
                  <c:v>69.97</c:v>
                </c:pt>
                <c:pt idx="139">
                  <c:v>84.68</c:v>
                </c:pt>
                <c:pt idx="140">
                  <c:v>61</c:v>
                </c:pt>
                <c:pt idx="141">
                  <c:v>65.150000000000006</c:v>
                </c:pt>
                <c:pt idx="142">
                  <c:v>63</c:v>
                </c:pt>
                <c:pt idx="143">
                  <c:v>83.06</c:v>
                </c:pt>
                <c:pt idx="144">
                  <c:v>59.59</c:v>
                </c:pt>
                <c:pt idx="145">
                  <c:v>69.7</c:v>
                </c:pt>
                <c:pt idx="146">
                  <c:v>72.2</c:v>
                </c:pt>
                <c:pt idx="147">
                  <c:v>59.53</c:v>
                </c:pt>
                <c:pt idx="148">
                  <c:v>60.77</c:v>
                </c:pt>
                <c:pt idx="149">
                  <c:v>58.77</c:v>
                </c:pt>
                <c:pt idx="150">
                  <c:v>59.9</c:v>
                </c:pt>
                <c:pt idx="151">
                  <c:v>67.5</c:v>
                </c:pt>
                <c:pt idx="152">
                  <c:v>38.840000000000003</c:v>
                </c:pt>
                <c:pt idx="153">
                  <c:v>49.08</c:v>
                </c:pt>
                <c:pt idx="154">
                  <c:v>57.5</c:v>
                </c:pt>
                <c:pt idx="155">
                  <c:v>58</c:v>
                </c:pt>
                <c:pt idx="156">
                  <c:v>59.38</c:v>
                </c:pt>
                <c:pt idx="157">
                  <c:v>56.89</c:v>
                </c:pt>
                <c:pt idx="158">
                  <c:v>63.84</c:v>
                </c:pt>
                <c:pt idx="159">
                  <c:v>42.02</c:v>
                </c:pt>
                <c:pt idx="160">
                  <c:v>52.7</c:v>
                </c:pt>
                <c:pt idx="161">
                  <c:v>56.18</c:v>
                </c:pt>
                <c:pt idx="162">
                  <c:v>69.09</c:v>
                </c:pt>
                <c:pt idx="163">
                  <c:v>61.3</c:v>
                </c:pt>
                <c:pt idx="164">
                  <c:v>70.92</c:v>
                </c:pt>
                <c:pt idx="165">
                  <c:v>65.45</c:v>
                </c:pt>
                <c:pt idx="166">
                  <c:v>67.959999999999994</c:v>
                </c:pt>
                <c:pt idx="167">
                  <c:v>85.5</c:v>
                </c:pt>
                <c:pt idx="168">
                  <c:v>173.38</c:v>
                </c:pt>
                <c:pt idx="169">
                  <c:v>138.1</c:v>
                </c:pt>
                <c:pt idx="170">
                  <c:v>77</c:v>
                </c:pt>
                <c:pt idx="171">
                  <c:v>76.900000000000006</c:v>
                </c:pt>
                <c:pt idx="172">
                  <c:v>67.19</c:v>
                </c:pt>
                <c:pt idx="173">
                  <c:v>74.849999999999994</c:v>
                </c:pt>
                <c:pt idx="174">
                  <c:v>71.27</c:v>
                </c:pt>
                <c:pt idx="175">
                  <c:v>69.260000000000005</c:v>
                </c:pt>
                <c:pt idx="176">
                  <c:v>62.27</c:v>
                </c:pt>
                <c:pt idx="177">
                  <c:v>67</c:v>
                </c:pt>
                <c:pt idx="178">
                  <c:v>68.34</c:v>
                </c:pt>
                <c:pt idx="179">
                  <c:v>65</c:v>
                </c:pt>
                <c:pt idx="180">
                  <c:v>62.18</c:v>
                </c:pt>
                <c:pt idx="181">
                  <c:v>67.56</c:v>
                </c:pt>
                <c:pt idx="182">
                  <c:v>65.72</c:v>
                </c:pt>
                <c:pt idx="183">
                  <c:v>70.47</c:v>
                </c:pt>
                <c:pt idx="184">
                  <c:v>74.36</c:v>
                </c:pt>
                <c:pt idx="185">
                  <c:v>87.01</c:v>
                </c:pt>
                <c:pt idx="186">
                  <c:v>66.36</c:v>
                </c:pt>
                <c:pt idx="187">
                  <c:v>75.56</c:v>
                </c:pt>
                <c:pt idx="188">
                  <c:v>61.15</c:v>
                </c:pt>
                <c:pt idx="189">
                  <c:v>74</c:v>
                </c:pt>
                <c:pt idx="190">
                  <c:v>76.739999999999995</c:v>
                </c:pt>
                <c:pt idx="191">
                  <c:v>71.489999999999995</c:v>
                </c:pt>
                <c:pt idx="192">
                  <c:v>83.79</c:v>
                </c:pt>
                <c:pt idx="193">
                  <c:v>66.8</c:v>
                </c:pt>
                <c:pt idx="194">
                  <c:v>67.489999999999995</c:v>
                </c:pt>
                <c:pt idx="195">
                  <c:v>60.79</c:v>
                </c:pt>
                <c:pt idx="196">
                  <c:v>81.819999999999993</c:v>
                </c:pt>
                <c:pt idx="197">
                  <c:v>92.85</c:v>
                </c:pt>
                <c:pt idx="198">
                  <c:v>95.25</c:v>
                </c:pt>
                <c:pt idx="199">
                  <c:v>91.52</c:v>
                </c:pt>
                <c:pt idx="200">
                  <c:v>81.569999999999993</c:v>
                </c:pt>
                <c:pt idx="201">
                  <c:v>87.47</c:v>
                </c:pt>
                <c:pt idx="202">
                  <c:v>84.14</c:v>
                </c:pt>
                <c:pt idx="203">
                  <c:v>88.44</c:v>
                </c:pt>
                <c:pt idx="204">
                  <c:v>83.8</c:v>
                </c:pt>
                <c:pt idx="205">
                  <c:v>70.53</c:v>
                </c:pt>
                <c:pt idx="206">
                  <c:v>72.069999999999993</c:v>
                </c:pt>
                <c:pt idx="207">
                  <c:v>73.53</c:v>
                </c:pt>
                <c:pt idx="208">
                  <c:v>70.92</c:v>
                </c:pt>
                <c:pt idx="209">
                  <c:v>85</c:v>
                </c:pt>
                <c:pt idx="210">
                  <c:v>78</c:v>
                </c:pt>
                <c:pt idx="211">
                  <c:v>82</c:v>
                </c:pt>
                <c:pt idx="212">
                  <c:v>92.41</c:v>
                </c:pt>
                <c:pt idx="213">
                  <c:v>94.72</c:v>
                </c:pt>
                <c:pt idx="214">
                  <c:v>75.790000000000006</c:v>
                </c:pt>
                <c:pt idx="215">
                  <c:v>65.17</c:v>
                </c:pt>
                <c:pt idx="216">
                  <c:v>69.349999999999994</c:v>
                </c:pt>
                <c:pt idx="217">
                  <c:v>73.5</c:v>
                </c:pt>
                <c:pt idx="218">
                  <c:v>75.3</c:v>
                </c:pt>
                <c:pt idx="219">
                  <c:v>72.72</c:v>
                </c:pt>
                <c:pt idx="220">
                  <c:v>75.91</c:v>
                </c:pt>
                <c:pt idx="221">
                  <c:v>70.09</c:v>
                </c:pt>
                <c:pt idx="222">
                  <c:v>81.99</c:v>
                </c:pt>
                <c:pt idx="223">
                  <c:v>74.56</c:v>
                </c:pt>
                <c:pt idx="224">
                  <c:v>74.28</c:v>
                </c:pt>
                <c:pt idx="225">
                  <c:v>78.849999999999994</c:v>
                </c:pt>
                <c:pt idx="226">
                  <c:v>71.77</c:v>
                </c:pt>
                <c:pt idx="227">
                  <c:v>77.7</c:v>
                </c:pt>
                <c:pt idx="228">
                  <c:v>75.58</c:v>
                </c:pt>
                <c:pt idx="229">
                  <c:v>74.05</c:v>
                </c:pt>
                <c:pt idx="230">
                  <c:v>81.510000000000005</c:v>
                </c:pt>
                <c:pt idx="231">
                  <c:v>76.709999999999994</c:v>
                </c:pt>
                <c:pt idx="232">
                  <c:v>91.53</c:v>
                </c:pt>
                <c:pt idx="233">
                  <c:v>85</c:v>
                </c:pt>
                <c:pt idx="234">
                  <c:v>78.209999999999994</c:v>
                </c:pt>
                <c:pt idx="235">
                  <c:v>86.01</c:v>
                </c:pt>
                <c:pt idx="236">
                  <c:v>90.32</c:v>
                </c:pt>
                <c:pt idx="237">
                  <c:v>86.99</c:v>
                </c:pt>
                <c:pt idx="238">
                  <c:v>91.78</c:v>
                </c:pt>
                <c:pt idx="239">
                  <c:v>101.77</c:v>
                </c:pt>
                <c:pt idx="240">
                  <c:v>86.38</c:v>
                </c:pt>
                <c:pt idx="241">
                  <c:v>87.03</c:v>
                </c:pt>
                <c:pt idx="242">
                  <c:v>93</c:v>
                </c:pt>
                <c:pt idx="243">
                  <c:v>93.8</c:v>
                </c:pt>
                <c:pt idx="244">
                  <c:v>102.99</c:v>
                </c:pt>
                <c:pt idx="245">
                  <c:v>92.92</c:v>
                </c:pt>
                <c:pt idx="246">
                  <c:v>94.5</c:v>
                </c:pt>
                <c:pt idx="247">
                  <c:v>99.64</c:v>
                </c:pt>
                <c:pt idx="248">
                  <c:v>103.88</c:v>
                </c:pt>
                <c:pt idx="249">
                  <c:v>93</c:v>
                </c:pt>
                <c:pt idx="250">
                  <c:v>94.34</c:v>
                </c:pt>
                <c:pt idx="251">
                  <c:v>105.92</c:v>
                </c:pt>
                <c:pt idx="252">
                  <c:v>94.5</c:v>
                </c:pt>
                <c:pt idx="253">
                  <c:v>103.14</c:v>
                </c:pt>
                <c:pt idx="254">
                  <c:v>107.4</c:v>
                </c:pt>
                <c:pt idx="255">
                  <c:v>100.28</c:v>
                </c:pt>
                <c:pt idx="256">
                  <c:v>99.18</c:v>
                </c:pt>
                <c:pt idx="257">
                  <c:v>101.26</c:v>
                </c:pt>
                <c:pt idx="258">
                  <c:v>114.71</c:v>
                </c:pt>
                <c:pt idx="259">
                  <c:v>93.55</c:v>
                </c:pt>
                <c:pt idx="260">
                  <c:v>89.36</c:v>
                </c:pt>
                <c:pt idx="261">
                  <c:v>95</c:v>
                </c:pt>
                <c:pt idx="262">
                  <c:v>82.73</c:v>
                </c:pt>
                <c:pt idx="263">
                  <c:v>80.53</c:v>
                </c:pt>
                <c:pt idx="264">
                  <c:v>82</c:v>
                </c:pt>
                <c:pt idx="265">
                  <c:v>105.2</c:v>
                </c:pt>
                <c:pt idx="266">
                  <c:v>108.76</c:v>
                </c:pt>
                <c:pt idx="267">
                  <c:v>112.29</c:v>
                </c:pt>
                <c:pt idx="268">
                  <c:v>115.41</c:v>
                </c:pt>
                <c:pt idx="269">
                  <c:v>95.36</c:v>
                </c:pt>
                <c:pt idx="270">
                  <c:v>105.91</c:v>
                </c:pt>
                <c:pt idx="271">
                  <c:v>103.34</c:v>
                </c:pt>
                <c:pt idx="272">
                  <c:v>125.46</c:v>
                </c:pt>
                <c:pt idx="273">
                  <c:v>120.84</c:v>
                </c:pt>
                <c:pt idx="274">
                  <c:v>90.84</c:v>
                </c:pt>
                <c:pt idx="275">
                  <c:v>97.7</c:v>
                </c:pt>
                <c:pt idx="276">
                  <c:v>95.74</c:v>
                </c:pt>
                <c:pt idx="277">
                  <c:v>106.07</c:v>
                </c:pt>
                <c:pt idx="278">
                  <c:v>104.7</c:v>
                </c:pt>
                <c:pt idx="279">
                  <c:v>152.02000000000001</c:v>
                </c:pt>
                <c:pt idx="280">
                  <c:v>129.66</c:v>
                </c:pt>
                <c:pt idx="281">
                  <c:v>115.4</c:v>
                </c:pt>
                <c:pt idx="282">
                  <c:v>98.13</c:v>
                </c:pt>
                <c:pt idx="283">
                  <c:v>97.87</c:v>
                </c:pt>
                <c:pt idx="284">
                  <c:v>105.28</c:v>
                </c:pt>
                <c:pt idx="285">
                  <c:v>96.36</c:v>
                </c:pt>
                <c:pt idx="286">
                  <c:v>112.53</c:v>
                </c:pt>
                <c:pt idx="287">
                  <c:v>118.54</c:v>
                </c:pt>
                <c:pt idx="288">
                  <c:v>108.85</c:v>
                </c:pt>
                <c:pt idx="289">
                  <c:v>100.85</c:v>
                </c:pt>
                <c:pt idx="290">
                  <c:v>96.4</c:v>
                </c:pt>
                <c:pt idx="291">
                  <c:v>110.52</c:v>
                </c:pt>
                <c:pt idx="292">
                  <c:v>105.05</c:v>
                </c:pt>
                <c:pt idx="293">
                  <c:v>105.76</c:v>
                </c:pt>
                <c:pt idx="294">
                  <c:v>120.24</c:v>
                </c:pt>
                <c:pt idx="295">
                  <c:v>115.7</c:v>
                </c:pt>
                <c:pt idx="296">
                  <c:v>161.81</c:v>
                </c:pt>
                <c:pt idx="297">
                  <c:v>119.12</c:v>
                </c:pt>
                <c:pt idx="298">
                  <c:v>118.91</c:v>
                </c:pt>
                <c:pt idx="299">
                  <c:v>111.68</c:v>
                </c:pt>
                <c:pt idx="300">
                  <c:v>117.02</c:v>
                </c:pt>
                <c:pt idx="301">
                  <c:v>138.46</c:v>
                </c:pt>
                <c:pt idx="302">
                  <c:v>115.02</c:v>
                </c:pt>
                <c:pt idx="303">
                  <c:v>109.75</c:v>
                </c:pt>
                <c:pt idx="304">
                  <c:v>113</c:v>
                </c:pt>
                <c:pt idx="305">
                  <c:v>109.91</c:v>
                </c:pt>
                <c:pt idx="306">
                  <c:v>109.94</c:v>
                </c:pt>
                <c:pt idx="307">
                  <c:v>116.16</c:v>
                </c:pt>
                <c:pt idx="308">
                  <c:v>119.4</c:v>
                </c:pt>
                <c:pt idx="309">
                  <c:v>140.13</c:v>
                </c:pt>
                <c:pt idx="310">
                  <c:v>172.16</c:v>
                </c:pt>
                <c:pt idx="311">
                  <c:v>193.14</c:v>
                </c:pt>
                <c:pt idx="312">
                  <c:v>142.35</c:v>
                </c:pt>
                <c:pt idx="313">
                  <c:v>133.24</c:v>
                </c:pt>
                <c:pt idx="314">
                  <c:v>389.99</c:v>
                </c:pt>
                <c:pt idx="315">
                  <c:v>315.8</c:v>
                </c:pt>
                <c:pt idx="316">
                  <c:v>151.5</c:v>
                </c:pt>
                <c:pt idx="317">
                  <c:v>563.25</c:v>
                </c:pt>
                <c:pt idx="318">
                  <c:v>325.75</c:v>
                </c:pt>
                <c:pt idx="319">
                  <c:v>123.73</c:v>
                </c:pt>
                <c:pt idx="320">
                  <c:v>387.6</c:v>
                </c:pt>
                <c:pt idx="321">
                  <c:v>793.41</c:v>
                </c:pt>
                <c:pt idx="322">
                  <c:v>746.64</c:v>
                </c:pt>
                <c:pt idx="323">
                  <c:v>902.82</c:v>
                </c:pt>
                <c:pt idx="324">
                  <c:v>190</c:v>
                </c:pt>
                <c:pt idx="325">
                  <c:v>177.22</c:v>
                </c:pt>
                <c:pt idx="326">
                  <c:v>209.02</c:v>
                </c:pt>
                <c:pt idx="327">
                  <c:v>320.67</c:v>
                </c:pt>
                <c:pt idx="328">
                  <c:v>183.67</c:v>
                </c:pt>
                <c:pt idx="329">
                  <c:v>167.56</c:v>
                </c:pt>
                <c:pt idx="330">
                  <c:v>196.29</c:v>
                </c:pt>
                <c:pt idx="331">
                  <c:v>147.99</c:v>
                </c:pt>
                <c:pt idx="332">
                  <c:v>163.58000000000001</c:v>
                </c:pt>
                <c:pt idx="333">
                  <c:v>149.03</c:v>
                </c:pt>
                <c:pt idx="334">
                  <c:v>145.47999999999999</c:v>
                </c:pt>
                <c:pt idx="335">
                  <c:v>177.94</c:v>
                </c:pt>
                <c:pt idx="336">
                  <c:v>165.62</c:v>
                </c:pt>
                <c:pt idx="337">
                  <c:v>181.95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64-4F7E-9868-5E5D25F45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2288776"/>
        <c:axId val="11222891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'Figure 19.'!$C$3:$C$4</c15:sqref>
                        </c15:formulaRef>
                      </c:ext>
                    </c:extLst>
                    <c:strCache>
                      <c:ptCount val="2"/>
                      <c:pt idx="0">
                        <c:v>£/MWh</c:v>
                      </c:pt>
                      <c:pt idx="1">
                        <c:v>Overnight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19.'!$A$5:$A$342</c15:sqref>
                        </c15:formulaRef>
                      </c:ext>
                    </c:extLst>
                    <c:numCache>
                      <c:formatCode>m/d/yyyy</c:formatCode>
                      <c:ptCount val="338"/>
                      <c:pt idx="0">
                        <c:v>44131</c:v>
                      </c:pt>
                      <c:pt idx="1">
                        <c:v>44132</c:v>
                      </c:pt>
                      <c:pt idx="2">
                        <c:v>44133</c:v>
                      </c:pt>
                      <c:pt idx="3">
                        <c:v>44134</c:v>
                      </c:pt>
                      <c:pt idx="4">
                        <c:v>44135</c:v>
                      </c:pt>
                      <c:pt idx="5">
                        <c:v>44136</c:v>
                      </c:pt>
                      <c:pt idx="6">
                        <c:v>44137</c:v>
                      </c:pt>
                      <c:pt idx="7">
                        <c:v>44138</c:v>
                      </c:pt>
                      <c:pt idx="8">
                        <c:v>44139</c:v>
                      </c:pt>
                      <c:pt idx="9">
                        <c:v>44140</c:v>
                      </c:pt>
                      <c:pt idx="10">
                        <c:v>44141</c:v>
                      </c:pt>
                      <c:pt idx="11">
                        <c:v>44142</c:v>
                      </c:pt>
                      <c:pt idx="12">
                        <c:v>44143</c:v>
                      </c:pt>
                      <c:pt idx="13">
                        <c:v>44144</c:v>
                      </c:pt>
                      <c:pt idx="14">
                        <c:v>44145</c:v>
                      </c:pt>
                      <c:pt idx="15">
                        <c:v>44146</c:v>
                      </c:pt>
                      <c:pt idx="16">
                        <c:v>44147</c:v>
                      </c:pt>
                      <c:pt idx="17">
                        <c:v>44148</c:v>
                      </c:pt>
                      <c:pt idx="18">
                        <c:v>44149</c:v>
                      </c:pt>
                      <c:pt idx="19">
                        <c:v>44150</c:v>
                      </c:pt>
                      <c:pt idx="20">
                        <c:v>44151</c:v>
                      </c:pt>
                      <c:pt idx="21">
                        <c:v>44152</c:v>
                      </c:pt>
                      <c:pt idx="22">
                        <c:v>44153</c:v>
                      </c:pt>
                      <c:pt idx="23">
                        <c:v>44154</c:v>
                      </c:pt>
                      <c:pt idx="24">
                        <c:v>44155</c:v>
                      </c:pt>
                      <c:pt idx="25">
                        <c:v>44156</c:v>
                      </c:pt>
                      <c:pt idx="26">
                        <c:v>44157</c:v>
                      </c:pt>
                      <c:pt idx="27">
                        <c:v>44158</c:v>
                      </c:pt>
                      <c:pt idx="28">
                        <c:v>44159</c:v>
                      </c:pt>
                      <c:pt idx="29">
                        <c:v>44160</c:v>
                      </c:pt>
                      <c:pt idx="30">
                        <c:v>44161</c:v>
                      </c:pt>
                      <c:pt idx="31">
                        <c:v>44162</c:v>
                      </c:pt>
                      <c:pt idx="32">
                        <c:v>44163</c:v>
                      </c:pt>
                      <c:pt idx="33">
                        <c:v>44164</c:v>
                      </c:pt>
                      <c:pt idx="34">
                        <c:v>44165</c:v>
                      </c:pt>
                      <c:pt idx="35">
                        <c:v>44166</c:v>
                      </c:pt>
                      <c:pt idx="36">
                        <c:v>44167</c:v>
                      </c:pt>
                      <c:pt idx="37">
                        <c:v>44168</c:v>
                      </c:pt>
                      <c:pt idx="38">
                        <c:v>44169</c:v>
                      </c:pt>
                      <c:pt idx="39">
                        <c:v>44170</c:v>
                      </c:pt>
                      <c:pt idx="40">
                        <c:v>44171</c:v>
                      </c:pt>
                      <c:pt idx="41">
                        <c:v>44172</c:v>
                      </c:pt>
                      <c:pt idx="42">
                        <c:v>44173</c:v>
                      </c:pt>
                      <c:pt idx="43">
                        <c:v>44174</c:v>
                      </c:pt>
                      <c:pt idx="44">
                        <c:v>44175</c:v>
                      </c:pt>
                      <c:pt idx="45">
                        <c:v>44176</c:v>
                      </c:pt>
                      <c:pt idx="46">
                        <c:v>44177</c:v>
                      </c:pt>
                      <c:pt idx="47">
                        <c:v>44178</c:v>
                      </c:pt>
                      <c:pt idx="48">
                        <c:v>44179</c:v>
                      </c:pt>
                      <c:pt idx="49">
                        <c:v>44180</c:v>
                      </c:pt>
                      <c:pt idx="50">
                        <c:v>44181</c:v>
                      </c:pt>
                      <c:pt idx="51">
                        <c:v>44182</c:v>
                      </c:pt>
                      <c:pt idx="52">
                        <c:v>44183</c:v>
                      </c:pt>
                      <c:pt idx="53">
                        <c:v>44184</c:v>
                      </c:pt>
                      <c:pt idx="54">
                        <c:v>44185</c:v>
                      </c:pt>
                      <c:pt idx="55">
                        <c:v>44186</c:v>
                      </c:pt>
                      <c:pt idx="56">
                        <c:v>44187</c:v>
                      </c:pt>
                      <c:pt idx="57">
                        <c:v>44188</c:v>
                      </c:pt>
                      <c:pt idx="58">
                        <c:v>44189</c:v>
                      </c:pt>
                      <c:pt idx="59">
                        <c:v>44190</c:v>
                      </c:pt>
                      <c:pt idx="60">
                        <c:v>44191</c:v>
                      </c:pt>
                      <c:pt idx="61">
                        <c:v>44192</c:v>
                      </c:pt>
                      <c:pt idx="62">
                        <c:v>44193</c:v>
                      </c:pt>
                      <c:pt idx="63">
                        <c:v>44194</c:v>
                      </c:pt>
                      <c:pt idx="64">
                        <c:v>44195</c:v>
                      </c:pt>
                      <c:pt idx="65">
                        <c:v>44196</c:v>
                      </c:pt>
                      <c:pt idx="66">
                        <c:v>44197</c:v>
                      </c:pt>
                      <c:pt idx="67">
                        <c:v>44198</c:v>
                      </c:pt>
                      <c:pt idx="68">
                        <c:v>44199</c:v>
                      </c:pt>
                      <c:pt idx="69">
                        <c:v>44200</c:v>
                      </c:pt>
                      <c:pt idx="70">
                        <c:v>44201</c:v>
                      </c:pt>
                      <c:pt idx="71">
                        <c:v>44202</c:v>
                      </c:pt>
                      <c:pt idx="72">
                        <c:v>44203</c:v>
                      </c:pt>
                      <c:pt idx="73">
                        <c:v>44204</c:v>
                      </c:pt>
                      <c:pt idx="74">
                        <c:v>44205</c:v>
                      </c:pt>
                      <c:pt idx="75">
                        <c:v>44206</c:v>
                      </c:pt>
                      <c:pt idx="76">
                        <c:v>44207</c:v>
                      </c:pt>
                      <c:pt idx="77">
                        <c:v>44208</c:v>
                      </c:pt>
                      <c:pt idx="78">
                        <c:v>44209</c:v>
                      </c:pt>
                      <c:pt idx="79">
                        <c:v>44210</c:v>
                      </c:pt>
                      <c:pt idx="80">
                        <c:v>44211</c:v>
                      </c:pt>
                      <c:pt idx="81">
                        <c:v>44212</c:v>
                      </c:pt>
                      <c:pt idx="82">
                        <c:v>44213</c:v>
                      </c:pt>
                      <c:pt idx="83">
                        <c:v>44214</c:v>
                      </c:pt>
                      <c:pt idx="84">
                        <c:v>44215</c:v>
                      </c:pt>
                      <c:pt idx="85">
                        <c:v>44216</c:v>
                      </c:pt>
                      <c:pt idx="86">
                        <c:v>44217</c:v>
                      </c:pt>
                      <c:pt idx="87">
                        <c:v>44218</c:v>
                      </c:pt>
                      <c:pt idx="88">
                        <c:v>44219</c:v>
                      </c:pt>
                      <c:pt idx="89">
                        <c:v>44220</c:v>
                      </c:pt>
                      <c:pt idx="90">
                        <c:v>44221</c:v>
                      </c:pt>
                      <c:pt idx="91">
                        <c:v>44222</c:v>
                      </c:pt>
                      <c:pt idx="92">
                        <c:v>44223</c:v>
                      </c:pt>
                      <c:pt idx="93">
                        <c:v>44224</c:v>
                      </c:pt>
                      <c:pt idx="94">
                        <c:v>44225</c:v>
                      </c:pt>
                      <c:pt idx="95">
                        <c:v>44226</c:v>
                      </c:pt>
                      <c:pt idx="96">
                        <c:v>44227</c:v>
                      </c:pt>
                      <c:pt idx="97">
                        <c:v>44228</c:v>
                      </c:pt>
                      <c:pt idx="98">
                        <c:v>44229</c:v>
                      </c:pt>
                      <c:pt idx="99">
                        <c:v>44230</c:v>
                      </c:pt>
                      <c:pt idx="100">
                        <c:v>44231</c:v>
                      </c:pt>
                      <c:pt idx="101">
                        <c:v>44232</c:v>
                      </c:pt>
                      <c:pt idx="102">
                        <c:v>44233</c:v>
                      </c:pt>
                      <c:pt idx="103">
                        <c:v>44234</c:v>
                      </c:pt>
                      <c:pt idx="104">
                        <c:v>44235</c:v>
                      </c:pt>
                      <c:pt idx="105">
                        <c:v>44236</c:v>
                      </c:pt>
                      <c:pt idx="106">
                        <c:v>44237</c:v>
                      </c:pt>
                      <c:pt idx="107">
                        <c:v>44238</c:v>
                      </c:pt>
                      <c:pt idx="108">
                        <c:v>44239</c:v>
                      </c:pt>
                      <c:pt idx="109">
                        <c:v>44240</c:v>
                      </c:pt>
                      <c:pt idx="110">
                        <c:v>44241</c:v>
                      </c:pt>
                      <c:pt idx="111">
                        <c:v>44242</c:v>
                      </c:pt>
                      <c:pt idx="112">
                        <c:v>44243</c:v>
                      </c:pt>
                      <c:pt idx="113">
                        <c:v>44244</c:v>
                      </c:pt>
                      <c:pt idx="114">
                        <c:v>44245</c:v>
                      </c:pt>
                      <c:pt idx="115">
                        <c:v>44246</c:v>
                      </c:pt>
                      <c:pt idx="116">
                        <c:v>44247</c:v>
                      </c:pt>
                      <c:pt idx="117">
                        <c:v>44248</c:v>
                      </c:pt>
                      <c:pt idx="118">
                        <c:v>44249</c:v>
                      </c:pt>
                      <c:pt idx="119">
                        <c:v>44250</c:v>
                      </c:pt>
                      <c:pt idx="120">
                        <c:v>44251</c:v>
                      </c:pt>
                      <c:pt idx="121">
                        <c:v>44252</c:v>
                      </c:pt>
                      <c:pt idx="122">
                        <c:v>44253</c:v>
                      </c:pt>
                      <c:pt idx="123">
                        <c:v>44254</c:v>
                      </c:pt>
                      <c:pt idx="124">
                        <c:v>44255</c:v>
                      </c:pt>
                      <c:pt idx="125">
                        <c:v>44256</c:v>
                      </c:pt>
                      <c:pt idx="126">
                        <c:v>44257</c:v>
                      </c:pt>
                      <c:pt idx="127">
                        <c:v>44258</c:v>
                      </c:pt>
                      <c:pt idx="128">
                        <c:v>44259</c:v>
                      </c:pt>
                      <c:pt idx="129">
                        <c:v>44260</c:v>
                      </c:pt>
                      <c:pt idx="130">
                        <c:v>44261</c:v>
                      </c:pt>
                      <c:pt idx="131">
                        <c:v>44262</c:v>
                      </c:pt>
                      <c:pt idx="132">
                        <c:v>44263</c:v>
                      </c:pt>
                      <c:pt idx="133">
                        <c:v>44264</c:v>
                      </c:pt>
                      <c:pt idx="134">
                        <c:v>44265</c:v>
                      </c:pt>
                      <c:pt idx="135">
                        <c:v>44266</c:v>
                      </c:pt>
                      <c:pt idx="136">
                        <c:v>44267</c:v>
                      </c:pt>
                      <c:pt idx="137">
                        <c:v>44268</c:v>
                      </c:pt>
                      <c:pt idx="138">
                        <c:v>44269</c:v>
                      </c:pt>
                      <c:pt idx="139">
                        <c:v>44270</c:v>
                      </c:pt>
                      <c:pt idx="140">
                        <c:v>44271</c:v>
                      </c:pt>
                      <c:pt idx="141">
                        <c:v>44272</c:v>
                      </c:pt>
                      <c:pt idx="142">
                        <c:v>44273</c:v>
                      </c:pt>
                      <c:pt idx="143">
                        <c:v>44274</c:v>
                      </c:pt>
                      <c:pt idx="144">
                        <c:v>44275</c:v>
                      </c:pt>
                      <c:pt idx="145">
                        <c:v>44276</c:v>
                      </c:pt>
                      <c:pt idx="146">
                        <c:v>44277</c:v>
                      </c:pt>
                      <c:pt idx="147">
                        <c:v>44278</c:v>
                      </c:pt>
                      <c:pt idx="148">
                        <c:v>44279</c:v>
                      </c:pt>
                      <c:pt idx="149">
                        <c:v>44280</c:v>
                      </c:pt>
                      <c:pt idx="150">
                        <c:v>44281</c:v>
                      </c:pt>
                      <c:pt idx="151">
                        <c:v>44282</c:v>
                      </c:pt>
                      <c:pt idx="152">
                        <c:v>44283</c:v>
                      </c:pt>
                      <c:pt idx="153">
                        <c:v>44284</c:v>
                      </c:pt>
                      <c:pt idx="154">
                        <c:v>44285</c:v>
                      </c:pt>
                      <c:pt idx="155">
                        <c:v>44286</c:v>
                      </c:pt>
                      <c:pt idx="156">
                        <c:v>44287</c:v>
                      </c:pt>
                      <c:pt idx="157">
                        <c:v>44288</c:v>
                      </c:pt>
                      <c:pt idx="158">
                        <c:v>44289</c:v>
                      </c:pt>
                      <c:pt idx="159">
                        <c:v>44290</c:v>
                      </c:pt>
                      <c:pt idx="160">
                        <c:v>44291</c:v>
                      </c:pt>
                      <c:pt idx="161">
                        <c:v>44292</c:v>
                      </c:pt>
                      <c:pt idx="162">
                        <c:v>44293</c:v>
                      </c:pt>
                      <c:pt idx="163">
                        <c:v>44294</c:v>
                      </c:pt>
                      <c:pt idx="164">
                        <c:v>44295</c:v>
                      </c:pt>
                      <c:pt idx="165">
                        <c:v>44296</c:v>
                      </c:pt>
                      <c:pt idx="166">
                        <c:v>44297</c:v>
                      </c:pt>
                      <c:pt idx="167">
                        <c:v>44298</c:v>
                      </c:pt>
                      <c:pt idx="168">
                        <c:v>44299</c:v>
                      </c:pt>
                      <c:pt idx="169">
                        <c:v>44300</c:v>
                      </c:pt>
                      <c:pt idx="170">
                        <c:v>44301</c:v>
                      </c:pt>
                      <c:pt idx="171">
                        <c:v>44302</c:v>
                      </c:pt>
                      <c:pt idx="172">
                        <c:v>44303</c:v>
                      </c:pt>
                      <c:pt idx="173">
                        <c:v>44304</c:v>
                      </c:pt>
                      <c:pt idx="174">
                        <c:v>44305</c:v>
                      </c:pt>
                      <c:pt idx="175">
                        <c:v>44306</c:v>
                      </c:pt>
                      <c:pt idx="176">
                        <c:v>44307</c:v>
                      </c:pt>
                      <c:pt idx="177">
                        <c:v>44308</c:v>
                      </c:pt>
                      <c:pt idx="178">
                        <c:v>44309</c:v>
                      </c:pt>
                      <c:pt idx="179">
                        <c:v>44310</c:v>
                      </c:pt>
                      <c:pt idx="180">
                        <c:v>44311</c:v>
                      </c:pt>
                      <c:pt idx="181">
                        <c:v>44312</c:v>
                      </c:pt>
                      <c:pt idx="182">
                        <c:v>44313</c:v>
                      </c:pt>
                      <c:pt idx="183">
                        <c:v>44314</c:v>
                      </c:pt>
                      <c:pt idx="184">
                        <c:v>44315</c:v>
                      </c:pt>
                      <c:pt idx="185">
                        <c:v>44316</c:v>
                      </c:pt>
                      <c:pt idx="186">
                        <c:v>44317</c:v>
                      </c:pt>
                      <c:pt idx="187">
                        <c:v>44318</c:v>
                      </c:pt>
                      <c:pt idx="188">
                        <c:v>44319</c:v>
                      </c:pt>
                      <c:pt idx="189">
                        <c:v>44320</c:v>
                      </c:pt>
                      <c:pt idx="190">
                        <c:v>44321</c:v>
                      </c:pt>
                      <c:pt idx="191">
                        <c:v>44322</c:v>
                      </c:pt>
                      <c:pt idx="192">
                        <c:v>44323</c:v>
                      </c:pt>
                      <c:pt idx="193">
                        <c:v>44324</c:v>
                      </c:pt>
                      <c:pt idx="194">
                        <c:v>44325</c:v>
                      </c:pt>
                      <c:pt idx="195">
                        <c:v>44326</c:v>
                      </c:pt>
                      <c:pt idx="196">
                        <c:v>44327</c:v>
                      </c:pt>
                      <c:pt idx="197">
                        <c:v>44328</c:v>
                      </c:pt>
                      <c:pt idx="198">
                        <c:v>44329</c:v>
                      </c:pt>
                      <c:pt idx="199">
                        <c:v>44330</c:v>
                      </c:pt>
                      <c:pt idx="200">
                        <c:v>44331</c:v>
                      </c:pt>
                      <c:pt idx="201">
                        <c:v>44332</c:v>
                      </c:pt>
                      <c:pt idx="202">
                        <c:v>44333</c:v>
                      </c:pt>
                      <c:pt idx="203">
                        <c:v>44334</c:v>
                      </c:pt>
                      <c:pt idx="204">
                        <c:v>44335</c:v>
                      </c:pt>
                      <c:pt idx="205">
                        <c:v>44336</c:v>
                      </c:pt>
                      <c:pt idx="206">
                        <c:v>44337</c:v>
                      </c:pt>
                      <c:pt idx="207">
                        <c:v>44338</c:v>
                      </c:pt>
                      <c:pt idx="208">
                        <c:v>44339</c:v>
                      </c:pt>
                      <c:pt idx="209">
                        <c:v>44340</c:v>
                      </c:pt>
                      <c:pt idx="210">
                        <c:v>44341</c:v>
                      </c:pt>
                      <c:pt idx="211">
                        <c:v>44342</c:v>
                      </c:pt>
                      <c:pt idx="212">
                        <c:v>44343</c:v>
                      </c:pt>
                      <c:pt idx="213">
                        <c:v>44344</c:v>
                      </c:pt>
                      <c:pt idx="214">
                        <c:v>44345</c:v>
                      </c:pt>
                      <c:pt idx="215">
                        <c:v>44346</c:v>
                      </c:pt>
                      <c:pt idx="216">
                        <c:v>44347</c:v>
                      </c:pt>
                      <c:pt idx="217">
                        <c:v>44348</c:v>
                      </c:pt>
                      <c:pt idx="218">
                        <c:v>44349</c:v>
                      </c:pt>
                      <c:pt idx="219">
                        <c:v>44350</c:v>
                      </c:pt>
                      <c:pt idx="220">
                        <c:v>44351</c:v>
                      </c:pt>
                      <c:pt idx="221">
                        <c:v>44352</c:v>
                      </c:pt>
                      <c:pt idx="222">
                        <c:v>44353</c:v>
                      </c:pt>
                      <c:pt idx="223">
                        <c:v>44354</c:v>
                      </c:pt>
                      <c:pt idx="224">
                        <c:v>44355</c:v>
                      </c:pt>
                      <c:pt idx="225">
                        <c:v>44356</c:v>
                      </c:pt>
                      <c:pt idx="226">
                        <c:v>44357</c:v>
                      </c:pt>
                      <c:pt idx="227">
                        <c:v>44358</c:v>
                      </c:pt>
                      <c:pt idx="228">
                        <c:v>44359</c:v>
                      </c:pt>
                      <c:pt idx="229">
                        <c:v>44360</c:v>
                      </c:pt>
                      <c:pt idx="230">
                        <c:v>44361</c:v>
                      </c:pt>
                      <c:pt idx="231">
                        <c:v>44362</c:v>
                      </c:pt>
                      <c:pt idx="232">
                        <c:v>44363</c:v>
                      </c:pt>
                      <c:pt idx="233">
                        <c:v>44364</c:v>
                      </c:pt>
                      <c:pt idx="234">
                        <c:v>44365</c:v>
                      </c:pt>
                      <c:pt idx="235">
                        <c:v>44366</c:v>
                      </c:pt>
                      <c:pt idx="236">
                        <c:v>44367</c:v>
                      </c:pt>
                      <c:pt idx="237">
                        <c:v>44368</c:v>
                      </c:pt>
                      <c:pt idx="238">
                        <c:v>44369</c:v>
                      </c:pt>
                      <c:pt idx="239">
                        <c:v>44370</c:v>
                      </c:pt>
                      <c:pt idx="240">
                        <c:v>44371</c:v>
                      </c:pt>
                      <c:pt idx="241">
                        <c:v>44372</c:v>
                      </c:pt>
                      <c:pt idx="242">
                        <c:v>44373</c:v>
                      </c:pt>
                      <c:pt idx="243">
                        <c:v>44374</c:v>
                      </c:pt>
                      <c:pt idx="244">
                        <c:v>44375</c:v>
                      </c:pt>
                      <c:pt idx="245">
                        <c:v>44376</c:v>
                      </c:pt>
                      <c:pt idx="246">
                        <c:v>44377</c:v>
                      </c:pt>
                      <c:pt idx="247">
                        <c:v>44378</c:v>
                      </c:pt>
                      <c:pt idx="248">
                        <c:v>44379</c:v>
                      </c:pt>
                      <c:pt idx="249">
                        <c:v>44380</c:v>
                      </c:pt>
                      <c:pt idx="250">
                        <c:v>44381</c:v>
                      </c:pt>
                      <c:pt idx="251">
                        <c:v>44382</c:v>
                      </c:pt>
                      <c:pt idx="252">
                        <c:v>44383</c:v>
                      </c:pt>
                      <c:pt idx="253">
                        <c:v>44384</c:v>
                      </c:pt>
                      <c:pt idx="254">
                        <c:v>44385</c:v>
                      </c:pt>
                      <c:pt idx="255">
                        <c:v>44386</c:v>
                      </c:pt>
                      <c:pt idx="256">
                        <c:v>44387</c:v>
                      </c:pt>
                      <c:pt idx="257">
                        <c:v>44388</c:v>
                      </c:pt>
                      <c:pt idx="258">
                        <c:v>44389</c:v>
                      </c:pt>
                      <c:pt idx="259">
                        <c:v>44390</c:v>
                      </c:pt>
                      <c:pt idx="260">
                        <c:v>44391</c:v>
                      </c:pt>
                      <c:pt idx="261">
                        <c:v>44392</c:v>
                      </c:pt>
                      <c:pt idx="262">
                        <c:v>44393</c:v>
                      </c:pt>
                      <c:pt idx="263">
                        <c:v>44394</c:v>
                      </c:pt>
                      <c:pt idx="264">
                        <c:v>44395</c:v>
                      </c:pt>
                      <c:pt idx="265">
                        <c:v>44396</c:v>
                      </c:pt>
                      <c:pt idx="266">
                        <c:v>44397</c:v>
                      </c:pt>
                      <c:pt idx="267">
                        <c:v>44398</c:v>
                      </c:pt>
                      <c:pt idx="268">
                        <c:v>44399</c:v>
                      </c:pt>
                      <c:pt idx="269">
                        <c:v>44400</c:v>
                      </c:pt>
                      <c:pt idx="270">
                        <c:v>44401</c:v>
                      </c:pt>
                      <c:pt idx="271">
                        <c:v>44402</c:v>
                      </c:pt>
                      <c:pt idx="272">
                        <c:v>44403</c:v>
                      </c:pt>
                      <c:pt idx="273">
                        <c:v>44404</c:v>
                      </c:pt>
                      <c:pt idx="274">
                        <c:v>44405</c:v>
                      </c:pt>
                      <c:pt idx="275">
                        <c:v>44406</c:v>
                      </c:pt>
                      <c:pt idx="276">
                        <c:v>44407</c:v>
                      </c:pt>
                      <c:pt idx="277">
                        <c:v>44408</c:v>
                      </c:pt>
                      <c:pt idx="278">
                        <c:v>44409</c:v>
                      </c:pt>
                      <c:pt idx="279">
                        <c:v>44410</c:v>
                      </c:pt>
                      <c:pt idx="280">
                        <c:v>44411</c:v>
                      </c:pt>
                      <c:pt idx="281">
                        <c:v>44412</c:v>
                      </c:pt>
                      <c:pt idx="282">
                        <c:v>44413</c:v>
                      </c:pt>
                      <c:pt idx="283">
                        <c:v>44414</c:v>
                      </c:pt>
                      <c:pt idx="284">
                        <c:v>44415</c:v>
                      </c:pt>
                      <c:pt idx="285">
                        <c:v>44416</c:v>
                      </c:pt>
                      <c:pt idx="286">
                        <c:v>44417</c:v>
                      </c:pt>
                      <c:pt idx="287">
                        <c:v>44418</c:v>
                      </c:pt>
                      <c:pt idx="288">
                        <c:v>44419</c:v>
                      </c:pt>
                      <c:pt idx="289">
                        <c:v>44420</c:v>
                      </c:pt>
                      <c:pt idx="290">
                        <c:v>44421</c:v>
                      </c:pt>
                      <c:pt idx="291">
                        <c:v>44422</c:v>
                      </c:pt>
                      <c:pt idx="292">
                        <c:v>44423</c:v>
                      </c:pt>
                      <c:pt idx="293">
                        <c:v>44424</c:v>
                      </c:pt>
                      <c:pt idx="294">
                        <c:v>44425</c:v>
                      </c:pt>
                      <c:pt idx="295">
                        <c:v>44426</c:v>
                      </c:pt>
                      <c:pt idx="296">
                        <c:v>44427</c:v>
                      </c:pt>
                      <c:pt idx="297">
                        <c:v>44428</c:v>
                      </c:pt>
                      <c:pt idx="298">
                        <c:v>44429</c:v>
                      </c:pt>
                      <c:pt idx="299">
                        <c:v>44430</c:v>
                      </c:pt>
                      <c:pt idx="300">
                        <c:v>44431</c:v>
                      </c:pt>
                      <c:pt idx="301">
                        <c:v>44432</c:v>
                      </c:pt>
                      <c:pt idx="302">
                        <c:v>44433</c:v>
                      </c:pt>
                      <c:pt idx="303">
                        <c:v>44434</c:v>
                      </c:pt>
                      <c:pt idx="304">
                        <c:v>44435</c:v>
                      </c:pt>
                      <c:pt idx="305">
                        <c:v>44436</c:v>
                      </c:pt>
                      <c:pt idx="306">
                        <c:v>44437</c:v>
                      </c:pt>
                      <c:pt idx="307">
                        <c:v>44438</c:v>
                      </c:pt>
                      <c:pt idx="308">
                        <c:v>44439</c:v>
                      </c:pt>
                      <c:pt idx="309">
                        <c:v>44440</c:v>
                      </c:pt>
                      <c:pt idx="310">
                        <c:v>44441</c:v>
                      </c:pt>
                      <c:pt idx="311">
                        <c:v>44442</c:v>
                      </c:pt>
                      <c:pt idx="312">
                        <c:v>44443</c:v>
                      </c:pt>
                      <c:pt idx="313">
                        <c:v>44444</c:v>
                      </c:pt>
                      <c:pt idx="314">
                        <c:v>44445</c:v>
                      </c:pt>
                      <c:pt idx="315">
                        <c:v>44446</c:v>
                      </c:pt>
                      <c:pt idx="316">
                        <c:v>44447</c:v>
                      </c:pt>
                      <c:pt idx="317">
                        <c:v>44448</c:v>
                      </c:pt>
                      <c:pt idx="318">
                        <c:v>44449</c:v>
                      </c:pt>
                      <c:pt idx="319">
                        <c:v>44450</c:v>
                      </c:pt>
                      <c:pt idx="320">
                        <c:v>44452</c:v>
                      </c:pt>
                      <c:pt idx="321">
                        <c:v>44453</c:v>
                      </c:pt>
                      <c:pt idx="322">
                        <c:v>44454</c:v>
                      </c:pt>
                      <c:pt idx="323">
                        <c:v>44455</c:v>
                      </c:pt>
                      <c:pt idx="324">
                        <c:v>44456</c:v>
                      </c:pt>
                      <c:pt idx="325">
                        <c:v>44457</c:v>
                      </c:pt>
                      <c:pt idx="326">
                        <c:v>44458</c:v>
                      </c:pt>
                      <c:pt idx="327">
                        <c:v>44459</c:v>
                      </c:pt>
                      <c:pt idx="328">
                        <c:v>44460</c:v>
                      </c:pt>
                      <c:pt idx="329">
                        <c:v>44461</c:v>
                      </c:pt>
                      <c:pt idx="330">
                        <c:v>44462</c:v>
                      </c:pt>
                      <c:pt idx="331">
                        <c:v>44463</c:v>
                      </c:pt>
                      <c:pt idx="332">
                        <c:v>44464</c:v>
                      </c:pt>
                      <c:pt idx="333">
                        <c:v>44465</c:v>
                      </c:pt>
                      <c:pt idx="334">
                        <c:v>44466</c:v>
                      </c:pt>
                      <c:pt idx="335">
                        <c:v>44467</c:v>
                      </c:pt>
                      <c:pt idx="336">
                        <c:v>44468</c:v>
                      </c:pt>
                      <c:pt idx="337">
                        <c:v>44469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19.'!$C$5:$C$324</c15:sqref>
                        </c15:formulaRef>
                      </c:ext>
                    </c:extLst>
                    <c:numCache>
                      <c:formatCode>0.00</c:formatCode>
                      <c:ptCount val="320"/>
                      <c:pt idx="0">
                        <c:v>35.57</c:v>
                      </c:pt>
                      <c:pt idx="1">
                        <c:v>27.79</c:v>
                      </c:pt>
                      <c:pt idx="2">
                        <c:v>24.75</c:v>
                      </c:pt>
                      <c:pt idx="3">
                        <c:v>15.99</c:v>
                      </c:pt>
                      <c:pt idx="4">
                        <c:v>30.62</c:v>
                      </c:pt>
                      <c:pt idx="5">
                        <c:v>11.94</c:v>
                      </c:pt>
                      <c:pt idx="6">
                        <c:v>9.6199999999999992</c:v>
                      </c:pt>
                      <c:pt idx="7">
                        <c:v>27.09</c:v>
                      </c:pt>
                      <c:pt idx="8">
                        <c:v>35.75</c:v>
                      </c:pt>
                      <c:pt idx="9">
                        <c:v>34.979999999999997</c:v>
                      </c:pt>
                      <c:pt idx="10">
                        <c:v>39.619999999999997</c:v>
                      </c:pt>
                      <c:pt idx="11">
                        <c:v>37.61</c:v>
                      </c:pt>
                      <c:pt idx="12">
                        <c:v>39.549999999999997</c:v>
                      </c:pt>
                      <c:pt idx="13">
                        <c:v>43.78</c:v>
                      </c:pt>
                      <c:pt idx="14">
                        <c:v>41.88</c:v>
                      </c:pt>
                      <c:pt idx="15">
                        <c:v>34.36</c:v>
                      </c:pt>
                      <c:pt idx="16">
                        <c:v>32.090000000000003</c:v>
                      </c:pt>
                      <c:pt idx="17">
                        <c:v>29.52</c:v>
                      </c:pt>
                      <c:pt idx="18">
                        <c:v>33.770000000000003</c:v>
                      </c:pt>
                      <c:pt idx="19">
                        <c:v>1.74</c:v>
                      </c:pt>
                      <c:pt idx="20">
                        <c:v>7.37</c:v>
                      </c:pt>
                      <c:pt idx="21">
                        <c:v>28.17</c:v>
                      </c:pt>
                      <c:pt idx="22">
                        <c:v>28.91</c:v>
                      </c:pt>
                      <c:pt idx="23">
                        <c:v>16.53</c:v>
                      </c:pt>
                      <c:pt idx="24">
                        <c:v>40.81</c:v>
                      </c:pt>
                      <c:pt idx="25">
                        <c:v>25.92</c:v>
                      </c:pt>
                      <c:pt idx="26">
                        <c:v>28.86</c:v>
                      </c:pt>
                      <c:pt idx="27">
                        <c:v>38.39</c:v>
                      </c:pt>
                      <c:pt idx="28">
                        <c:v>33</c:v>
                      </c:pt>
                      <c:pt idx="29">
                        <c:v>37.86</c:v>
                      </c:pt>
                      <c:pt idx="30">
                        <c:v>41.47</c:v>
                      </c:pt>
                      <c:pt idx="31">
                        <c:v>43</c:v>
                      </c:pt>
                      <c:pt idx="32">
                        <c:v>42.62</c:v>
                      </c:pt>
                      <c:pt idx="33">
                        <c:v>44.66</c:v>
                      </c:pt>
                      <c:pt idx="34">
                        <c:v>43.22</c:v>
                      </c:pt>
                      <c:pt idx="35">
                        <c:v>40.08</c:v>
                      </c:pt>
                      <c:pt idx="36">
                        <c:v>44.45</c:v>
                      </c:pt>
                      <c:pt idx="37">
                        <c:v>44</c:v>
                      </c:pt>
                      <c:pt idx="38">
                        <c:v>42.2</c:v>
                      </c:pt>
                      <c:pt idx="39">
                        <c:v>39.4</c:v>
                      </c:pt>
                      <c:pt idx="40">
                        <c:v>38.18</c:v>
                      </c:pt>
                      <c:pt idx="41">
                        <c:v>41.09</c:v>
                      </c:pt>
                      <c:pt idx="42">
                        <c:v>42.4</c:v>
                      </c:pt>
                      <c:pt idx="43">
                        <c:v>41.06</c:v>
                      </c:pt>
                      <c:pt idx="44">
                        <c:v>42.85</c:v>
                      </c:pt>
                      <c:pt idx="45">
                        <c:v>36.590000000000003</c:v>
                      </c:pt>
                      <c:pt idx="46">
                        <c:v>44.32</c:v>
                      </c:pt>
                      <c:pt idx="47">
                        <c:v>47.75</c:v>
                      </c:pt>
                      <c:pt idx="48">
                        <c:v>31.15</c:v>
                      </c:pt>
                      <c:pt idx="49">
                        <c:v>45.17</c:v>
                      </c:pt>
                      <c:pt idx="50">
                        <c:v>44.37</c:v>
                      </c:pt>
                      <c:pt idx="51">
                        <c:v>43.17</c:v>
                      </c:pt>
                      <c:pt idx="52">
                        <c:v>37.86</c:v>
                      </c:pt>
                      <c:pt idx="53">
                        <c:v>27.86</c:v>
                      </c:pt>
                      <c:pt idx="54">
                        <c:v>29.46</c:v>
                      </c:pt>
                      <c:pt idx="55">
                        <c:v>43.33</c:v>
                      </c:pt>
                      <c:pt idx="56">
                        <c:v>46.42</c:v>
                      </c:pt>
                      <c:pt idx="57">
                        <c:v>49.98</c:v>
                      </c:pt>
                      <c:pt idx="58">
                        <c:v>30.13</c:v>
                      </c:pt>
                      <c:pt idx="59">
                        <c:v>52.11</c:v>
                      </c:pt>
                      <c:pt idx="60">
                        <c:v>23.45</c:v>
                      </c:pt>
                      <c:pt idx="61">
                        <c:v>0.13</c:v>
                      </c:pt>
                      <c:pt idx="62">
                        <c:v>52.65</c:v>
                      </c:pt>
                      <c:pt idx="63">
                        <c:v>57.38</c:v>
                      </c:pt>
                      <c:pt idx="64">
                        <c:v>52.93</c:v>
                      </c:pt>
                      <c:pt idx="65">
                        <c:v>56.5</c:v>
                      </c:pt>
                      <c:pt idx="66">
                        <c:v>56.5</c:v>
                      </c:pt>
                      <c:pt idx="67">
                        <c:v>57.25</c:v>
                      </c:pt>
                      <c:pt idx="68">
                        <c:v>52.1</c:v>
                      </c:pt>
                      <c:pt idx="69">
                        <c:v>50.91</c:v>
                      </c:pt>
                      <c:pt idx="70">
                        <c:v>52.65</c:v>
                      </c:pt>
                      <c:pt idx="71">
                        <c:v>46.06</c:v>
                      </c:pt>
                      <c:pt idx="72">
                        <c:v>52.65</c:v>
                      </c:pt>
                      <c:pt idx="73">
                        <c:v>52.18</c:v>
                      </c:pt>
                      <c:pt idx="74">
                        <c:v>62</c:v>
                      </c:pt>
                      <c:pt idx="75">
                        <c:v>59.37</c:v>
                      </c:pt>
                      <c:pt idx="76">
                        <c:v>57.03</c:v>
                      </c:pt>
                      <c:pt idx="77">
                        <c:v>49.97</c:v>
                      </c:pt>
                      <c:pt idx="78">
                        <c:v>62.24</c:v>
                      </c:pt>
                      <c:pt idx="79">
                        <c:v>62.5</c:v>
                      </c:pt>
                      <c:pt idx="80">
                        <c:v>60.09</c:v>
                      </c:pt>
                      <c:pt idx="81">
                        <c:v>53.21</c:v>
                      </c:pt>
                      <c:pt idx="82">
                        <c:v>45.15</c:v>
                      </c:pt>
                      <c:pt idx="83">
                        <c:v>50.8</c:v>
                      </c:pt>
                      <c:pt idx="84">
                        <c:v>55.35</c:v>
                      </c:pt>
                      <c:pt idx="85">
                        <c:v>48.51</c:v>
                      </c:pt>
                      <c:pt idx="86">
                        <c:v>47.73</c:v>
                      </c:pt>
                      <c:pt idx="87">
                        <c:v>58.95</c:v>
                      </c:pt>
                      <c:pt idx="88">
                        <c:v>59.07</c:v>
                      </c:pt>
                      <c:pt idx="89">
                        <c:v>59.12</c:v>
                      </c:pt>
                      <c:pt idx="90">
                        <c:v>51.26</c:v>
                      </c:pt>
                      <c:pt idx="91">
                        <c:v>57.84</c:v>
                      </c:pt>
                      <c:pt idx="92">
                        <c:v>51.41</c:v>
                      </c:pt>
                      <c:pt idx="93">
                        <c:v>52.58</c:v>
                      </c:pt>
                      <c:pt idx="94">
                        <c:v>49.08</c:v>
                      </c:pt>
                      <c:pt idx="95">
                        <c:v>57.73</c:v>
                      </c:pt>
                      <c:pt idx="96">
                        <c:v>57.41</c:v>
                      </c:pt>
                      <c:pt idx="97">
                        <c:v>54.5</c:v>
                      </c:pt>
                      <c:pt idx="98">
                        <c:v>51.81</c:v>
                      </c:pt>
                      <c:pt idx="99">
                        <c:v>46.1</c:v>
                      </c:pt>
                      <c:pt idx="100">
                        <c:v>50.7</c:v>
                      </c:pt>
                      <c:pt idx="101">
                        <c:v>49.2</c:v>
                      </c:pt>
                      <c:pt idx="102">
                        <c:v>53.77</c:v>
                      </c:pt>
                      <c:pt idx="103">
                        <c:v>25.38</c:v>
                      </c:pt>
                      <c:pt idx="104">
                        <c:v>36.76</c:v>
                      </c:pt>
                      <c:pt idx="105">
                        <c:v>55.7</c:v>
                      </c:pt>
                      <c:pt idx="106">
                        <c:v>50.73</c:v>
                      </c:pt>
                      <c:pt idx="107">
                        <c:v>55</c:v>
                      </c:pt>
                      <c:pt idx="108">
                        <c:v>51.51</c:v>
                      </c:pt>
                      <c:pt idx="109">
                        <c:v>37.659999999999997</c:v>
                      </c:pt>
                      <c:pt idx="110">
                        <c:v>34.06</c:v>
                      </c:pt>
                      <c:pt idx="111">
                        <c:v>40.79</c:v>
                      </c:pt>
                      <c:pt idx="112">
                        <c:v>36.94</c:v>
                      </c:pt>
                      <c:pt idx="113">
                        <c:v>34.840000000000003</c:v>
                      </c:pt>
                      <c:pt idx="114">
                        <c:v>34.18</c:v>
                      </c:pt>
                      <c:pt idx="115">
                        <c:v>34.39</c:v>
                      </c:pt>
                      <c:pt idx="116">
                        <c:v>32.6</c:v>
                      </c:pt>
                      <c:pt idx="117">
                        <c:v>16.13</c:v>
                      </c:pt>
                      <c:pt idx="118">
                        <c:v>51</c:v>
                      </c:pt>
                      <c:pt idx="119">
                        <c:v>38.659999999999997</c:v>
                      </c:pt>
                      <c:pt idx="120">
                        <c:v>22.76</c:v>
                      </c:pt>
                      <c:pt idx="121">
                        <c:v>32.5</c:v>
                      </c:pt>
                      <c:pt idx="122">
                        <c:v>48</c:v>
                      </c:pt>
                      <c:pt idx="123">
                        <c:v>45.2</c:v>
                      </c:pt>
                      <c:pt idx="124">
                        <c:v>48</c:v>
                      </c:pt>
                      <c:pt idx="125">
                        <c:v>47.8</c:v>
                      </c:pt>
                      <c:pt idx="126">
                        <c:v>47.15</c:v>
                      </c:pt>
                      <c:pt idx="127">
                        <c:v>50.03</c:v>
                      </c:pt>
                      <c:pt idx="128">
                        <c:v>48.6</c:v>
                      </c:pt>
                      <c:pt idx="129">
                        <c:v>47.5</c:v>
                      </c:pt>
                      <c:pt idx="130">
                        <c:v>49.44</c:v>
                      </c:pt>
                      <c:pt idx="131">
                        <c:v>49.53</c:v>
                      </c:pt>
                      <c:pt idx="132">
                        <c:v>48.84</c:v>
                      </c:pt>
                      <c:pt idx="133">
                        <c:v>50</c:v>
                      </c:pt>
                      <c:pt idx="134">
                        <c:v>43.42</c:v>
                      </c:pt>
                      <c:pt idx="135">
                        <c:v>22.57</c:v>
                      </c:pt>
                      <c:pt idx="136">
                        <c:v>22.21</c:v>
                      </c:pt>
                      <c:pt idx="137">
                        <c:v>40.29</c:v>
                      </c:pt>
                      <c:pt idx="138">
                        <c:v>22.3</c:v>
                      </c:pt>
                      <c:pt idx="139">
                        <c:v>50.17</c:v>
                      </c:pt>
                      <c:pt idx="140">
                        <c:v>53</c:v>
                      </c:pt>
                      <c:pt idx="141">
                        <c:v>52</c:v>
                      </c:pt>
                      <c:pt idx="142">
                        <c:v>50.5</c:v>
                      </c:pt>
                      <c:pt idx="143">
                        <c:v>54</c:v>
                      </c:pt>
                      <c:pt idx="144">
                        <c:v>51.91</c:v>
                      </c:pt>
                      <c:pt idx="145">
                        <c:v>44.57</c:v>
                      </c:pt>
                      <c:pt idx="146">
                        <c:v>49.5</c:v>
                      </c:pt>
                      <c:pt idx="147">
                        <c:v>50.75</c:v>
                      </c:pt>
                      <c:pt idx="148">
                        <c:v>48.75</c:v>
                      </c:pt>
                      <c:pt idx="149">
                        <c:v>59.44</c:v>
                      </c:pt>
                      <c:pt idx="150">
                        <c:v>37.29</c:v>
                      </c:pt>
                      <c:pt idx="151">
                        <c:v>28.07</c:v>
                      </c:pt>
                      <c:pt idx="152">
                        <c:v>15</c:v>
                      </c:pt>
                      <c:pt idx="153">
                        <c:v>21.54</c:v>
                      </c:pt>
                      <c:pt idx="154">
                        <c:v>41.56</c:v>
                      </c:pt>
                      <c:pt idx="155">
                        <c:v>53</c:v>
                      </c:pt>
                      <c:pt idx="156">
                        <c:v>52.81</c:v>
                      </c:pt>
                      <c:pt idx="157">
                        <c:v>55.37</c:v>
                      </c:pt>
                      <c:pt idx="158">
                        <c:v>49.73</c:v>
                      </c:pt>
                      <c:pt idx="159">
                        <c:v>64.400000000000006</c:v>
                      </c:pt>
                      <c:pt idx="160">
                        <c:v>7.48</c:v>
                      </c:pt>
                      <c:pt idx="161">
                        <c:v>43.19</c:v>
                      </c:pt>
                      <c:pt idx="162">
                        <c:v>55.74</c:v>
                      </c:pt>
                      <c:pt idx="163">
                        <c:v>58.9</c:v>
                      </c:pt>
                      <c:pt idx="164">
                        <c:v>57.3</c:v>
                      </c:pt>
                      <c:pt idx="165">
                        <c:v>57.04</c:v>
                      </c:pt>
                      <c:pt idx="166">
                        <c:v>54.84</c:v>
                      </c:pt>
                      <c:pt idx="167">
                        <c:v>58.52</c:v>
                      </c:pt>
                      <c:pt idx="168">
                        <c:v>63.9</c:v>
                      </c:pt>
                      <c:pt idx="169">
                        <c:v>64.400000000000006</c:v>
                      </c:pt>
                      <c:pt idx="170">
                        <c:v>63.16</c:v>
                      </c:pt>
                      <c:pt idx="171">
                        <c:v>60.75</c:v>
                      </c:pt>
                      <c:pt idx="172">
                        <c:v>62.37</c:v>
                      </c:pt>
                      <c:pt idx="173">
                        <c:v>61.87</c:v>
                      </c:pt>
                      <c:pt idx="174">
                        <c:v>61.36</c:v>
                      </c:pt>
                      <c:pt idx="175">
                        <c:v>62.59</c:v>
                      </c:pt>
                      <c:pt idx="176">
                        <c:v>59</c:v>
                      </c:pt>
                      <c:pt idx="177">
                        <c:v>60.41</c:v>
                      </c:pt>
                      <c:pt idx="178">
                        <c:v>61</c:v>
                      </c:pt>
                      <c:pt idx="179">
                        <c:v>59.5</c:v>
                      </c:pt>
                      <c:pt idx="180">
                        <c:v>53.36</c:v>
                      </c:pt>
                      <c:pt idx="181">
                        <c:v>60.41</c:v>
                      </c:pt>
                      <c:pt idx="182">
                        <c:v>59.5</c:v>
                      </c:pt>
                      <c:pt idx="183">
                        <c:v>57.57</c:v>
                      </c:pt>
                      <c:pt idx="184">
                        <c:v>59.95</c:v>
                      </c:pt>
                      <c:pt idx="185">
                        <c:v>62.6</c:v>
                      </c:pt>
                      <c:pt idx="186">
                        <c:v>61.8</c:v>
                      </c:pt>
                      <c:pt idx="187">
                        <c:v>62.1</c:v>
                      </c:pt>
                      <c:pt idx="188">
                        <c:v>68.06</c:v>
                      </c:pt>
                      <c:pt idx="189">
                        <c:v>26.29</c:v>
                      </c:pt>
                      <c:pt idx="190">
                        <c:v>71.17</c:v>
                      </c:pt>
                      <c:pt idx="191">
                        <c:v>68</c:v>
                      </c:pt>
                      <c:pt idx="192">
                        <c:v>69.510000000000005</c:v>
                      </c:pt>
                      <c:pt idx="193">
                        <c:v>73.430000000000007</c:v>
                      </c:pt>
                      <c:pt idx="194">
                        <c:v>45.3</c:v>
                      </c:pt>
                      <c:pt idx="195">
                        <c:v>76.31</c:v>
                      </c:pt>
                      <c:pt idx="196">
                        <c:v>66.39</c:v>
                      </c:pt>
                      <c:pt idx="197">
                        <c:v>65.17</c:v>
                      </c:pt>
                      <c:pt idx="198">
                        <c:v>69.5</c:v>
                      </c:pt>
                      <c:pt idx="199">
                        <c:v>69</c:v>
                      </c:pt>
                      <c:pt idx="200">
                        <c:v>72</c:v>
                      </c:pt>
                      <c:pt idx="201">
                        <c:v>71.72</c:v>
                      </c:pt>
                      <c:pt idx="202">
                        <c:v>70.06</c:v>
                      </c:pt>
                      <c:pt idx="203">
                        <c:v>70.45</c:v>
                      </c:pt>
                      <c:pt idx="204">
                        <c:v>71.42</c:v>
                      </c:pt>
                      <c:pt idx="205">
                        <c:v>64.28</c:v>
                      </c:pt>
                      <c:pt idx="206">
                        <c:v>31</c:v>
                      </c:pt>
                      <c:pt idx="207">
                        <c:v>33.799999999999997</c:v>
                      </c:pt>
                      <c:pt idx="208">
                        <c:v>69.67</c:v>
                      </c:pt>
                      <c:pt idx="209">
                        <c:v>64.41</c:v>
                      </c:pt>
                      <c:pt idx="210">
                        <c:v>63.5</c:v>
                      </c:pt>
                      <c:pt idx="211">
                        <c:v>70.5</c:v>
                      </c:pt>
                      <c:pt idx="212">
                        <c:v>72.260000000000005</c:v>
                      </c:pt>
                      <c:pt idx="213">
                        <c:v>70.150000000000006</c:v>
                      </c:pt>
                      <c:pt idx="214">
                        <c:v>68.5</c:v>
                      </c:pt>
                      <c:pt idx="215">
                        <c:v>72.290000000000006</c:v>
                      </c:pt>
                      <c:pt idx="216">
                        <c:v>70.12</c:v>
                      </c:pt>
                      <c:pt idx="217">
                        <c:v>64.150000000000006</c:v>
                      </c:pt>
                      <c:pt idx="218">
                        <c:v>68</c:v>
                      </c:pt>
                      <c:pt idx="219">
                        <c:v>67.33</c:v>
                      </c:pt>
                      <c:pt idx="220">
                        <c:v>65.430000000000007</c:v>
                      </c:pt>
                      <c:pt idx="221">
                        <c:v>65.5</c:v>
                      </c:pt>
                      <c:pt idx="222">
                        <c:v>64.5</c:v>
                      </c:pt>
                      <c:pt idx="223">
                        <c:v>67</c:v>
                      </c:pt>
                      <c:pt idx="224">
                        <c:v>63.53</c:v>
                      </c:pt>
                      <c:pt idx="225">
                        <c:v>64.56</c:v>
                      </c:pt>
                      <c:pt idx="226">
                        <c:v>62.76</c:v>
                      </c:pt>
                      <c:pt idx="227">
                        <c:v>59.47</c:v>
                      </c:pt>
                      <c:pt idx="228">
                        <c:v>68.290000000000006</c:v>
                      </c:pt>
                      <c:pt idx="229">
                        <c:v>74.150000000000006</c:v>
                      </c:pt>
                      <c:pt idx="230">
                        <c:v>66.7</c:v>
                      </c:pt>
                      <c:pt idx="231">
                        <c:v>75</c:v>
                      </c:pt>
                      <c:pt idx="232">
                        <c:v>71.150000000000006</c:v>
                      </c:pt>
                      <c:pt idx="233">
                        <c:v>70.959999999999994</c:v>
                      </c:pt>
                      <c:pt idx="234">
                        <c:v>71.97</c:v>
                      </c:pt>
                      <c:pt idx="235">
                        <c:v>70.260000000000005</c:v>
                      </c:pt>
                      <c:pt idx="236">
                        <c:v>79.23</c:v>
                      </c:pt>
                      <c:pt idx="237">
                        <c:v>72.27</c:v>
                      </c:pt>
                      <c:pt idx="238">
                        <c:v>73.87</c:v>
                      </c:pt>
                      <c:pt idx="239">
                        <c:v>73.97</c:v>
                      </c:pt>
                      <c:pt idx="240">
                        <c:v>74.260000000000005</c:v>
                      </c:pt>
                      <c:pt idx="241">
                        <c:v>73</c:v>
                      </c:pt>
                      <c:pt idx="242">
                        <c:v>77.75</c:v>
                      </c:pt>
                      <c:pt idx="243">
                        <c:v>78.75</c:v>
                      </c:pt>
                      <c:pt idx="244">
                        <c:v>76.75</c:v>
                      </c:pt>
                      <c:pt idx="245">
                        <c:v>79</c:v>
                      </c:pt>
                      <c:pt idx="246">
                        <c:v>77.13</c:v>
                      </c:pt>
                      <c:pt idx="247">
                        <c:v>80</c:v>
                      </c:pt>
                      <c:pt idx="248">
                        <c:v>87.93</c:v>
                      </c:pt>
                      <c:pt idx="249">
                        <c:v>83.53</c:v>
                      </c:pt>
                      <c:pt idx="250">
                        <c:v>81.2</c:v>
                      </c:pt>
                      <c:pt idx="251">
                        <c:v>74.86</c:v>
                      </c:pt>
                      <c:pt idx="252">
                        <c:v>86.98</c:v>
                      </c:pt>
                      <c:pt idx="253">
                        <c:v>86</c:v>
                      </c:pt>
                      <c:pt idx="254">
                        <c:v>82.2</c:v>
                      </c:pt>
                      <c:pt idx="255">
                        <c:v>79</c:v>
                      </c:pt>
                      <c:pt idx="256">
                        <c:v>86.07</c:v>
                      </c:pt>
                      <c:pt idx="257">
                        <c:v>86.84</c:v>
                      </c:pt>
                      <c:pt idx="258">
                        <c:v>82.5</c:v>
                      </c:pt>
                      <c:pt idx="259">
                        <c:v>83.1</c:v>
                      </c:pt>
                      <c:pt idx="260">
                        <c:v>78.2</c:v>
                      </c:pt>
                      <c:pt idx="261">
                        <c:v>79.77</c:v>
                      </c:pt>
                      <c:pt idx="262">
                        <c:v>76.739999999999995</c:v>
                      </c:pt>
                      <c:pt idx="263">
                        <c:v>78.8</c:v>
                      </c:pt>
                      <c:pt idx="264">
                        <c:v>82</c:v>
                      </c:pt>
                      <c:pt idx="265">
                        <c:v>82</c:v>
                      </c:pt>
                      <c:pt idx="266">
                        <c:v>83.5</c:v>
                      </c:pt>
                      <c:pt idx="267">
                        <c:v>84</c:v>
                      </c:pt>
                      <c:pt idx="268">
                        <c:v>83.89</c:v>
                      </c:pt>
                      <c:pt idx="269">
                        <c:v>84</c:v>
                      </c:pt>
                      <c:pt idx="270">
                        <c:v>83.16</c:v>
                      </c:pt>
                      <c:pt idx="271">
                        <c:v>88.36</c:v>
                      </c:pt>
                      <c:pt idx="272">
                        <c:v>88.29</c:v>
                      </c:pt>
                      <c:pt idx="273">
                        <c:v>83.42</c:v>
                      </c:pt>
                      <c:pt idx="274">
                        <c:v>88.38</c:v>
                      </c:pt>
                      <c:pt idx="275">
                        <c:v>64.260000000000005</c:v>
                      </c:pt>
                      <c:pt idx="276">
                        <c:v>91</c:v>
                      </c:pt>
                      <c:pt idx="277">
                        <c:v>89.91</c:v>
                      </c:pt>
                      <c:pt idx="278">
                        <c:v>93</c:v>
                      </c:pt>
                      <c:pt idx="279">
                        <c:v>89.65</c:v>
                      </c:pt>
                      <c:pt idx="280">
                        <c:v>94.42</c:v>
                      </c:pt>
                      <c:pt idx="281">
                        <c:v>90.92</c:v>
                      </c:pt>
                      <c:pt idx="282">
                        <c:v>93.8</c:v>
                      </c:pt>
                      <c:pt idx="283">
                        <c:v>86.36</c:v>
                      </c:pt>
                      <c:pt idx="284">
                        <c:v>76.45</c:v>
                      </c:pt>
                      <c:pt idx="285">
                        <c:v>54.71</c:v>
                      </c:pt>
                      <c:pt idx="286">
                        <c:v>95.51</c:v>
                      </c:pt>
                      <c:pt idx="287">
                        <c:v>93.87</c:v>
                      </c:pt>
                      <c:pt idx="288">
                        <c:v>99.5</c:v>
                      </c:pt>
                      <c:pt idx="289">
                        <c:v>97.5</c:v>
                      </c:pt>
                      <c:pt idx="290">
                        <c:v>94</c:v>
                      </c:pt>
                      <c:pt idx="291">
                        <c:v>84.55</c:v>
                      </c:pt>
                      <c:pt idx="292">
                        <c:v>104.13</c:v>
                      </c:pt>
                      <c:pt idx="293">
                        <c:v>58.15</c:v>
                      </c:pt>
                      <c:pt idx="294">
                        <c:v>97.4</c:v>
                      </c:pt>
                      <c:pt idx="295">
                        <c:v>103</c:v>
                      </c:pt>
                      <c:pt idx="296">
                        <c:v>97.17</c:v>
                      </c:pt>
                      <c:pt idx="297">
                        <c:v>99.5</c:v>
                      </c:pt>
                      <c:pt idx="298">
                        <c:v>92.77</c:v>
                      </c:pt>
                      <c:pt idx="299">
                        <c:v>95.98</c:v>
                      </c:pt>
                      <c:pt idx="300">
                        <c:v>92.8</c:v>
                      </c:pt>
                      <c:pt idx="301">
                        <c:v>97</c:v>
                      </c:pt>
                      <c:pt idx="302">
                        <c:v>99</c:v>
                      </c:pt>
                      <c:pt idx="303">
                        <c:v>97.8</c:v>
                      </c:pt>
                      <c:pt idx="304">
                        <c:v>99.2</c:v>
                      </c:pt>
                      <c:pt idx="305">
                        <c:v>101.25</c:v>
                      </c:pt>
                      <c:pt idx="306">
                        <c:v>103</c:v>
                      </c:pt>
                      <c:pt idx="307">
                        <c:v>106.52</c:v>
                      </c:pt>
                      <c:pt idx="308">
                        <c:v>102.06</c:v>
                      </c:pt>
                      <c:pt idx="309">
                        <c:v>106.6</c:v>
                      </c:pt>
                      <c:pt idx="310">
                        <c:v>110.1</c:v>
                      </c:pt>
                      <c:pt idx="311">
                        <c:v>106.75</c:v>
                      </c:pt>
                      <c:pt idx="312">
                        <c:v>113.5</c:v>
                      </c:pt>
                      <c:pt idx="313">
                        <c:v>112</c:v>
                      </c:pt>
                      <c:pt idx="314">
                        <c:v>113.51</c:v>
                      </c:pt>
                      <c:pt idx="315">
                        <c:v>114.03</c:v>
                      </c:pt>
                      <c:pt idx="316">
                        <c:v>112.5</c:v>
                      </c:pt>
                      <c:pt idx="317">
                        <c:v>103.89</c:v>
                      </c:pt>
                      <c:pt idx="318">
                        <c:v>115.12</c:v>
                      </c:pt>
                      <c:pt idx="319">
                        <c:v>120.78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764-4F7E-9868-5E5D25F45DC6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19.'!$E$3:$E$4</c15:sqref>
                        </c15:formulaRef>
                      </c:ext>
                    </c:extLst>
                    <c:strCache>
                      <c:ptCount val="2"/>
                      <c:pt idx="0">
                        <c:v>£/MWh</c:v>
                      </c:pt>
                      <c:pt idx="1">
                        <c:v>Extended peak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19.'!$A$5:$A$342</c15:sqref>
                        </c15:formulaRef>
                      </c:ext>
                    </c:extLst>
                    <c:numCache>
                      <c:formatCode>m/d/yyyy</c:formatCode>
                      <c:ptCount val="338"/>
                      <c:pt idx="0">
                        <c:v>44131</c:v>
                      </c:pt>
                      <c:pt idx="1">
                        <c:v>44132</c:v>
                      </c:pt>
                      <c:pt idx="2">
                        <c:v>44133</c:v>
                      </c:pt>
                      <c:pt idx="3">
                        <c:v>44134</c:v>
                      </c:pt>
                      <c:pt idx="4">
                        <c:v>44135</c:v>
                      </c:pt>
                      <c:pt idx="5">
                        <c:v>44136</c:v>
                      </c:pt>
                      <c:pt idx="6">
                        <c:v>44137</c:v>
                      </c:pt>
                      <c:pt idx="7">
                        <c:v>44138</c:v>
                      </c:pt>
                      <c:pt idx="8">
                        <c:v>44139</c:v>
                      </c:pt>
                      <c:pt idx="9">
                        <c:v>44140</c:v>
                      </c:pt>
                      <c:pt idx="10">
                        <c:v>44141</c:v>
                      </c:pt>
                      <c:pt idx="11">
                        <c:v>44142</c:v>
                      </c:pt>
                      <c:pt idx="12">
                        <c:v>44143</c:v>
                      </c:pt>
                      <c:pt idx="13">
                        <c:v>44144</c:v>
                      </c:pt>
                      <c:pt idx="14">
                        <c:v>44145</c:v>
                      </c:pt>
                      <c:pt idx="15">
                        <c:v>44146</c:v>
                      </c:pt>
                      <c:pt idx="16">
                        <c:v>44147</c:v>
                      </c:pt>
                      <c:pt idx="17">
                        <c:v>44148</c:v>
                      </c:pt>
                      <c:pt idx="18">
                        <c:v>44149</c:v>
                      </c:pt>
                      <c:pt idx="19">
                        <c:v>44150</c:v>
                      </c:pt>
                      <c:pt idx="20">
                        <c:v>44151</c:v>
                      </c:pt>
                      <c:pt idx="21">
                        <c:v>44152</c:v>
                      </c:pt>
                      <c:pt idx="22">
                        <c:v>44153</c:v>
                      </c:pt>
                      <c:pt idx="23">
                        <c:v>44154</c:v>
                      </c:pt>
                      <c:pt idx="24">
                        <c:v>44155</c:v>
                      </c:pt>
                      <c:pt idx="25">
                        <c:v>44156</c:v>
                      </c:pt>
                      <c:pt idx="26">
                        <c:v>44157</c:v>
                      </c:pt>
                      <c:pt idx="27">
                        <c:v>44158</c:v>
                      </c:pt>
                      <c:pt idx="28">
                        <c:v>44159</c:v>
                      </c:pt>
                      <c:pt idx="29">
                        <c:v>44160</c:v>
                      </c:pt>
                      <c:pt idx="30">
                        <c:v>44161</c:v>
                      </c:pt>
                      <c:pt idx="31">
                        <c:v>44162</c:v>
                      </c:pt>
                      <c:pt idx="32">
                        <c:v>44163</c:v>
                      </c:pt>
                      <c:pt idx="33">
                        <c:v>44164</c:v>
                      </c:pt>
                      <c:pt idx="34">
                        <c:v>44165</c:v>
                      </c:pt>
                      <c:pt idx="35">
                        <c:v>44166</c:v>
                      </c:pt>
                      <c:pt idx="36">
                        <c:v>44167</c:v>
                      </c:pt>
                      <c:pt idx="37">
                        <c:v>44168</c:v>
                      </c:pt>
                      <c:pt idx="38">
                        <c:v>44169</c:v>
                      </c:pt>
                      <c:pt idx="39">
                        <c:v>44170</c:v>
                      </c:pt>
                      <c:pt idx="40">
                        <c:v>44171</c:v>
                      </c:pt>
                      <c:pt idx="41">
                        <c:v>44172</c:v>
                      </c:pt>
                      <c:pt idx="42">
                        <c:v>44173</c:v>
                      </c:pt>
                      <c:pt idx="43">
                        <c:v>44174</c:v>
                      </c:pt>
                      <c:pt idx="44">
                        <c:v>44175</c:v>
                      </c:pt>
                      <c:pt idx="45">
                        <c:v>44176</c:v>
                      </c:pt>
                      <c:pt idx="46">
                        <c:v>44177</c:v>
                      </c:pt>
                      <c:pt idx="47">
                        <c:v>44178</c:v>
                      </c:pt>
                      <c:pt idx="48">
                        <c:v>44179</c:v>
                      </c:pt>
                      <c:pt idx="49">
                        <c:v>44180</c:v>
                      </c:pt>
                      <c:pt idx="50">
                        <c:v>44181</c:v>
                      </c:pt>
                      <c:pt idx="51">
                        <c:v>44182</c:v>
                      </c:pt>
                      <c:pt idx="52">
                        <c:v>44183</c:v>
                      </c:pt>
                      <c:pt idx="53">
                        <c:v>44184</c:v>
                      </c:pt>
                      <c:pt idx="54">
                        <c:v>44185</c:v>
                      </c:pt>
                      <c:pt idx="55">
                        <c:v>44186</c:v>
                      </c:pt>
                      <c:pt idx="56">
                        <c:v>44187</c:v>
                      </c:pt>
                      <c:pt idx="57">
                        <c:v>44188</c:v>
                      </c:pt>
                      <c:pt idx="58">
                        <c:v>44189</c:v>
                      </c:pt>
                      <c:pt idx="59">
                        <c:v>44190</c:v>
                      </c:pt>
                      <c:pt idx="60">
                        <c:v>44191</c:v>
                      </c:pt>
                      <c:pt idx="61">
                        <c:v>44192</c:v>
                      </c:pt>
                      <c:pt idx="62">
                        <c:v>44193</c:v>
                      </c:pt>
                      <c:pt idx="63">
                        <c:v>44194</c:v>
                      </c:pt>
                      <c:pt idx="64">
                        <c:v>44195</c:v>
                      </c:pt>
                      <c:pt idx="65">
                        <c:v>44196</c:v>
                      </c:pt>
                      <c:pt idx="66">
                        <c:v>44197</c:v>
                      </c:pt>
                      <c:pt idx="67">
                        <c:v>44198</c:v>
                      </c:pt>
                      <c:pt idx="68">
                        <c:v>44199</c:v>
                      </c:pt>
                      <c:pt idx="69">
                        <c:v>44200</c:v>
                      </c:pt>
                      <c:pt idx="70">
                        <c:v>44201</c:v>
                      </c:pt>
                      <c:pt idx="71">
                        <c:v>44202</c:v>
                      </c:pt>
                      <c:pt idx="72">
                        <c:v>44203</c:v>
                      </c:pt>
                      <c:pt idx="73">
                        <c:v>44204</c:v>
                      </c:pt>
                      <c:pt idx="74">
                        <c:v>44205</c:v>
                      </c:pt>
                      <c:pt idx="75">
                        <c:v>44206</c:v>
                      </c:pt>
                      <c:pt idx="76">
                        <c:v>44207</c:v>
                      </c:pt>
                      <c:pt idx="77">
                        <c:v>44208</c:v>
                      </c:pt>
                      <c:pt idx="78">
                        <c:v>44209</c:v>
                      </c:pt>
                      <c:pt idx="79">
                        <c:v>44210</c:v>
                      </c:pt>
                      <c:pt idx="80">
                        <c:v>44211</c:v>
                      </c:pt>
                      <c:pt idx="81">
                        <c:v>44212</c:v>
                      </c:pt>
                      <c:pt idx="82">
                        <c:v>44213</c:v>
                      </c:pt>
                      <c:pt idx="83">
                        <c:v>44214</c:v>
                      </c:pt>
                      <c:pt idx="84">
                        <c:v>44215</c:v>
                      </c:pt>
                      <c:pt idx="85">
                        <c:v>44216</c:v>
                      </c:pt>
                      <c:pt idx="86">
                        <c:v>44217</c:v>
                      </c:pt>
                      <c:pt idx="87">
                        <c:v>44218</c:v>
                      </c:pt>
                      <c:pt idx="88">
                        <c:v>44219</c:v>
                      </c:pt>
                      <c:pt idx="89">
                        <c:v>44220</c:v>
                      </c:pt>
                      <c:pt idx="90">
                        <c:v>44221</c:v>
                      </c:pt>
                      <c:pt idx="91">
                        <c:v>44222</c:v>
                      </c:pt>
                      <c:pt idx="92">
                        <c:v>44223</c:v>
                      </c:pt>
                      <c:pt idx="93">
                        <c:v>44224</c:v>
                      </c:pt>
                      <c:pt idx="94">
                        <c:v>44225</c:v>
                      </c:pt>
                      <c:pt idx="95">
                        <c:v>44226</c:v>
                      </c:pt>
                      <c:pt idx="96">
                        <c:v>44227</c:v>
                      </c:pt>
                      <c:pt idx="97">
                        <c:v>44228</c:v>
                      </c:pt>
                      <c:pt idx="98">
                        <c:v>44229</c:v>
                      </c:pt>
                      <c:pt idx="99">
                        <c:v>44230</c:v>
                      </c:pt>
                      <c:pt idx="100">
                        <c:v>44231</c:v>
                      </c:pt>
                      <c:pt idx="101">
                        <c:v>44232</c:v>
                      </c:pt>
                      <c:pt idx="102">
                        <c:v>44233</c:v>
                      </c:pt>
                      <c:pt idx="103">
                        <c:v>44234</c:v>
                      </c:pt>
                      <c:pt idx="104">
                        <c:v>44235</c:v>
                      </c:pt>
                      <c:pt idx="105">
                        <c:v>44236</c:v>
                      </c:pt>
                      <c:pt idx="106">
                        <c:v>44237</c:v>
                      </c:pt>
                      <c:pt idx="107">
                        <c:v>44238</c:v>
                      </c:pt>
                      <c:pt idx="108">
                        <c:v>44239</c:v>
                      </c:pt>
                      <c:pt idx="109">
                        <c:v>44240</c:v>
                      </c:pt>
                      <c:pt idx="110">
                        <c:v>44241</c:v>
                      </c:pt>
                      <c:pt idx="111">
                        <c:v>44242</c:v>
                      </c:pt>
                      <c:pt idx="112">
                        <c:v>44243</c:v>
                      </c:pt>
                      <c:pt idx="113">
                        <c:v>44244</c:v>
                      </c:pt>
                      <c:pt idx="114">
                        <c:v>44245</c:v>
                      </c:pt>
                      <c:pt idx="115">
                        <c:v>44246</c:v>
                      </c:pt>
                      <c:pt idx="116">
                        <c:v>44247</c:v>
                      </c:pt>
                      <c:pt idx="117">
                        <c:v>44248</c:v>
                      </c:pt>
                      <c:pt idx="118">
                        <c:v>44249</c:v>
                      </c:pt>
                      <c:pt idx="119">
                        <c:v>44250</c:v>
                      </c:pt>
                      <c:pt idx="120">
                        <c:v>44251</c:v>
                      </c:pt>
                      <c:pt idx="121">
                        <c:v>44252</c:v>
                      </c:pt>
                      <c:pt idx="122">
                        <c:v>44253</c:v>
                      </c:pt>
                      <c:pt idx="123">
                        <c:v>44254</c:v>
                      </c:pt>
                      <c:pt idx="124">
                        <c:v>44255</c:v>
                      </c:pt>
                      <c:pt idx="125">
                        <c:v>44256</c:v>
                      </c:pt>
                      <c:pt idx="126">
                        <c:v>44257</c:v>
                      </c:pt>
                      <c:pt idx="127">
                        <c:v>44258</c:v>
                      </c:pt>
                      <c:pt idx="128">
                        <c:v>44259</c:v>
                      </c:pt>
                      <c:pt idx="129">
                        <c:v>44260</c:v>
                      </c:pt>
                      <c:pt idx="130">
                        <c:v>44261</c:v>
                      </c:pt>
                      <c:pt idx="131">
                        <c:v>44262</c:v>
                      </c:pt>
                      <c:pt idx="132">
                        <c:v>44263</c:v>
                      </c:pt>
                      <c:pt idx="133">
                        <c:v>44264</c:v>
                      </c:pt>
                      <c:pt idx="134">
                        <c:v>44265</c:v>
                      </c:pt>
                      <c:pt idx="135">
                        <c:v>44266</c:v>
                      </c:pt>
                      <c:pt idx="136">
                        <c:v>44267</c:v>
                      </c:pt>
                      <c:pt idx="137">
                        <c:v>44268</c:v>
                      </c:pt>
                      <c:pt idx="138">
                        <c:v>44269</c:v>
                      </c:pt>
                      <c:pt idx="139">
                        <c:v>44270</c:v>
                      </c:pt>
                      <c:pt idx="140">
                        <c:v>44271</c:v>
                      </c:pt>
                      <c:pt idx="141">
                        <c:v>44272</c:v>
                      </c:pt>
                      <c:pt idx="142">
                        <c:v>44273</c:v>
                      </c:pt>
                      <c:pt idx="143">
                        <c:v>44274</c:v>
                      </c:pt>
                      <c:pt idx="144">
                        <c:v>44275</c:v>
                      </c:pt>
                      <c:pt idx="145">
                        <c:v>44276</c:v>
                      </c:pt>
                      <c:pt idx="146">
                        <c:v>44277</c:v>
                      </c:pt>
                      <c:pt idx="147">
                        <c:v>44278</c:v>
                      </c:pt>
                      <c:pt idx="148">
                        <c:v>44279</c:v>
                      </c:pt>
                      <c:pt idx="149">
                        <c:v>44280</c:v>
                      </c:pt>
                      <c:pt idx="150">
                        <c:v>44281</c:v>
                      </c:pt>
                      <c:pt idx="151">
                        <c:v>44282</c:v>
                      </c:pt>
                      <c:pt idx="152">
                        <c:v>44283</c:v>
                      </c:pt>
                      <c:pt idx="153">
                        <c:v>44284</c:v>
                      </c:pt>
                      <c:pt idx="154">
                        <c:v>44285</c:v>
                      </c:pt>
                      <c:pt idx="155">
                        <c:v>44286</c:v>
                      </c:pt>
                      <c:pt idx="156">
                        <c:v>44287</c:v>
                      </c:pt>
                      <c:pt idx="157">
                        <c:v>44288</c:v>
                      </c:pt>
                      <c:pt idx="158">
                        <c:v>44289</c:v>
                      </c:pt>
                      <c:pt idx="159">
                        <c:v>44290</c:v>
                      </c:pt>
                      <c:pt idx="160">
                        <c:v>44291</c:v>
                      </c:pt>
                      <c:pt idx="161">
                        <c:v>44292</c:v>
                      </c:pt>
                      <c:pt idx="162">
                        <c:v>44293</c:v>
                      </c:pt>
                      <c:pt idx="163">
                        <c:v>44294</c:v>
                      </c:pt>
                      <c:pt idx="164">
                        <c:v>44295</c:v>
                      </c:pt>
                      <c:pt idx="165">
                        <c:v>44296</c:v>
                      </c:pt>
                      <c:pt idx="166">
                        <c:v>44297</c:v>
                      </c:pt>
                      <c:pt idx="167">
                        <c:v>44298</c:v>
                      </c:pt>
                      <c:pt idx="168">
                        <c:v>44299</c:v>
                      </c:pt>
                      <c:pt idx="169">
                        <c:v>44300</c:v>
                      </c:pt>
                      <c:pt idx="170">
                        <c:v>44301</c:v>
                      </c:pt>
                      <c:pt idx="171">
                        <c:v>44302</c:v>
                      </c:pt>
                      <c:pt idx="172">
                        <c:v>44303</c:v>
                      </c:pt>
                      <c:pt idx="173">
                        <c:v>44304</c:v>
                      </c:pt>
                      <c:pt idx="174">
                        <c:v>44305</c:v>
                      </c:pt>
                      <c:pt idx="175">
                        <c:v>44306</c:v>
                      </c:pt>
                      <c:pt idx="176">
                        <c:v>44307</c:v>
                      </c:pt>
                      <c:pt idx="177">
                        <c:v>44308</c:v>
                      </c:pt>
                      <c:pt idx="178">
                        <c:v>44309</c:v>
                      </c:pt>
                      <c:pt idx="179">
                        <c:v>44310</c:v>
                      </c:pt>
                      <c:pt idx="180">
                        <c:v>44311</c:v>
                      </c:pt>
                      <c:pt idx="181">
                        <c:v>44312</c:v>
                      </c:pt>
                      <c:pt idx="182">
                        <c:v>44313</c:v>
                      </c:pt>
                      <c:pt idx="183">
                        <c:v>44314</c:v>
                      </c:pt>
                      <c:pt idx="184">
                        <c:v>44315</c:v>
                      </c:pt>
                      <c:pt idx="185">
                        <c:v>44316</c:v>
                      </c:pt>
                      <c:pt idx="186">
                        <c:v>44317</c:v>
                      </c:pt>
                      <c:pt idx="187">
                        <c:v>44318</c:v>
                      </c:pt>
                      <c:pt idx="188">
                        <c:v>44319</c:v>
                      </c:pt>
                      <c:pt idx="189">
                        <c:v>44320</c:v>
                      </c:pt>
                      <c:pt idx="190">
                        <c:v>44321</c:v>
                      </c:pt>
                      <c:pt idx="191">
                        <c:v>44322</c:v>
                      </c:pt>
                      <c:pt idx="192">
                        <c:v>44323</c:v>
                      </c:pt>
                      <c:pt idx="193">
                        <c:v>44324</c:v>
                      </c:pt>
                      <c:pt idx="194">
                        <c:v>44325</c:v>
                      </c:pt>
                      <c:pt idx="195">
                        <c:v>44326</c:v>
                      </c:pt>
                      <c:pt idx="196">
                        <c:v>44327</c:v>
                      </c:pt>
                      <c:pt idx="197">
                        <c:v>44328</c:v>
                      </c:pt>
                      <c:pt idx="198">
                        <c:v>44329</c:v>
                      </c:pt>
                      <c:pt idx="199">
                        <c:v>44330</c:v>
                      </c:pt>
                      <c:pt idx="200">
                        <c:v>44331</c:v>
                      </c:pt>
                      <c:pt idx="201">
                        <c:v>44332</c:v>
                      </c:pt>
                      <c:pt idx="202">
                        <c:v>44333</c:v>
                      </c:pt>
                      <c:pt idx="203">
                        <c:v>44334</c:v>
                      </c:pt>
                      <c:pt idx="204">
                        <c:v>44335</c:v>
                      </c:pt>
                      <c:pt idx="205">
                        <c:v>44336</c:v>
                      </c:pt>
                      <c:pt idx="206">
                        <c:v>44337</c:v>
                      </c:pt>
                      <c:pt idx="207">
                        <c:v>44338</c:v>
                      </c:pt>
                      <c:pt idx="208">
                        <c:v>44339</c:v>
                      </c:pt>
                      <c:pt idx="209">
                        <c:v>44340</c:v>
                      </c:pt>
                      <c:pt idx="210">
                        <c:v>44341</c:v>
                      </c:pt>
                      <c:pt idx="211">
                        <c:v>44342</c:v>
                      </c:pt>
                      <c:pt idx="212">
                        <c:v>44343</c:v>
                      </c:pt>
                      <c:pt idx="213">
                        <c:v>44344</c:v>
                      </c:pt>
                      <c:pt idx="214">
                        <c:v>44345</c:v>
                      </c:pt>
                      <c:pt idx="215">
                        <c:v>44346</c:v>
                      </c:pt>
                      <c:pt idx="216">
                        <c:v>44347</c:v>
                      </c:pt>
                      <c:pt idx="217">
                        <c:v>44348</c:v>
                      </c:pt>
                      <c:pt idx="218">
                        <c:v>44349</c:v>
                      </c:pt>
                      <c:pt idx="219">
                        <c:v>44350</c:v>
                      </c:pt>
                      <c:pt idx="220">
                        <c:v>44351</c:v>
                      </c:pt>
                      <c:pt idx="221">
                        <c:v>44352</c:v>
                      </c:pt>
                      <c:pt idx="222">
                        <c:v>44353</c:v>
                      </c:pt>
                      <c:pt idx="223">
                        <c:v>44354</c:v>
                      </c:pt>
                      <c:pt idx="224">
                        <c:v>44355</c:v>
                      </c:pt>
                      <c:pt idx="225">
                        <c:v>44356</c:v>
                      </c:pt>
                      <c:pt idx="226">
                        <c:v>44357</c:v>
                      </c:pt>
                      <c:pt idx="227">
                        <c:v>44358</c:v>
                      </c:pt>
                      <c:pt idx="228">
                        <c:v>44359</c:v>
                      </c:pt>
                      <c:pt idx="229">
                        <c:v>44360</c:v>
                      </c:pt>
                      <c:pt idx="230">
                        <c:v>44361</c:v>
                      </c:pt>
                      <c:pt idx="231">
                        <c:v>44362</c:v>
                      </c:pt>
                      <c:pt idx="232">
                        <c:v>44363</c:v>
                      </c:pt>
                      <c:pt idx="233">
                        <c:v>44364</c:v>
                      </c:pt>
                      <c:pt idx="234">
                        <c:v>44365</c:v>
                      </c:pt>
                      <c:pt idx="235">
                        <c:v>44366</c:v>
                      </c:pt>
                      <c:pt idx="236">
                        <c:v>44367</c:v>
                      </c:pt>
                      <c:pt idx="237">
                        <c:v>44368</c:v>
                      </c:pt>
                      <c:pt idx="238">
                        <c:v>44369</c:v>
                      </c:pt>
                      <c:pt idx="239">
                        <c:v>44370</c:v>
                      </c:pt>
                      <c:pt idx="240">
                        <c:v>44371</c:v>
                      </c:pt>
                      <c:pt idx="241">
                        <c:v>44372</c:v>
                      </c:pt>
                      <c:pt idx="242">
                        <c:v>44373</c:v>
                      </c:pt>
                      <c:pt idx="243">
                        <c:v>44374</c:v>
                      </c:pt>
                      <c:pt idx="244">
                        <c:v>44375</c:v>
                      </c:pt>
                      <c:pt idx="245">
                        <c:v>44376</c:v>
                      </c:pt>
                      <c:pt idx="246">
                        <c:v>44377</c:v>
                      </c:pt>
                      <c:pt idx="247">
                        <c:v>44378</c:v>
                      </c:pt>
                      <c:pt idx="248">
                        <c:v>44379</c:v>
                      </c:pt>
                      <c:pt idx="249">
                        <c:v>44380</c:v>
                      </c:pt>
                      <c:pt idx="250">
                        <c:v>44381</c:v>
                      </c:pt>
                      <c:pt idx="251">
                        <c:v>44382</c:v>
                      </c:pt>
                      <c:pt idx="252">
                        <c:v>44383</c:v>
                      </c:pt>
                      <c:pt idx="253">
                        <c:v>44384</c:v>
                      </c:pt>
                      <c:pt idx="254">
                        <c:v>44385</c:v>
                      </c:pt>
                      <c:pt idx="255">
                        <c:v>44386</c:v>
                      </c:pt>
                      <c:pt idx="256">
                        <c:v>44387</c:v>
                      </c:pt>
                      <c:pt idx="257">
                        <c:v>44388</c:v>
                      </c:pt>
                      <c:pt idx="258">
                        <c:v>44389</c:v>
                      </c:pt>
                      <c:pt idx="259">
                        <c:v>44390</c:v>
                      </c:pt>
                      <c:pt idx="260">
                        <c:v>44391</c:v>
                      </c:pt>
                      <c:pt idx="261">
                        <c:v>44392</c:v>
                      </c:pt>
                      <c:pt idx="262">
                        <c:v>44393</c:v>
                      </c:pt>
                      <c:pt idx="263">
                        <c:v>44394</c:v>
                      </c:pt>
                      <c:pt idx="264">
                        <c:v>44395</c:v>
                      </c:pt>
                      <c:pt idx="265">
                        <c:v>44396</c:v>
                      </c:pt>
                      <c:pt idx="266">
                        <c:v>44397</c:v>
                      </c:pt>
                      <c:pt idx="267">
                        <c:v>44398</c:v>
                      </c:pt>
                      <c:pt idx="268">
                        <c:v>44399</c:v>
                      </c:pt>
                      <c:pt idx="269">
                        <c:v>44400</c:v>
                      </c:pt>
                      <c:pt idx="270">
                        <c:v>44401</c:v>
                      </c:pt>
                      <c:pt idx="271">
                        <c:v>44402</c:v>
                      </c:pt>
                      <c:pt idx="272">
                        <c:v>44403</c:v>
                      </c:pt>
                      <c:pt idx="273">
                        <c:v>44404</c:v>
                      </c:pt>
                      <c:pt idx="274">
                        <c:v>44405</c:v>
                      </c:pt>
                      <c:pt idx="275">
                        <c:v>44406</c:v>
                      </c:pt>
                      <c:pt idx="276">
                        <c:v>44407</c:v>
                      </c:pt>
                      <c:pt idx="277">
                        <c:v>44408</c:v>
                      </c:pt>
                      <c:pt idx="278">
                        <c:v>44409</c:v>
                      </c:pt>
                      <c:pt idx="279">
                        <c:v>44410</c:v>
                      </c:pt>
                      <c:pt idx="280">
                        <c:v>44411</c:v>
                      </c:pt>
                      <c:pt idx="281">
                        <c:v>44412</c:v>
                      </c:pt>
                      <c:pt idx="282">
                        <c:v>44413</c:v>
                      </c:pt>
                      <c:pt idx="283">
                        <c:v>44414</c:v>
                      </c:pt>
                      <c:pt idx="284">
                        <c:v>44415</c:v>
                      </c:pt>
                      <c:pt idx="285">
                        <c:v>44416</c:v>
                      </c:pt>
                      <c:pt idx="286">
                        <c:v>44417</c:v>
                      </c:pt>
                      <c:pt idx="287">
                        <c:v>44418</c:v>
                      </c:pt>
                      <c:pt idx="288">
                        <c:v>44419</c:v>
                      </c:pt>
                      <c:pt idx="289">
                        <c:v>44420</c:v>
                      </c:pt>
                      <c:pt idx="290">
                        <c:v>44421</c:v>
                      </c:pt>
                      <c:pt idx="291">
                        <c:v>44422</c:v>
                      </c:pt>
                      <c:pt idx="292">
                        <c:v>44423</c:v>
                      </c:pt>
                      <c:pt idx="293">
                        <c:v>44424</c:v>
                      </c:pt>
                      <c:pt idx="294">
                        <c:v>44425</c:v>
                      </c:pt>
                      <c:pt idx="295">
                        <c:v>44426</c:v>
                      </c:pt>
                      <c:pt idx="296">
                        <c:v>44427</c:v>
                      </c:pt>
                      <c:pt idx="297">
                        <c:v>44428</c:v>
                      </c:pt>
                      <c:pt idx="298">
                        <c:v>44429</c:v>
                      </c:pt>
                      <c:pt idx="299">
                        <c:v>44430</c:v>
                      </c:pt>
                      <c:pt idx="300">
                        <c:v>44431</c:v>
                      </c:pt>
                      <c:pt idx="301">
                        <c:v>44432</c:v>
                      </c:pt>
                      <c:pt idx="302">
                        <c:v>44433</c:v>
                      </c:pt>
                      <c:pt idx="303">
                        <c:v>44434</c:v>
                      </c:pt>
                      <c:pt idx="304">
                        <c:v>44435</c:v>
                      </c:pt>
                      <c:pt idx="305">
                        <c:v>44436</c:v>
                      </c:pt>
                      <c:pt idx="306">
                        <c:v>44437</c:v>
                      </c:pt>
                      <c:pt idx="307">
                        <c:v>44438</c:v>
                      </c:pt>
                      <c:pt idx="308">
                        <c:v>44439</c:v>
                      </c:pt>
                      <c:pt idx="309">
                        <c:v>44440</c:v>
                      </c:pt>
                      <c:pt idx="310">
                        <c:v>44441</c:v>
                      </c:pt>
                      <c:pt idx="311">
                        <c:v>44442</c:v>
                      </c:pt>
                      <c:pt idx="312">
                        <c:v>44443</c:v>
                      </c:pt>
                      <c:pt idx="313">
                        <c:v>44444</c:v>
                      </c:pt>
                      <c:pt idx="314">
                        <c:v>44445</c:v>
                      </c:pt>
                      <c:pt idx="315">
                        <c:v>44446</c:v>
                      </c:pt>
                      <c:pt idx="316">
                        <c:v>44447</c:v>
                      </c:pt>
                      <c:pt idx="317">
                        <c:v>44448</c:v>
                      </c:pt>
                      <c:pt idx="318">
                        <c:v>44449</c:v>
                      </c:pt>
                      <c:pt idx="319">
                        <c:v>44450</c:v>
                      </c:pt>
                      <c:pt idx="320">
                        <c:v>44452</c:v>
                      </c:pt>
                      <c:pt idx="321">
                        <c:v>44453</c:v>
                      </c:pt>
                      <c:pt idx="322">
                        <c:v>44454</c:v>
                      </c:pt>
                      <c:pt idx="323">
                        <c:v>44455</c:v>
                      </c:pt>
                      <c:pt idx="324">
                        <c:v>44456</c:v>
                      </c:pt>
                      <c:pt idx="325">
                        <c:v>44457</c:v>
                      </c:pt>
                      <c:pt idx="326">
                        <c:v>44458</c:v>
                      </c:pt>
                      <c:pt idx="327">
                        <c:v>44459</c:v>
                      </c:pt>
                      <c:pt idx="328">
                        <c:v>44460</c:v>
                      </c:pt>
                      <c:pt idx="329">
                        <c:v>44461</c:v>
                      </c:pt>
                      <c:pt idx="330">
                        <c:v>44462</c:v>
                      </c:pt>
                      <c:pt idx="331">
                        <c:v>44463</c:v>
                      </c:pt>
                      <c:pt idx="332">
                        <c:v>44464</c:v>
                      </c:pt>
                      <c:pt idx="333">
                        <c:v>44465</c:v>
                      </c:pt>
                      <c:pt idx="334">
                        <c:v>44466</c:v>
                      </c:pt>
                      <c:pt idx="335">
                        <c:v>44467</c:v>
                      </c:pt>
                      <c:pt idx="336">
                        <c:v>44468</c:v>
                      </c:pt>
                      <c:pt idx="337">
                        <c:v>44469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19.'!$E$5:$E$324</c15:sqref>
                        </c15:formulaRef>
                      </c:ext>
                    </c:extLst>
                    <c:numCache>
                      <c:formatCode>0.00</c:formatCode>
                      <c:ptCount val="320"/>
                      <c:pt idx="0">
                        <c:v>49.01</c:v>
                      </c:pt>
                      <c:pt idx="1">
                        <c:v>45.35</c:v>
                      </c:pt>
                      <c:pt idx="2">
                        <c:v>47.16</c:v>
                      </c:pt>
                      <c:pt idx="3">
                        <c:v>50.46</c:v>
                      </c:pt>
                      <c:pt idx="4">
                        <c:v>40.94</c:v>
                      </c:pt>
                      <c:pt idx="5">
                        <c:v>37.76</c:v>
                      </c:pt>
                      <c:pt idx="6">
                        <c:v>44.55</c:v>
                      </c:pt>
                      <c:pt idx="7">
                        <c:v>44.63</c:v>
                      </c:pt>
                      <c:pt idx="8">
                        <c:v>53.88</c:v>
                      </c:pt>
                      <c:pt idx="9">
                        <c:v>62.69</c:v>
                      </c:pt>
                      <c:pt idx="10">
                        <c:v>48.85</c:v>
                      </c:pt>
                      <c:pt idx="11">
                        <c:v>46.96</c:v>
                      </c:pt>
                      <c:pt idx="12">
                        <c:v>47.06</c:v>
                      </c:pt>
                      <c:pt idx="13">
                        <c:v>51.38</c:v>
                      </c:pt>
                      <c:pt idx="14">
                        <c:v>51.01</c:v>
                      </c:pt>
                      <c:pt idx="15">
                        <c:v>46.8</c:v>
                      </c:pt>
                      <c:pt idx="16">
                        <c:v>45.67</c:v>
                      </c:pt>
                      <c:pt idx="17">
                        <c:v>47</c:v>
                      </c:pt>
                      <c:pt idx="18">
                        <c:v>46.5</c:v>
                      </c:pt>
                      <c:pt idx="19">
                        <c:v>47.67</c:v>
                      </c:pt>
                      <c:pt idx="20">
                        <c:v>46.87</c:v>
                      </c:pt>
                      <c:pt idx="21">
                        <c:v>45.56</c:v>
                      </c:pt>
                      <c:pt idx="22">
                        <c:v>45.95</c:v>
                      </c:pt>
                      <c:pt idx="23">
                        <c:v>50.01</c:v>
                      </c:pt>
                      <c:pt idx="24">
                        <c:v>45.39</c:v>
                      </c:pt>
                      <c:pt idx="25">
                        <c:v>44.74</c:v>
                      </c:pt>
                      <c:pt idx="26">
                        <c:v>46.37</c:v>
                      </c:pt>
                      <c:pt idx="27">
                        <c:v>47</c:v>
                      </c:pt>
                      <c:pt idx="28">
                        <c:v>45.8</c:v>
                      </c:pt>
                      <c:pt idx="29">
                        <c:v>52.05</c:v>
                      </c:pt>
                      <c:pt idx="30">
                        <c:v>84.6</c:v>
                      </c:pt>
                      <c:pt idx="31">
                        <c:v>68.989999999999995</c:v>
                      </c:pt>
                      <c:pt idx="32">
                        <c:v>52.06</c:v>
                      </c:pt>
                      <c:pt idx="33">
                        <c:v>54.3</c:v>
                      </c:pt>
                      <c:pt idx="34">
                        <c:v>51.5</c:v>
                      </c:pt>
                      <c:pt idx="35">
                        <c:v>56.53</c:v>
                      </c:pt>
                      <c:pt idx="36">
                        <c:v>61.29</c:v>
                      </c:pt>
                      <c:pt idx="37">
                        <c:v>67.400000000000006</c:v>
                      </c:pt>
                      <c:pt idx="38">
                        <c:v>53.28</c:v>
                      </c:pt>
                      <c:pt idx="39">
                        <c:v>69.31</c:v>
                      </c:pt>
                      <c:pt idx="40">
                        <c:v>85.86</c:v>
                      </c:pt>
                      <c:pt idx="41">
                        <c:v>78.930000000000007</c:v>
                      </c:pt>
                      <c:pt idx="42">
                        <c:v>76.52</c:v>
                      </c:pt>
                      <c:pt idx="43">
                        <c:v>96.3</c:v>
                      </c:pt>
                      <c:pt idx="44">
                        <c:v>67.38</c:v>
                      </c:pt>
                      <c:pt idx="45">
                        <c:v>65.31</c:v>
                      </c:pt>
                      <c:pt idx="46">
                        <c:v>56.26</c:v>
                      </c:pt>
                      <c:pt idx="47">
                        <c:v>50.5</c:v>
                      </c:pt>
                      <c:pt idx="48">
                        <c:v>54.53</c:v>
                      </c:pt>
                      <c:pt idx="49">
                        <c:v>55.13</c:v>
                      </c:pt>
                      <c:pt idx="50">
                        <c:v>55.28</c:v>
                      </c:pt>
                      <c:pt idx="51">
                        <c:v>55.9</c:v>
                      </c:pt>
                      <c:pt idx="52">
                        <c:v>55.07</c:v>
                      </c:pt>
                      <c:pt idx="53">
                        <c:v>49.55</c:v>
                      </c:pt>
                      <c:pt idx="54">
                        <c:v>50.21</c:v>
                      </c:pt>
                      <c:pt idx="55">
                        <c:v>56.27</c:v>
                      </c:pt>
                      <c:pt idx="56">
                        <c:v>70.709999999999994</c:v>
                      </c:pt>
                      <c:pt idx="57">
                        <c:v>56.2</c:v>
                      </c:pt>
                      <c:pt idx="58">
                        <c:v>56.43</c:v>
                      </c:pt>
                      <c:pt idx="59">
                        <c:v>56.6</c:v>
                      </c:pt>
                      <c:pt idx="60">
                        <c:v>47.39</c:v>
                      </c:pt>
                      <c:pt idx="61">
                        <c:v>56</c:v>
                      </c:pt>
                      <c:pt idx="62">
                        <c:v>61.91</c:v>
                      </c:pt>
                      <c:pt idx="63">
                        <c:v>63.5</c:v>
                      </c:pt>
                      <c:pt idx="64">
                        <c:v>72.150000000000006</c:v>
                      </c:pt>
                      <c:pt idx="65">
                        <c:v>64.680000000000007</c:v>
                      </c:pt>
                      <c:pt idx="66">
                        <c:v>63.99</c:v>
                      </c:pt>
                      <c:pt idx="67">
                        <c:v>67.86</c:v>
                      </c:pt>
                      <c:pt idx="68">
                        <c:v>61.97</c:v>
                      </c:pt>
                      <c:pt idx="69">
                        <c:v>65.59</c:v>
                      </c:pt>
                      <c:pt idx="70">
                        <c:v>65</c:v>
                      </c:pt>
                      <c:pt idx="71">
                        <c:v>194.59</c:v>
                      </c:pt>
                      <c:pt idx="72">
                        <c:v>111.38</c:v>
                      </c:pt>
                      <c:pt idx="73">
                        <c:v>130</c:v>
                      </c:pt>
                      <c:pt idx="74">
                        <c:v>69.209999999999994</c:v>
                      </c:pt>
                      <c:pt idx="75">
                        <c:v>73.7</c:v>
                      </c:pt>
                      <c:pt idx="76">
                        <c:v>68.290000000000006</c:v>
                      </c:pt>
                      <c:pt idx="77">
                        <c:v>144.41</c:v>
                      </c:pt>
                      <c:pt idx="78">
                        <c:v>267.07</c:v>
                      </c:pt>
                      <c:pt idx="79">
                        <c:v>223.79</c:v>
                      </c:pt>
                      <c:pt idx="80">
                        <c:v>201.88</c:v>
                      </c:pt>
                      <c:pt idx="81">
                        <c:v>63.62</c:v>
                      </c:pt>
                      <c:pt idx="82">
                        <c:v>67.44</c:v>
                      </c:pt>
                      <c:pt idx="83">
                        <c:v>65.97</c:v>
                      </c:pt>
                      <c:pt idx="84">
                        <c:v>63.38</c:v>
                      </c:pt>
                      <c:pt idx="85">
                        <c:v>63.23</c:v>
                      </c:pt>
                      <c:pt idx="86">
                        <c:v>62.33</c:v>
                      </c:pt>
                      <c:pt idx="87">
                        <c:v>67.78</c:v>
                      </c:pt>
                      <c:pt idx="88">
                        <c:v>67.7</c:v>
                      </c:pt>
                      <c:pt idx="89">
                        <c:v>83.92</c:v>
                      </c:pt>
                      <c:pt idx="90">
                        <c:v>68.86</c:v>
                      </c:pt>
                      <c:pt idx="91">
                        <c:v>74.88</c:v>
                      </c:pt>
                      <c:pt idx="92">
                        <c:v>77.47</c:v>
                      </c:pt>
                      <c:pt idx="93">
                        <c:v>61.45</c:v>
                      </c:pt>
                      <c:pt idx="94">
                        <c:v>64.22</c:v>
                      </c:pt>
                      <c:pt idx="95">
                        <c:v>64.17</c:v>
                      </c:pt>
                      <c:pt idx="96">
                        <c:v>62.58</c:v>
                      </c:pt>
                      <c:pt idx="97">
                        <c:v>93.59</c:v>
                      </c:pt>
                      <c:pt idx="98">
                        <c:v>60.62</c:v>
                      </c:pt>
                      <c:pt idx="99">
                        <c:v>61.59</c:v>
                      </c:pt>
                      <c:pt idx="100">
                        <c:v>60.25</c:v>
                      </c:pt>
                      <c:pt idx="101">
                        <c:v>61.87</c:v>
                      </c:pt>
                      <c:pt idx="102">
                        <c:v>60.02</c:v>
                      </c:pt>
                      <c:pt idx="103">
                        <c:v>57.92</c:v>
                      </c:pt>
                      <c:pt idx="104">
                        <c:v>61.63</c:v>
                      </c:pt>
                      <c:pt idx="105">
                        <c:v>67.989999999999995</c:v>
                      </c:pt>
                      <c:pt idx="106">
                        <c:v>99.18</c:v>
                      </c:pt>
                      <c:pt idx="107">
                        <c:v>76.73</c:v>
                      </c:pt>
                      <c:pt idx="108">
                        <c:v>61.43</c:v>
                      </c:pt>
                      <c:pt idx="109">
                        <c:v>57.02</c:v>
                      </c:pt>
                      <c:pt idx="110">
                        <c:v>55.12</c:v>
                      </c:pt>
                      <c:pt idx="111">
                        <c:v>58.41</c:v>
                      </c:pt>
                      <c:pt idx="112">
                        <c:v>56.38</c:v>
                      </c:pt>
                      <c:pt idx="113">
                        <c:v>53.73</c:v>
                      </c:pt>
                      <c:pt idx="114">
                        <c:v>53.29</c:v>
                      </c:pt>
                      <c:pt idx="115">
                        <c:v>53.07</c:v>
                      </c:pt>
                      <c:pt idx="116">
                        <c:v>51</c:v>
                      </c:pt>
                      <c:pt idx="117">
                        <c:v>55.96</c:v>
                      </c:pt>
                      <c:pt idx="118">
                        <c:v>56.73</c:v>
                      </c:pt>
                      <c:pt idx="119">
                        <c:v>47.57</c:v>
                      </c:pt>
                      <c:pt idx="120">
                        <c:v>51.14</c:v>
                      </c:pt>
                      <c:pt idx="121">
                        <c:v>55</c:v>
                      </c:pt>
                      <c:pt idx="122">
                        <c:v>56.5</c:v>
                      </c:pt>
                      <c:pt idx="123">
                        <c:v>58.25</c:v>
                      </c:pt>
                      <c:pt idx="124">
                        <c:v>59</c:v>
                      </c:pt>
                      <c:pt idx="125">
                        <c:v>67.540000000000006</c:v>
                      </c:pt>
                      <c:pt idx="126">
                        <c:v>102.69</c:v>
                      </c:pt>
                      <c:pt idx="127">
                        <c:v>113.29</c:v>
                      </c:pt>
                      <c:pt idx="128">
                        <c:v>59.87</c:v>
                      </c:pt>
                      <c:pt idx="129">
                        <c:v>74.83</c:v>
                      </c:pt>
                      <c:pt idx="130">
                        <c:v>70.849999999999994</c:v>
                      </c:pt>
                      <c:pt idx="131">
                        <c:v>65.94</c:v>
                      </c:pt>
                      <c:pt idx="132">
                        <c:v>92.8</c:v>
                      </c:pt>
                      <c:pt idx="133">
                        <c:v>58.88</c:v>
                      </c:pt>
                      <c:pt idx="134">
                        <c:v>57.45</c:v>
                      </c:pt>
                      <c:pt idx="135">
                        <c:v>56.53</c:v>
                      </c:pt>
                      <c:pt idx="136">
                        <c:v>59.68</c:v>
                      </c:pt>
                      <c:pt idx="137">
                        <c:v>57.4</c:v>
                      </c:pt>
                      <c:pt idx="138">
                        <c:v>60.44</c:v>
                      </c:pt>
                      <c:pt idx="139">
                        <c:v>70.53</c:v>
                      </c:pt>
                      <c:pt idx="140">
                        <c:v>61.13</c:v>
                      </c:pt>
                      <c:pt idx="141">
                        <c:v>59.99</c:v>
                      </c:pt>
                      <c:pt idx="142">
                        <c:v>59.03</c:v>
                      </c:pt>
                      <c:pt idx="143">
                        <c:v>72.91</c:v>
                      </c:pt>
                      <c:pt idx="144">
                        <c:v>57.36</c:v>
                      </c:pt>
                      <c:pt idx="145">
                        <c:v>60.96</c:v>
                      </c:pt>
                      <c:pt idx="146">
                        <c:v>63.67</c:v>
                      </c:pt>
                      <c:pt idx="147">
                        <c:v>55.37</c:v>
                      </c:pt>
                      <c:pt idx="148">
                        <c:v>57.5</c:v>
                      </c:pt>
                      <c:pt idx="149">
                        <c:v>55.29</c:v>
                      </c:pt>
                      <c:pt idx="150">
                        <c:v>57.11</c:v>
                      </c:pt>
                      <c:pt idx="151">
                        <c:v>52.5</c:v>
                      </c:pt>
                      <c:pt idx="152">
                        <c:v>29.03</c:v>
                      </c:pt>
                      <c:pt idx="153">
                        <c:v>49.84</c:v>
                      </c:pt>
                      <c:pt idx="154">
                        <c:v>57.34</c:v>
                      </c:pt>
                      <c:pt idx="155">
                        <c:v>56.78</c:v>
                      </c:pt>
                      <c:pt idx="156">
                        <c:v>59.47</c:v>
                      </c:pt>
                      <c:pt idx="157">
                        <c:v>59.32</c:v>
                      </c:pt>
                      <c:pt idx="158">
                        <c:v>61.79</c:v>
                      </c:pt>
                      <c:pt idx="159">
                        <c:v>49.27</c:v>
                      </c:pt>
                      <c:pt idx="160">
                        <c:v>42.87</c:v>
                      </c:pt>
                      <c:pt idx="161">
                        <c:v>59.29</c:v>
                      </c:pt>
                      <c:pt idx="162">
                        <c:v>67.38</c:v>
                      </c:pt>
                      <c:pt idx="163">
                        <c:v>62.75</c:v>
                      </c:pt>
                      <c:pt idx="164">
                        <c:v>69.48</c:v>
                      </c:pt>
                      <c:pt idx="165">
                        <c:v>66.58</c:v>
                      </c:pt>
                      <c:pt idx="166">
                        <c:v>66.39</c:v>
                      </c:pt>
                      <c:pt idx="167">
                        <c:v>80.16</c:v>
                      </c:pt>
                      <c:pt idx="168">
                        <c:v>125.34</c:v>
                      </c:pt>
                      <c:pt idx="169">
                        <c:v>119.97</c:v>
                      </c:pt>
                      <c:pt idx="170">
                        <c:v>74.760000000000005</c:v>
                      </c:pt>
                      <c:pt idx="171">
                        <c:v>76.39</c:v>
                      </c:pt>
                      <c:pt idx="172">
                        <c:v>71.39</c:v>
                      </c:pt>
                      <c:pt idx="173">
                        <c:v>73.739999999999995</c:v>
                      </c:pt>
                      <c:pt idx="174">
                        <c:v>74.47</c:v>
                      </c:pt>
                      <c:pt idx="175">
                        <c:v>71.75</c:v>
                      </c:pt>
                      <c:pt idx="176">
                        <c:v>63.72</c:v>
                      </c:pt>
                      <c:pt idx="177">
                        <c:v>70.17</c:v>
                      </c:pt>
                      <c:pt idx="178">
                        <c:v>69.84</c:v>
                      </c:pt>
                      <c:pt idx="179">
                        <c:v>67.510000000000005</c:v>
                      </c:pt>
                      <c:pt idx="180">
                        <c:v>65.55</c:v>
                      </c:pt>
                      <c:pt idx="181">
                        <c:v>70.260000000000005</c:v>
                      </c:pt>
                      <c:pt idx="182">
                        <c:v>69.03</c:v>
                      </c:pt>
                      <c:pt idx="183">
                        <c:v>67.72</c:v>
                      </c:pt>
                      <c:pt idx="184">
                        <c:v>72.31</c:v>
                      </c:pt>
                      <c:pt idx="185">
                        <c:v>83.04</c:v>
                      </c:pt>
                      <c:pt idx="186">
                        <c:v>74.5</c:v>
                      </c:pt>
                      <c:pt idx="187">
                        <c:v>74.540000000000006</c:v>
                      </c:pt>
                      <c:pt idx="188">
                        <c:v>69.47</c:v>
                      </c:pt>
                      <c:pt idx="189">
                        <c:v>72.77</c:v>
                      </c:pt>
                      <c:pt idx="190">
                        <c:v>76.959999999999994</c:v>
                      </c:pt>
                      <c:pt idx="191">
                        <c:v>78.040000000000006</c:v>
                      </c:pt>
                      <c:pt idx="192">
                        <c:v>84.86</c:v>
                      </c:pt>
                      <c:pt idx="193">
                        <c:v>66.53</c:v>
                      </c:pt>
                      <c:pt idx="194">
                        <c:v>74.760000000000005</c:v>
                      </c:pt>
                      <c:pt idx="195">
                        <c:v>69.040000000000006</c:v>
                      </c:pt>
                      <c:pt idx="196">
                        <c:v>76.98</c:v>
                      </c:pt>
                      <c:pt idx="197">
                        <c:v>86.25</c:v>
                      </c:pt>
                      <c:pt idx="198">
                        <c:v>95.94</c:v>
                      </c:pt>
                      <c:pt idx="199">
                        <c:v>91.17</c:v>
                      </c:pt>
                      <c:pt idx="200">
                        <c:v>80.61</c:v>
                      </c:pt>
                      <c:pt idx="201">
                        <c:v>84.01</c:v>
                      </c:pt>
                      <c:pt idx="202">
                        <c:v>87.35</c:v>
                      </c:pt>
                      <c:pt idx="203">
                        <c:v>88.89</c:v>
                      </c:pt>
                      <c:pt idx="204">
                        <c:v>88.61</c:v>
                      </c:pt>
                      <c:pt idx="205">
                        <c:v>71.95</c:v>
                      </c:pt>
                      <c:pt idx="206">
                        <c:v>71.06</c:v>
                      </c:pt>
                      <c:pt idx="207">
                        <c:v>79.099999999999994</c:v>
                      </c:pt>
                      <c:pt idx="208">
                        <c:v>76.040000000000006</c:v>
                      </c:pt>
                      <c:pt idx="209">
                        <c:v>82.06</c:v>
                      </c:pt>
                      <c:pt idx="210">
                        <c:v>76.77</c:v>
                      </c:pt>
                      <c:pt idx="211">
                        <c:v>79.5</c:v>
                      </c:pt>
                      <c:pt idx="212">
                        <c:v>89.12</c:v>
                      </c:pt>
                      <c:pt idx="213">
                        <c:v>91.39</c:v>
                      </c:pt>
                      <c:pt idx="214">
                        <c:v>80.680000000000007</c:v>
                      </c:pt>
                      <c:pt idx="215">
                        <c:v>68.989999999999995</c:v>
                      </c:pt>
                      <c:pt idx="216">
                        <c:v>72.38</c:v>
                      </c:pt>
                      <c:pt idx="217">
                        <c:v>74.2</c:v>
                      </c:pt>
                      <c:pt idx="218">
                        <c:v>74.540000000000006</c:v>
                      </c:pt>
                      <c:pt idx="219">
                        <c:v>73.8</c:v>
                      </c:pt>
                      <c:pt idx="220">
                        <c:v>77.47</c:v>
                      </c:pt>
                      <c:pt idx="221">
                        <c:v>74.17</c:v>
                      </c:pt>
                      <c:pt idx="222">
                        <c:v>77.459999999999994</c:v>
                      </c:pt>
                      <c:pt idx="223">
                        <c:v>76.62</c:v>
                      </c:pt>
                      <c:pt idx="224">
                        <c:v>73.239999999999995</c:v>
                      </c:pt>
                      <c:pt idx="225">
                        <c:v>75.209999999999994</c:v>
                      </c:pt>
                      <c:pt idx="226">
                        <c:v>75.17</c:v>
                      </c:pt>
                      <c:pt idx="227">
                        <c:v>76.2</c:v>
                      </c:pt>
                      <c:pt idx="228">
                        <c:v>78.349999999999994</c:v>
                      </c:pt>
                      <c:pt idx="229">
                        <c:v>75.709999999999994</c:v>
                      </c:pt>
                      <c:pt idx="230">
                        <c:v>79.78</c:v>
                      </c:pt>
                      <c:pt idx="231">
                        <c:v>80.45</c:v>
                      </c:pt>
                      <c:pt idx="232">
                        <c:v>86.6</c:v>
                      </c:pt>
                      <c:pt idx="233">
                        <c:v>85.69</c:v>
                      </c:pt>
                      <c:pt idx="234">
                        <c:v>80.48</c:v>
                      </c:pt>
                      <c:pt idx="235">
                        <c:v>82.83</c:v>
                      </c:pt>
                      <c:pt idx="236">
                        <c:v>84.91</c:v>
                      </c:pt>
                      <c:pt idx="237">
                        <c:v>83.78</c:v>
                      </c:pt>
                      <c:pt idx="238">
                        <c:v>85.97</c:v>
                      </c:pt>
                      <c:pt idx="239">
                        <c:v>93.5</c:v>
                      </c:pt>
                      <c:pt idx="240">
                        <c:v>88.38</c:v>
                      </c:pt>
                      <c:pt idx="241">
                        <c:v>85.81</c:v>
                      </c:pt>
                      <c:pt idx="242">
                        <c:v>94.24</c:v>
                      </c:pt>
                      <c:pt idx="243">
                        <c:v>88.84</c:v>
                      </c:pt>
                      <c:pt idx="244">
                        <c:v>94.8</c:v>
                      </c:pt>
                      <c:pt idx="245">
                        <c:v>92.56</c:v>
                      </c:pt>
                      <c:pt idx="246">
                        <c:v>91.62</c:v>
                      </c:pt>
                      <c:pt idx="247">
                        <c:v>94.64</c:v>
                      </c:pt>
                      <c:pt idx="248">
                        <c:v>102.07</c:v>
                      </c:pt>
                      <c:pt idx="249">
                        <c:v>96.04</c:v>
                      </c:pt>
                      <c:pt idx="250">
                        <c:v>93.61</c:v>
                      </c:pt>
                      <c:pt idx="251">
                        <c:v>98.33</c:v>
                      </c:pt>
                      <c:pt idx="252">
                        <c:v>96.09</c:v>
                      </c:pt>
                      <c:pt idx="253">
                        <c:v>97.83</c:v>
                      </c:pt>
                      <c:pt idx="254">
                        <c:v>99.96</c:v>
                      </c:pt>
                      <c:pt idx="255">
                        <c:v>97.77</c:v>
                      </c:pt>
                      <c:pt idx="256">
                        <c:v>100.2</c:v>
                      </c:pt>
                      <c:pt idx="257">
                        <c:v>94.2</c:v>
                      </c:pt>
                      <c:pt idx="258">
                        <c:v>109.81</c:v>
                      </c:pt>
                      <c:pt idx="259">
                        <c:v>95.97</c:v>
                      </c:pt>
                      <c:pt idx="260">
                        <c:v>88.96</c:v>
                      </c:pt>
                      <c:pt idx="261">
                        <c:v>91.16</c:v>
                      </c:pt>
                      <c:pt idx="262">
                        <c:v>86.61</c:v>
                      </c:pt>
                      <c:pt idx="263">
                        <c:v>89.16</c:v>
                      </c:pt>
                      <c:pt idx="264">
                        <c:v>90.18</c:v>
                      </c:pt>
                      <c:pt idx="265">
                        <c:v>98</c:v>
                      </c:pt>
                      <c:pt idx="266">
                        <c:v>100.46</c:v>
                      </c:pt>
                      <c:pt idx="267">
                        <c:v>105.7</c:v>
                      </c:pt>
                      <c:pt idx="268">
                        <c:v>107.31</c:v>
                      </c:pt>
                      <c:pt idx="269">
                        <c:v>96.3</c:v>
                      </c:pt>
                      <c:pt idx="270">
                        <c:v>99.42</c:v>
                      </c:pt>
                      <c:pt idx="271">
                        <c:v>101.53</c:v>
                      </c:pt>
                      <c:pt idx="272">
                        <c:v>117.17</c:v>
                      </c:pt>
                      <c:pt idx="273">
                        <c:v>115.42</c:v>
                      </c:pt>
                      <c:pt idx="274">
                        <c:v>94.35</c:v>
                      </c:pt>
                      <c:pt idx="275">
                        <c:v>98.23</c:v>
                      </c:pt>
                      <c:pt idx="276">
                        <c:v>101.9</c:v>
                      </c:pt>
                      <c:pt idx="277">
                        <c:v>105.24</c:v>
                      </c:pt>
                      <c:pt idx="278">
                        <c:v>104.12</c:v>
                      </c:pt>
                      <c:pt idx="279">
                        <c:v>133.81</c:v>
                      </c:pt>
                      <c:pt idx="280">
                        <c:v>118.08</c:v>
                      </c:pt>
                      <c:pt idx="281">
                        <c:v>111.91</c:v>
                      </c:pt>
                      <c:pt idx="282">
                        <c:v>101.06</c:v>
                      </c:pt>
                      <c:pt idx="283">
                        <c:v>104.15</c:v>
                      </c:pt>
                      <c:pt idx="284">
                        <c:v>106.52</c:v>
                      </c:pt>
                      <c:pt idx="285">
                        <c:v>100.47</c:v>
                      </c:pt>
                      <c:pt idx="286">
                        <c:v>110.32</c:v>
                      </c:pt>
                      <c:pt idx="287">
                        <c:v>115.35</c:v>
                      </c:pt>
                      <c:pt idx="288">
                        <c:v>111.05</c:v>
                      </c:pt>
                      <c:pt idx="289">
                        <c:v>106.29</c:v>
                      </c:pt>
                      <c:pt idx="290">
                        <c:v>104</c:v>
                      </c:pt>
                      <c:pt idx="291">
                        <c:v>111.77</c:v>
                      </c:pt>
                      <c:pt idx="292">
                        <c:v>105.59</c:v>
                      </c:pt>
                      <c:pt idx="293">
                        <c:v>107.97</c:v>
                      </c:pt>
                      <c:pt idx="294">
                        <c:v>112.29</c:v>
                      </c:pt>
                      <c:pt idx="295">
                        <c:v>117.65</c:v>
                      </c:pt>
                      <c:pt idx="296">
                        <c:v>145.94999999999999</c:v>
                      </c:pt>
                      <c:pt idx="297">
                        <c:v>121.7</c:v>
                      </c:pt>
                      <c:pt idx="298">
                        <c:v>111.09</c:v>
                      </c:pt>
                      <c:pt idx="299">
                        <c:v>111.8</c:v>
                      </c:pt>
                      <c:pt idx="300">
                        <c:v>115.84</c:v>
                      </c:pt>
                      <c:pt idx="301">
                        <c:v>129.25</c:v>
                      </c:pt>
                      <c:pt idx="302">
                        <c:v>116.86</c:v>
                      </c:pt>
                      <c:pt idx="303">
                        <c:v>111.35</c:v>
                      </c:pt>
                      <c:pt idx="304">
                        <c:v>117.31</c:v>
                      </c:pt>
                      <c:pt idx="305">
                        <c:v>113.92</c:v>
                      </c:pt>
                      <c:pt idx="306">
                        <c:v>112.68</c:v>
                      </c:pt>
                      <c:pt idx="307">
                        <c:v>112.2</c:v>
                      </c:pt>
                      <c:pt idx="308">
                        <c:v>119.88</c:v>
                      </c:pt>
                      <c:pt idx="309">
                        <c:v>134.15</c:v>
                      </c:pt>
                      <c:pt idx="310">
                        <c:v>156.43</c:v>
                      </c:pt>
                      <c:pt idx="311">
                        <c:v>190.94</c:v>
                      </c:pt>
                      <c:pt idx="312">
                        <c:v>131.47</c:v>
                      </c:pt>
                      <c:pt idx="313">
                        <c:v>131.43</c:v>
                      </c:pt>
                      <c:pt idx="314">
                        <c:v>272.44</c:v>
                      </c:pt>
                      <c:pt idx="315">
                        <c:v>224.05</c:v>
                      </c:pt>
                      <c:pt idx="316">
                        <c:v>140.56</c:v>
                      </c:pt>
                      <c:pt idx="317">
                        <c:v>364</c:v>
                      </c:pt>
                      <c:pt idx="318">
                        <c:v>314.19</c:v>
                      </c:pt>
                      <c:pt idx="319">
                        <c:v>132.09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764-4F7E-9868-5E5D25F45DC6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19.'!$F$3:$F$4</c15:sqref>
                        </c15:formulaRef>
                      </c:ext>
                    </c:extLst>
                    <c:strCache>
                      <c:ptCount val="2"/>
                      <c:pt idx="0">
                        <c:v>£/MWh</c:v>
                      </c:pt>
                      <c:pt idx="1">
                        <c:v>Block 3+4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19.'!$A$5:$A$342</c15:sqref>
                        </c15:formulaRef>
                      </c:ext>
                    </c:extLst>
                    <c:numCache>
                      <c:formatCode>m/d/yyyy</c:formatCode>
                      <c:ptCount val="338"/>
                      <c:pt idx="0">
                        <c:v>44131</c:v>
                      </c:pt>
                      <c:pt idx="1">
                        <c:v>44132</c:v>
                      </c:pt>
                      <c:pt idx="2">
                        <c:v>44133</c:v>
                      </c:pt>
                      <c:pt idx="3">
                        <c:v>44134</c:v>
                      </c:pt>
                      <c:pt idx="4">
                        <c:v>44135</c:v>
                      </c:pt>
                      <c:pt idx="5">
                        <c:v>44136</c:v>
                      </c:pt>
                      <c:pt idx="6">
                        <c:v>44137</c:v>
                      </c:pt>
                      <c:pt idx="7">
                        <c:v>44138</c:v>
                      </c:pt>
                      <c:pt idx="8">
                        <c:v>44139</c:v>
                      </c:pt>
                      <c:pt idx="9">
                        <c:v>44140</c:v>
                      </c:pt>
                      <c:pt idx="10">
                        <c:v>44141</c:v>
                      </c:pt>
                      <c:pt idx="11">
                        <c:v>44142</c:v>
                      </c:pt>
                      <c:pt idx="12">
                        <c:v>44143</c:v>
                      </c:pt>
                      <c:pt idx="13">
                        <c:v>44144</c:v>
                      </c:pt>
                      <c:pt idx="14">
                        <c:v>44145</c:v>
                      </c:pt>
                      <c:pt idx="15">
                        <c:v>44146</c:v>
                      </c:pt>
                      <c:pt idx="16">
                        <c:v>44147</c:v>
                      </c:pt>
                      <c:pt idx="17">
                        <c:v>44148</c:v>
                      </c:pt>
                      <c:pt idx="18">
                        <c:v>44149</c:v>
                      </c:pt>
                      <c:pt idx="19">
                        <c:v>44150</c:v>
                      </c:pt>
                      <c:pt idx="20">
                        <c:v>44151</c:v>
                      </c:pt>
                      <c:pt idx="21">
                        <c:v>44152</c:v>
                      </c:pt>
                      <c:pt idx="22">
                        <c:v>44153</c:v>
                      </c:pt>
                      <c:pt idx="23">
                        <c:v>44154</c:v>
                      </c:pt>
                      <c:pt idx="24">
                        <c:v>44155</c:v>
                      </c:pt>
                      <c:pt idx="25">
                        <c:v>44156</c:v>
                      </c:pt>
                      <c:pt idx="26">
                        <c:v>44157</c:v>
                      </c:pt>
                      <c:pt idx="27">
                        <c:v>44158</c:v>
                      </c:pt>
                      <c:pt idx="28">
                        <c:v>44159</c:v>
                      </c:pt>
                      <c:pt idx="29">
                        <c:v>44160</c:v>
                      </c:pt>
                      <c:pt idx="30">
                        <c:v>44161</c:v>
                      </c:pt>
                      <c:pt idx="31">
                        <c:v>44162</c:v>
                      </c:pt>
                      <c:pt idx="32">
                        <c:v>44163</c:v>
                      </c:pt>
                      <c:pt idx="33">
                        <c:v>44164</c:v>
                      </c:pt>
                      <c:pt idx="34">
                        <c:v>44165</c:v>
                      </c:pt>
                      <c:pt idx="35">
                        <c:v>44166</c:v>
                      </c:pt>
                      <c:pt idx="36">
                        <c:v>44167</c:v>
                      </c:pt>
                      <c:pt idx="37">
                        <c:v>44168</c:v>
                      </c:pt>
                      <c:pt idx="38">
                        <c:v>44169</c:v>
                      </c:pt>
                      <c:pt idx="39">
                        <c:v>44170</c:v>
                      </c:pt>
                      <c:pt idx="40">
                        <c:v>44171</c:v>
                      </c:pt>
                      <c:pt idx="41">
                        <c:v>44172</c:v>
                      </c:pt>
                      <c:pt idx="42">
                        <c:v>44173</c:v>
                      </c:pt>
                      <c:pt idx="43">
                        <c:v>44174</c:v>
                      </c:pt>
                      <c:pt idx="44">
                        <c:v>44175</c:v>
                      </c:pt>
                      <c:pt idx="45">
                        <c:v>44176</c:v>
                      </c:pt>
                      <c:pt idx="46">
                        <c:v>44177</c:v>
                      </c:pt>
                      <c:pt idx="47">
                        <c:v>44178</c:v>
                      </c:pt>
                      <c:pt idx="48">
                        <c:v>44179</c:v>
                      </c:pt>
                      <c:pt idx="49">
                        <c:v>44180</c:v>
                      </c:pt>
                      <c:pt idx="50">
                        <c:v>44181</c:v>
                      </c:pt>
                      <c:pt idx="51">
                        <c:v>44182</c:v>
                      </c:pt>
                      <c:pt idx="52">
                        <c:v>44183</c:v>
                      </c:pt>
                      <c:pt idx="53">
                        <c:v>44184</c:v>
                      </c:pt>
                      <c:pt idx="54">
                        <c:v>44185</c:v>
                      </c:pt>
                      <c:pt idx="55">
                        <c:v>44186</c:v>
                      </c:pt>
                      <c:pt idx="56">
                        <c:v>44187</c:v>
                      </c:pt>
                      <c:pt idx="57">
                        <c:v>44188</c:v>
                      </c:pt>
                      <c:pt idx="58">
                        <c:v>44189</c:v>
                      </c:pt>
                      <c:pt idx="59">
                        <c:v>44190</c:v>
                      </c:pt>
                      <c:pt idx="60">
                        <c:v>44191</c:v>
                      </c:pt>
                      <c:pt idx="61">
                        <c:v>44192</c:v>
                      </c:pt>
                      <c:pt idx="62">
                        <c:v>44193</c:v>
                      </c:pt>
                      <c:pt idx="63">
                        <c:v>44194</c:v>
                      </c:pt>
                      <c:pt idx="64">
                        <c:v>44195</c:v>
                      </c:pt>
                      <c:pt idx="65">
                        <c:v>44196</c:v>
                      </c:pt>
                      <c:pt idx="66">
                        <c:v>44197</c:v>
                      </c:pt>
                      <c:pt idx="67">
                        <c:v>44198</c:v>
                      </c:pt>
                      <c:pt idx="68">
                        <c:v>44199</c:v>
                      </c:pt>
                      <c:pt idx="69">
                        <c:v>44200</c:v>
                      </c:pt>
                      <c:pt idx="70">
                        <c:v>44201</c:v>
                      </c:pt>
                      <c:pt idx="71">
                        <c:v>44202</c:v>
                      </c:pt>
                      <c:pt idx="72">
                        <c:v>44203</c:v>
                      </c:pt>
                      <c:pt idx="73">
                        <c:v>44204</c:v>
                      </c:pt>
                      <c:pt idx="74">
                        <c:v>44205</c:v>
                      </c:pt>
                      <c:pt idx="75">
                        <c:v>44206</c:v>
                      </c:pt>
                      <c:pt idx="76">
                        <c:v>44207</c:v>
                      </c:pt>
                      <c:pt idx="77">
                        <c:v>44208</c:v>
                      </c:pt>
                      <c:pt idx="78">
                        <c:v>44209</c:v>
                      </c:pt>
                      <c:pt idx="79">
                        <c:v>44210</c:v>
                      </c:pt>
                      <c:pt idx="80">
                        <c:v>44211</c:v>
                      </c:pt>
                      <c:pt idx="81">
                        <c:v>44212</c:v>
                      </c:pt>
                      <c:pt idx="82">
                        <c:v>44213</c:v>
                      </c:pt>
                      <c:pt idx="83">
                        <c:v>44214</c:v>
                      </c:pt>
                      <c:pt idx="84">
                        <c:v>44215</c:v>
                      </c:pt>
                      <c:pt idx="85">
                        <c:v>44216</c:v>
                      </c:pt>
                      <c:pt idx="86">
                        <c:v>44217</c:v>
                      </c:pt>
                      <c:pt idx="87">
                        <c:v>44218</c:v>
                      </c:pt>
                      <c:pt idx="88">
                        <c:v>44219</c:v>
                      </c:pt>
                      <c:pt idx="89">
                        <c:v>44220</c:v>
                      </c:pt>
                      <c:pt idx="90">
                        <c:v>44221</c:v>
                      </c:pt>
                      <c:pt idx="91">
                        <c:v>44222</c:v>
                      </c:pt>
                      <c:pt idx="92">
                        <c:v>44223</c:v>
                      </c:pt>
                      <c:pt idx="93">
                        <c:v>44224</c:v>
                      </c:pt>
                      <c:pt idx="94">
                        <c:v>44225</c:v>
                      </c:pt>
                      <c:pt idx="95">
                        <c:v>44226</c:v>
                      </c:pt>
                      <c:pt idx="96">
                        <c:v>44227</c:v>
                      </c:pt>
                      <c:pt idx="97">
                        <c:v>44228</c:v>
                      </c:pt>
                      <c:pt idx="98">
                        <c:v>44229</c:v>
                      </c:pt>
                      <c:pt idx="99">
                        <c:v>44230</c:v>
                      </c:pt>
                      <c:pt idx="100">
                        <c:v>44231</c:v>
                      </c:pt>
                      <c:pt idx="101">
                        <c:v>44232</c:v>
                      </c:pt>
                      <c:pt idx="102">
                        <c:v>44233</c:v>
                      </c:pt>
                      <c:pt idx="103">
                        <c:v>44234</c:v>
                      </c:pt>
                      <c:pt idx="104">
                        <c:v>44235</c:v>
                      </c:pt>
                      <c:pt idx="105">
                        <c:v>44236</c:v>
                      </c:pt>
                      <c:pt idx="106">
                        <c:v>44237</c:v>
                      </c:pt>
                      <c:pt idx="107">
                        <c:v>44238</c:v>
                      </c:pt>
                      <c:pt idx="108">
                        <c:v>44239</c:v>
                      </c:pt>
                      <c:pt idx="109">
                        <c:v>44240</c:v>
                      </c:pt>
                      <c:pt idx="110">
                        <c:v>44241</c:v>
                      </c:pt>
                      <c:pt idx="111">
                        <c:v>44242</c:v>
                      </c:pt>
                      <c:pt idx="112">
                        <c:v>44243</c:v>
                      </c:pt>
                      <c:pt idx="113">
                        <c:v>44244</c:v>
                      </c:pt>
                      <c:pt idx="114">
                        <c:v>44245</c:v>
                      </c:pt>
                      <c:pt idx="115">
                        <c:v>44246</c:v>
                      </c:pt>
                      <c:pt idx="116">
                        <c:v>44247</c:v>
                      </c:pt>
                      <c:pt idx="117">
                        <c:v>44248</c:v>
                      </c:pt>
                      <c:pt idx="118">
                        <c:v>44249</c:v>
                      </c:pt>
                      <c:pt idx="119">
                        <c:v>44250</c:v>
                      </c:pt>
                      <c:pt idx="120">
                        <c:v>44251</c:v>
                      </c:pt>
                      <c:pt idx="121">
                        <c:v>44252</c:v>
                      </c:pt>
                      <c:pt idx="122">
                        <c:v>44253</c:v>
                      </c:pt>
                      <c:pt idx="123">
                        <c:v>44254</c:v>
                      </c:pt>
                      <c:pt idx="124">
                        <c:v>44255</c:v>
                      </c:pt>
                      <c:pt idx="125">
                        <c:v>44256</c:v>
                      </c:pt>
                      <c:pt idx="126">
                        <c:v>44257</c:v>
                      </c:pt>
                      <c:pt idx="127">
                        <c:v>44258</c:v>
                      </c:pt>
                      <c:pt idx="128">
                        <c:v>44259</c:v>
                      </c:pt>
                      <c:pt idx="129">
                        <c:v>44260</c:v>
                      </c:pt>
                      <c:pt idx="130">
                        <c:v>44261</c:v>
                      </c:pt>
                      <c:pt idx="131">
                        <c:v>44262</c:v>
                      </c:pt>
                      <c:pt idx="132">
                        <c:v>44263</c:v>
                      </c:pt>
                      <c:pt idx="133">
                        <c:v>44264</c:v>
                      </c:pt>
                      <c:pt idx="134">
                        <c:v>44265</c:v>
                      </c:pt>
                      <c:pt idx="135">
                        <c:v>44266</c:v>
                      </c:pt>
                      <c:pt idx="136">
                        <c:v>44267</c:v>
                      </c:pt>
                      <c:pt idx="137">
                        <c:v>44268</c:v>
                      </c:pt>
                      <c:pt idx="138">
                        <c:v>44269</c:v>
                      </c:pt>
                      <c:pt idx="139">
                        <c:v>44270</c:v>
                      </c:pt>
                      <c:pt idx="140">
                        <c:v>44271</c:v>
                      </c:pt>
                      <c:pt idx="141">
                        <c:v>44272</c:v>
                      </c:pt>
                      <c:pt idx="142">
                        <c:v>44273</c:v>
                      </c:pt>
                      <c:pt idx="143">
                        <c:v>44274</c:v>
                      </c:pt>
                      <c:pt idx="144">
                        <c:v>44275</c:v>
                      </c:pt>
                      <c:pt idx="145">
                        <c:v>44276</c:v>
                      </c:pt>
                      <c:pt idx="146">
                        <c:v>44277</c:v>
                      </c:pt>
                      <c:pt idx="147">
                        <c:v>44278</c:v>
                      </c:pt>
                      <c:pt idx="148">
                        <c:v>44279</c:v>
                      </c:pt>
                      <c:pt idx="149">
                        <c:v>44280</c:v>
                      </c:pt>
                      <c:pt idx="150">
                        <c:v>44281</c:v>
                      </c:pt>
                      <c:pt idx="151">
                        <c:v>44282</c:v>
                      </c:pt>
                      <c:pt idx="152">
                        <c:v>44283</c:v>
                      </c:pt>
                      <c:pt idx="153">
                        <c:v>44284</c:v>
                      </c:pt>
                      <c:pt idx="154">
                        <c:v>44285</c:v>
                      </c:pt>
                      <c:pt idx="155">
                        <c:v>44286</c:v>
                      </c:pt>
                      <c:pt idx="156">
                        <c:v>44287</c:v>
                      </c:pt>
                      <c:pt idx="157">
                        <c:v>44288</c:v>
                      </c:pt>
                      <c:pt idx="158">
                        <c:v>44289</c:v>
                      </c:pt>
                      <c:pt idx="159">
                        <c:v>44290</c:v>
                      </c:pt>
                      <c:pt idx="160">
                        <c:v>44291</c:v>
                      </c:pt>
                      <c:pt idx="161">
                        <c:v>44292</c:v>
                      </c:pt>
                      <c:pt idx="162">
                        <c:v>44293</c:v>
                      </c:pt>
                      <c:pt idx="163">
                        <c:v>44294</c:v>
                      </c:pt>
                      <c:pt idx="164">
                        <c:v>44295</c:v>
                      </c:pt>
                      <c:pt idx="165">
                        <c:v>44296</c:v>
                      </c:pt>
                      <c:pt idx="166">
                        <c:v>44297</c:v>
                      </c:pt>
                      <c:pt idx="167">
                        <c:v>44298</c:v>
                      </c:pt>
                      <c:pt idx="168">
                        <c:v>44299</c:v>
                      </c:pt>
                      <c:pt idx="169">
                        <c:v>44300</c:v>
                      </c:pt>
                      <c:pt idx="170">
                        <c:v>44301</c:v>
                      </c:pt>
                      <c:pt idx="171">
                        <c:v>44302</c:v>
                      </c:pt>
                      <c:pt idx="172">
                        <c:v>44303</c:v>
                      </c:pt>
                      <c:pt idx="173">
                        <c:v>44304</c:v>
                      </c:pt>
                      <c:pt idx="174">
                        <c:v>44305</c:v>
                      </c:pt>
                      <c:pt idx="175">
                        <c:v>44306</c:v>
                      </c:pt>
                      <c:pt idx="176">
                        <c:v>44307</c:v>
                      </c:pt>
                      <c:pt idx="177">
                        <c:v>44308</c:v>
                      </c:pt>
                      <c:pt idx="178">
                        <c:v>44309</c:v>
                      </c:pt>
                      <c:pt idx="179">
                        <c:v>44310</c:v>
                      </c:pt>
                      <c:pt idx="180">
                        <c:v>44311</c:v>
                      </c:pt>
                      <c:pt idx="181">
                        <c:v>44312</c:v>
                      </c:pt>
                      <c:pt idx="182">
                        <c:v>44313</c:v>
                      </c:pt>
                      <c:pt idx="183">
                        <c:v>44314</c:v>
                      </c:pt>
                      <c:pt idx="184">
                        <c:v>44315</c:v>
                      </c:pt>
                      <c:pt idx="185">
                        <c:v>44316</c:v>
                      </c:pt>
                      <c:pt idx="186">
                        <c:v>44317</c:v>
                      </c:pt>
                      <c:pt idx="187">
                        <c:v>44318</c:v>
                      </c:pt>
                      <c:pt idx="188">
                        <c:v>44319</c:v>
                      </c:pt>
                      <c:pt idx="189">
                        <c:v>44320</c:v>
                      </c:pt>
                      <c:pt idx="190">
                        <c:v>44321</c:v>
                      </c:pt>
                      <c:pt idx="191">
                        <c:v>44322</c:v>
                      </c:pt>
                      <c:pt idx="192">
                        <c:v>44323</c:v>
                      </c:pt>
                      <c:pt idx="193">
                        <c:v>44324</c:v>
                      </c:pt>
                      <c:pt idx="194">
                        <c:v>44325</c:v>
                      </c:pt>
                      <c:pt idx="195">
                        <c:v>44326</c:v>
                      </c:pt>
                      <c:pt idx="196">
                        <c:v>44327</c:v>
                      </c:pt>
                      <c:pt idx="197">
                        <c:v>44328</c:v>
                      </c:pt>
                      <c:pt idx="198">
                        <c:v>44329</c:v>
                      </c:pt>
                      <c:pt idx="199">
                        <c:v>44330</c:v>
                      </c:pt>
                      <c:pt idx="200">
                        <c:v>44331</c:v>
                      </c:pt>
                      <c:pt idx="201">
                        <c:v>44332</c:v>
                      </c:pt>
                      <c:pt idx="202">
                        <c:v>44333</c:v>
                      </c:pt>
                      <c:pt idx="203">
                        <c:v>44334</c:v>
                      </c:pt>
                      <c:pt idx="204">
                        <c:v>44335</c:v>
                      </c:pt>
                      <c:pt idx="205">
                        <c:v>44336</c:v>
                      </c:pt>
                      <c:pt idx="206">
                        <c:v>44337</c:v>
                      </c:pt>
                      <c:pt idx="207">
                        <c:v>44338</c:v>
                      </c:pt>
                      <c:pt idx="208">
                        <c:v>44339</c:v>
                      </c:pt>
                      <c:pt idx="209">
                        <c:v>44340</c:v>
                      </c:pt>
                      <c:pt idx="210">
                        <c:v>44341</c:v>
                      </c:pt>
                      <c:pt idx="211">
                        <c:v>44342</c:v>
                      </c:pt>
                      <c:pt idx="212">
                        <c:v>44343</c:v>
                      </c:pt>
                      <c:pt idx="213">
                        <c:v>44344</c:v>
                      </c:pt>
                      <c:pt idx="214">
                        <c:v>44345</c:v>
                      </c:pt>
                      <c:pt idx="215">
                        <c:v>44346</c:v>
                      </c:pt>
                      <c:pt idx="216">
                        <c:v>44347</c:v>
                      </c:pt>
                      <c:pt idx="217">
                        <c:v>44348</c:v>
                      </c:pt>
                      <c:pt idx="218">
                        <c:v>44349</c:v>
                      </c:pt>
                      <c:pt idx="219">
                        <c:v>44350</c:v>
                      </c:pt>
                      <c:pt idx="220">
                        <c:v>44351</c:v>
                      </c:pt>
                      <c:pt idx="221">
                        <c:v>44352</c:v>
                      </c:pt>
                      <c:pt idx="222">
                        <c:v>44353</c:v>
                      </c:pt>
                      <c:pt idx="223">
                        <c:v>44354</c:v>
                      </c:pt>
                      <c:pt idx="224">
                        <c:v>44355</c:v>
                      </c:pt>
                      <c:pt idx="225">
                        <c:v>44356</c:v>
                      </c:pt>
                      <c:pt idx="226">
                        <c:v>44357</c:v>
                      </c:pt>
                      <c:pt idx="227">
                        <c:v>44358</c:v>
                      </c:pt>
                      <c:pt idx="228">
                        <c:v>44359</c:v>
                      </c:pt>
                      <c:pt idx="229">
                        <c:v>44360</c:v>
                      </c:pt>
                      <c:pt idx="230">
                        <c:v>44361</c:v>
                      </c:pt>
                      <c:pt idx="231">
                        <c:v>44362</c:v>
                      </c:pt>
                      <c:pt idx="232">
                        <c:v>44363</c:v>
                      </c:pt>
                      <c:pt idx="233">
                        <c:v>44364</c:v>
                      </c:pt>
                      <c:pt idx="234">
                        <c:v>44365</c:v>
                      </c:pt>
                      <c:pt idx="235">
                        <c:v>44366</c:v>
                      </c:pt>
                      <c:pt idx="236">
                        <c:v>44367</c:v>
                      </c:pt>
                      <c:pt idx="237">
                        <c:v>44368</c:v>
                      </c:pt>
                      <c:pt idx="238">
                        <c:v>44369</c:v>
                      </c:pt>
                      <c:pt idx="239">
                        <c:v>44370</c:v>
                      </c:pt>
                      <c:pt idx="240">
                        <c:v>44371</c:v>
                      </c:pt>
                      <c:pt idx="241">
                        <c:v>44372</c:v>
                      </c:pt>
                      <c:pt idx="242">
                        <c:v>44373</c:v>
                      </c:pt>
                      <c:pt idx="243">
                        <c:v>44374</c:v>
                      </c:pt>
                      <c:pt idx="244">
                        <c:v>44375</c:v>
                      </c:pt>
                      <c:pt idx="245">
                        <c:v>44376</c:v>
                      </c:pt>
                      <c:pt idx="246">
                        <c:v>44377</c:v>
                      </c:pt>
                      <c:pt idx="247">
                        <c:v>44378</c:v>
                      </c:pt>
                      <c:pt idx="248">
                        <c:v>44379</c:v>
                      </c:pt>
                      <c:pt idx="249">
                        <c:v>44380</c:v>
                      </c:pt>
                      <c:pt idx="250">
                        <c:v>44381</c:v>
                      </c:pt>
                      <c:pt idx="251">
                        <c:v>44382</c:v>
                      </c:pt>
                      <c:pt idx="252">
                        <c:v>44383</c:v>
                      </c:pt>
                      <c:pt idx="253">
                        <c:v>44384</c:v>
                      </c:pt>
                      <c:pt idx="254">
                        <c:v>44385</c:v>
                      </c:pt>
                      <c:pt idx="255">
                        <c:v>44386</c:v>
                      </c:pt>
                      <c:pt idx="256">
                        <c:v>44387</c:v>
                      </c:pt>
                      <c:pt idx="257">
                        <c:v>44388</c:v>
                      </c:pt>
                      <c:pt idx="258">
                        <c:v>44389</c:v>
                      </c:pt>
                      <c:pt idx="259">
                        <c:v>44390</c:v>
                      </c:pt>
                      <c:pt idx="260">
                        <c:v>44391</c:v>
                      </c:pt>
                      <c:pt idx="261">
                        <c:v>44392</c:v>
                      </c:pt>
                      <c:pt idx="262">
                        <c:v>44393</c:v>
                      </c:pt>
                      <c:pt idx="263">
                        <c:v>44394</c:v>
                      </c:pt>
                      <c:pt idx="264">
                        <c:v>44395</c:v>
                      </c:pt>
                      <c:pt idx="265">
                        <c:v>44396</c:v>
                      </c:pt>
                      <c:pt idx="266">
                        <c:v>44397</c:v>
                      </c:pt>
                      <c:pt idx="267">
                        <c:v>44398</c:v>
                      </c:pt>
                      <c:pt idx="268">
                        <c:v>44399</c:v>
                      </c:pt>
                      <c:pt idx="269">
                        <c:v>44400</c:v>
                      </c:pt>
                      <c:pt idx="270">
                        <c:v>44401</c:v>
                      </c:pt>
                      <c:pt idx="271">
                        <c:v>44402</c:v>
                      </c:pt>
                      <c:pt idx="272">
                        <c:v>44403</c:v>
                      </c:pt>
                      <c:pt idx="273">
                        <c:v>44404</c:v>
                      </c:pt>
                      <c:pt idx="274">
                        <c:v>44405</c:v>
                      </c:pt>
                      <c:pt idx="275">
                        <c:v>44406</c:v>
                      </c:pt>
                      <c:pt idx="276">
                        <c:v>44407</c:v>
                      </c:pt>
                      <c:pt idx="277">
                        <c:v>44408</c:v>
                      </c:pt>
                      <c:pt idx="278">
                        <c:v>44409</c:v>
                      </c:pt>
                      <c:pt idx="279">
                        <c:v>44410</c:v>
                      </c:pt>
                      <c:pt idx="280">
                        <c:v>44411</c:v>
                      </c:pt>
                      <c:pt idx="281">
                        <c:v>44412</c:v>
                      </c:pt>
                      <c:pt idx="282">
                        <c:v>44413</c:v>
                      </c:pt>
                      <c:pt idx="283">
                        <c:v>44414</c:v>
                      </c:pt>
                      <c:pt idx="284">
                        <c:v>44415</c:v>
                      </c:pt>
                      <c:pt idx="285">
                        <c:v>44416</c:v>
                      </c:pt>
                      <c:pt idx="286">
                        <c:v>44417</c:v>
                      </c:pt>
                      <c:pt idx="287">
                        <c:v>44418</c:v>
                      </c:pt>
                      <c:pt idx="288">
                        <c:v>44419</c:v>
                      </c:pt>
                      <c:pt idx="289">
                        <c:v>44420</c:v>
                      </c:pt>
                      <c:pt idx="290">
                        <c:v>44421</c:v>
                      </c:pt>
                      <c:pt idx="291">
                        <c:v>44422</c:v>
                      </c:pt>
                      <c:pt idx="292">
                        <c:v>44423</c:v>
                      </c:pt>
                      <c:pt idx="293">
                        <c:v>44424</c:v>
                      </c:pt>
                      <c:pt idx="294">
                        <c:v>44425</c:v>
                      </c:pt>
                      <c:pt idx="295">
                        <c:v>44426</c:v>
                      </c:pt>
                      <c:pt idx="296">
                        <c:v>44427</c:v>
                      </c:pt>
                      <c:pt idx="297">
                        <c:v>44428</c:v>
                      </c:pt>
                      <c:pt idx="298">
                        <c:v>44429</c:v>
                      </c:pt>
                      <c:pt idx="299">
                        <c:v>44430</c:v>
                      </c:pt>
                      <c:pt idx="300">
                        <c:v>44431</c:v>
                      </c:pt>
                      <c:pt idx="301">
                        <c:v>44432</c:v>
                      </c:pt>
                      <c:pt idx="302">
                        <c:v>44433</c:v>
                      </c:pt>
                      <c:pt idx="303">
                        <c:v>44434</c:v>
                      </c:pt>
                      <c:pt idx="304">
                        <c:v>44435</c:v>
                      </c:pt>
                      <c:pt idx="305">
                        <c:v>44436</c:v>
                      </c:pt>
                      <c:pt idx="306">
                        <c:v>44437</c:v>
                      </c:pt>
                      <c:pt idx="307">
                        <c:v>44438</c:v>
                      </c:pt>
                      <c:pt idx="308">
                        <c:v>44439</c:v>
                      </c:pt>
                      <c:pt idx="309">
                        <c:v>44440</c:v>
                      </c:pt>
                      <c:pt idx="310">
                        <c:v>44441</c:v>
                      </c:pt>
                      <c:pt idx="311">
                        <c:v>44442</c:v>
                      </c:pt>
                      <c:pt idx="312">
                        <c:v>44443</c:v>
                      </c:pt>
                      <c:pt idx="313">
                        <c:v>44444</c:v>
                      </c:pt>
                      <c:pt idx="314">
                        <c:v>44445</c:v>
                      </c:pt>
                      <c:pt idx="315">
                        <c:v>44446</c:v>
                      </c:pt>
                      <c:pt idx="316">
                        <c:v>44447</c:v>
                      </c:pt>
                      <c:pt idx="317">
                        <c:v>44448</c:v>
                      </c:pt>
                      <c:pt idx="318">
                        <c:v>44449</c:v>
                      </c:pt>
                      <c:pt idx="319">
                        <c:v>44450</c:v>
                      </c:pt>
                      <c:pt idx="320">
                        <c:v>44452</c:v>
                      </c:pt>
                      <c:pt idx="321">
                        <c:v>44453</c:v>
                      </c:pt>
                      <c:pt idx="322">
                        <c:v>44454</c:v>
                      </c:pt>
                      <c:pt idx="323">
                        <c:v>44455</c:v>
                      </c:pt>
                      <c:pt idx="324">
                        <c:v>44456</c:v>
                      </c:pt>
                      <c:pt idx="325">
                        <c:v>44457</c:v>
                      </c:pt>
                      <c:pt idx="326">
                        <c:v>44458</c:v>
                      </c:pt>
                      <c:pt idx="327">
                        <c:v>44459</c:v>
                      </c:pt>
                      <c:pt idx="328">
                        <c:v>44460</c:v>
                      </c:pt>
                      <c:pt idx="329">
                        <c:v>44461</c:v>
                      </c:pt>
                      <c:pt idx="330">
                        <c:v>44462</c:v>
                      </c:pt>
                      <c:pt idx="331">
                        <c:v>44463</c:v>
                      </c:pt>
                      <c:pt idx="332">
                        <c:v>44464</c:v>
                      </c:pt>
                      <c:pt idx="333">
                        <c:v>44465</c:v>
                      </c:pt>
                      <c:pt idx="334">
                        <c:v>44466</c:v>
                      </c:pt>
                      <c:pt idx="335">
                        <c:v>44467</c:v>
                      </c:pt>
                      <c:pt idx="336">
                        <c:v>44468</c:v>
                      </c:pt>
                      <c:pt idx="337">
                        <c:v>44469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19.'!$F$5:$F$324</c15:sqref>
                        </c15:formulaRef>
                      </c:ext>
                    </c:extLst>
                    <c:numCache>
                      <c:formatCode>0.00</c:formatCode>
                      <c:ptCount val="320"/>
                      <c:pt idx="0">
                        <c:v>48.4</c:v>
                      </c:pt>
                      <c:pt idx="1">
                        <c:v>42.26</c:v>
                      </c:pt>
                      <c:pt idx="2">
                        <c:v>49.14</c:v>
                      </c:pt>
                      <c:pt idx="3">
                        <c:v>45.57</c:v>
                      </c:pt>
                      <c:pt idx="4">
                        <c:v>36</c:v>
                      </c:pt>
                      <c:pt idx="5">
                        <c:v>26.28</c:v>
                      </c:pt>
                      <c:pt idx="6">
                        <c:v>41.34</c:v>
                      </c:pt>
                      <c:pt idx="7">
                        <c:v>41.08</c:v>
                      </c:pt>
                      <c:pt idx="8">
                        <c:v>44</c:v>
                      </c:pt>
                      <c:pt idx="9">
                        <c:v>44.41</c:v>
                      </c:pt>
                      <c:pt idx="10">
                        <c:v>46.42</c:v>
                      </c:pt>
                      <c:pt idx="11">
                        <c:v>45.49</c:v>
                      </c:pt>
                      <c:pt idx="12">
                        <c:v>44.95</c:v>
                      </c:pt>
                      <c:pt idx="13">
                        <c:v>46.54</c:v>
                      </c:pt>
                      <c:pt idx="14">
                        <c:v>48</c:v>
                      </c:pt>
                      <c:pt idx="15">
                        <c:v>44.36</c:v>
                      </c:pt>
                      <c:pt idx="16">
                        <c:v>43.1</c:v>
                      </c:pt>
                      <c:pt idx="17">
                        <c:v>43.4</c:v>
                      </c:pt>
                      <c:pt idx="18">
                        <c:v>47.47</c:v>
                      </c:pt>
                      <c:pt idx="19">
                        <c:v>44.03</c:v>
                      </c:pt>
                      <c:pt idx="20">
                        <c:v>43.96</c:v>
                      </c:pt>
                      <c:pt idx="21">
                        <c:v>43.42</c:v>
                      </c:pt>
                      <c:pt idx="22">
                        <c:v>44.97</c:v>
                      </c:pt>
                      <c:pt idx="23">
                        <c:v>44.19</c:v>
                      </c:pt>
                      <c:pt idx="24">
                        <c:v>47.74</c:v>
                      </c:pt>
                      <c:pt idx="25">
                        <c:v>41.09</c:v>
                      </c:pt>
                      <c:pt idx="26">
                        <c:v>43.03</c:v>
                      </c:pt>
                      <c:pt idx="27">
                        <c:v>46.94</c:v>
                      </c:pt>
                      <c:pt idx="28">
                        <c:v>43.55</c:v>
                      </c:pt>
                      <c:pt idx="29">
                        <c:v>46.95</c:v>
                      </c:pt>
                      <c:pt idx="30">
                        <c:v>56.16</c:v>
                      </c:pt>
                      <c:pt idx="31">
                        <c:v>65.2</c:v>
                      </c:pt>
                      <c:pt idx="32">
                        <c:v>48.74</c:v>
                      </c:pt>
                      <c:pt idx="33">
                        <c:v>48.06</c:v>
                      </c:pt>
                      <c:pt idx="34">
                        <c:v>52.2</c:v>
                      </c:pt>
                      <c:pt idx="35">
                        <c:v>54.32</c:v>
                      </c:pt>
                      <c:pt idx="36">
                        <c:v>60.77</c:v>
                      </c:pt>
                      <c:pt idx="37">
                        <c:v>56.76</c:v>
                      </c:pt>
                      <c:pt idx="38">
                        <c:v>54.12</c:v>
                      </c:pt>
                      <c:pt idx="39">
                        <c:v>51.67</c:v>
                      </c:pt>
                      <c:pt idx="40">
                        <c:v>50</c:v>
                      </c:pt>
                      <c:pt idx="41">
                        <c:v>81.400000000000006</c:v>
                      </c:pt>
                      <c:pt idx="42">
                        <c:v>73.3</c:v>
                      </c:pt>
                      <c:pt idx="43">
                        <c:v>95.58</c:v>
                      </c:pt>
                      <c:pt idx="44">
                        <c:v>74</c:v>
                      </c:pt>
                      <c:pt idx="45">
                        <c:v>56.44</c:v>
                      </c:pt>
                      <c:pt idx="46">
                        <c:v>51.69</c:v>
                      </c:pt>
                      <c:pt idx="47">
                        <c:v>47.73</c:v>
                      </c:pt>
                      <c:pt idx="48">
                        <c:v>50.6</c:v>
                      </c:pt>
                      <c:pt idx="49">
                        <c:v>52.82</c:v>
                      </c:pt>
                      <c:pt idx="50">
                        <c:v>52.26</c:v>
                      </c:pt>
                      <c:pt idx="51">
                        <c:v>54.41</c:v>
                      </c:pt>
                      <c:pt idx="52">
                        <c:v>52.22</c:v>
                      </c:pt>
                      <c:pt idx="53">
                        <c:v>46.12</c:v>
                      </c:pt>
                      <c:pt idx="54">
                        <c:v>46.5</c:v>
                      </c:pt>
                      <c:pt idx="55">
                        <c:v>52.6</c:v>
                      </c:pt>
                      <c:pt idx="56">
                        <c:v>53.65</c:v>
                      </c:pt>
                      <c:pt idx="57">
                        <c:v>57.19</c:v>
                      </c:pt>
                      <c:pt idx="58">
                        <c:v>53.05</c:v>
                      </c:pt>
                      <c:pt idx="59">
                        <c:v>60.35</c:v>
                      </c:pt>
                      <c:pt idx="60">
                        <c:v>46.68</c:v>
                      </c:pt>
                      <c:pt idx="61">
                        <c:v>44.03</c:v>
                      </c:pt>
                      <c:pt idx="62">
                        <c:v>56.8</c:v>
                      </c:pt>
                      <c:pt idx="63">
                        <c:v>60.18</c:v>
                      </c:pt>
                      <c:pt idx="64">
                        <c:v>61.97</c:v>
                      </c:pt>
                      <c:pt idx="65">
                        <c:v>61.14</c:v>
                      </c:pt>
                      <c:pt idx="66">
                        <c:v>59.48</c:v>
                      </c:pt>
                      <c:pt idx="67">
                        <c:v>61.27</c:v>
                      </c:pt>
                      <c:pt idx="68">
                        <c:v>57.66</c:v>
                      </c:pt>
                      <c:pt idx="69">
                        <c:v>60.84</c:v>
                      </c:pt>
                      <c:pt idx="70">
                        <c:v>59.9</c:v>
                      </c:pt>
                      <c:pt idx="71">
                        <c:v>93.61</c:v>
                      </c:pt>
                      <c:pt idx="72">
                        <c:v>83.61</c:v>
                      </c:pt>
                      <c:pt idx="73">
                        <c:v>88.66</c:v>
                      </c:pt>
                      <c:pt idx="74">
                        <c:v>62.58</c:v>
                      </c:pt>
                      <c:pt idx="75">
                        <c:v>68.150000000000006</c:v>
                      </c:pt>
                      <c:pt idx="76">
                        <c:v>64.680000000000007</c:v>
                      </c:pt>
                      <c:pt idx="77">
                        <c:v>83.83</c:v>
                      </c:pt>
                      <c:pt idx="78">
                        <c:v>146.68</c:v>
                      </c:pt>
                      <c:pt idx="79">
                        <c:v>76.540000000000006</c:v>
                      </c:pt>
                      <c:pt idx="80">
                        <c:v>155.38999999999999</c:v>
                      </c:pt>
                      <c:pt idx="81">
                        <c:v>60</c:v>
                      </c:pt>
                      <c:pt idx="82">
                        <c:v>60.78</c:v>
                      </c:pt>
                      <c:pt idx="83">
                        <c:v>62.15</c:v>
                      </c:pt>
                      <c:pt idx="84">
                        <c:v>61.31</c:v>
                      </c:pt>
                      <c:pt idx="85">
                        <c:v>65.12</c:v>
                      </c:pt>
                      <c:pt idx="86">
                        <c:v>57.04</c:v>
                      </c:pt>
                      <c:pt idx="87">
                        <c:v>61.62</c:v>
                      </c:pt>
                      <c:pt idx="88">
                        <c:v>64.13</c:v>
                      </c:pt>
                      <c:pt idx="89">
                        <c:v>68.209999999999994</c:v>
                      </c:pt>
                      <c:pt idx="90">
                        <c:v>63.93</c:v>
                      </c:pt>
                      <c:pt idx="91">
                        <c:v>78.31</c:v>
                      </c:pt>
                      <c:pt idx="92">
                        <c:v>68.73</c:v>
                      </c:pt>
                      <c:pt idx="93">
                        <c:v>58.84</c:v>
                      </c:pt>
                      <c:pt idx="94">
                        <c:v>60.12</c:v>
                      </c:pt>
                      <c:pt idx="95">
                        <c:v>58.07</c:v>
                      </c:pt>
                      <c:pt idx="96">
                        <c:v>60.17</c:v>
                      </c:pt>
                      <c:pt idx="97">
                        <c:v>80.42</c:v>
                      </c:pt>
                      <c:pt idx="98">
                        <c:v>58.88</c:v>
                      </c:pt>
                      <c:pt idx="99">
                        <c:v>59.3</c:v>
                      </c:pt>
                      <c:pt idx="100">
                        <c:v>59.68</c:v>
                      </c:pt>
                      <c:pt idx="101">
                        <c:v>60.39</c:v>
                      </c:pt>
                      <c:pt idx="102">
                        <c:v>59.01</c:v>
                      </c:pt>
                      <c:pt idx="103">
                        <c:v>53</c:v>
                      </c:pt>
                      <c:pt idx="104">
                        <c:v>58.62</c:v>
                      </c:pt>
                      <c:pt idx="105">
                        <c:v>66.78</c:v>
                      </c:pt>
                      <c:pt idx="106">
                        <c:v>71.61</c:v>
                      </c:pt>
                      <c:pt idx="107">
                        <c:v>80.05</c:v>
                      </c:pt>
                      <c:pt idx="108">
                        <c:v>63.22</c:v>
                      </c:pt>
                      <c:pt idx="109">
                        <c:v>54</c:v>
                      </c:pt>
                      <c:pt idx="110">
                        <c:v>49.11</c:v>
                      </c:pt>
                      <c:pt idx="111">
                        <c:v>54.44</c:v>
                      </c:pt>
                      <c:pt idx="112">
                        <c:v>53.89</c:v>
                      </c:pt>
                      <c:pt idx="113">
                        <c:v>51</c:v>
                      </c:pt>
                      <c:pt idx="114">
                        <c:v>51.7</c:v>
                      </c:pt>
                      <c:pt idx="115">
                        <c:v>52.72</c:v>
                      </c:pt>
                      <c:pt idx="116">
                        <c:v>52.3</c:v>
                      </c:pt>
                      <c:pt idx="117">
                        <c:v>51</c:v>
                      </c:pt>
                      <c:pt idx="118">
                        <c:v>54.06</c:v>
                      </c:pt>
                      <c:pt idx="119">
                        <c:v>47.5</c:v>
                      </c:pt>
                      <c:pt idx="120">
                        <c:v>47.76</c:v>
                      </c:pt>
                      <c:pt idx="121">
                        <c:v>52.59</c:v>
                      </c:pt>
                      <c:pt idx="122">
                        <c:v>54.45</c:v>
                      </c:pt>
                      <c:pt idx="123">
                        <c:v>50.33</c:v>
                      </c:pt>
                      <c:pt idx="124">
                        <c:v>52.47</c:v>
                      </c:pt>
                      <c:pt idx="125">
                        <c:v>60.1</c:v>
                      </c:pt>
                      <c:pt idx="126">
                        <c:v>63.93</c:v>
                      </c:pt>
                      <c:pt idx="127">
                        <c:v>85.6</c:v>
                      </c:pt>
                      <c:pt idx="128">
                        <c:v>63.44</c:v>
                      </c:pt>
                      <c:pt idx="129">
                        <c:v>56.3</c:v>
                      </c:pt>
                      <c:pt idx="130">
                        <c:v>61.86</c:v>
                      </c:pt>
                      <c:pt idx="131">
                        <c:v>58.92</c:v>
                      </c:pt>
                      <c:pt idx="132">
                        <c:v>65.989999999999995</c:v>
                      </c:pt>
                      <c:pt idx="133">
                        <c:v>58.73</c:v>
                      </c:pt>
                      <c:pt idx="134">
                        <c:v>62.26</c:v>
                      </c:pt>
                      <c:pt idx="135">
                        <c:v>56</c:v>
                      </c:pt>
                      <c:pt idx="136">
                        <c:v>56.96</c:v>
                      </c:pt>
                      <c:pt idx="137">
                        <c:v>51.62</c:v>
                      </c:pt>
                      <c:pt idx="138">
                        <c:v>53.72</c:v>
                      </c:pt>
                      <c:pt idx="139">
                        <c:v>61.47</c:v>
                      </c:pt>
                      <c:pt idx="140">
                        <c:v>61.5</c:v>
                      </c:pt>
                      <c:pt idx="141">
                        <c:v>55.73</c:v>
                      </c:pt>
                      <c:pt idx="142">
                        <c:v>58.97</c:v>
                      </c:pt>
                      <c:pt idx="143">
                        <c:v>69.33</c:v>
                      </c:pt>
                      <c:pt idx="144">
                        <c:v>55.06</c:v>
                      </c:pt>
                      <c:pt idx="145">
                        <c:v>53.86</c:v>
                      </c:pt>
                      <c:pt idx="146">
                        <c:v>56.76</c:v>
                      </c:pt>
                      <c:pt idx="147">
                        <c:v>54.43</c:v>
                      </c:pt>
                      <c:pt idx="148">
                        <c:v>55.38</c:v>
                      </c:pt>
                      <c:pt idx="149">
                        <c:v>53.97</c:v>
                      </c:pt>
                      <c:pt idx="150">
                        <c:v>54.97</c:v>
                      </c:pt>
                      <c:pt idx="151">
                        <c:v>45.28</c:v>
                      </c:pt>
                      <c:pt idx="152">
                        <c:v>12.43</c:v>
                      </c:pt>
                      <c:pt idx="153">
                        <c:v>43.45</c:v>
                      </c:pt>
                      <c:pt idx="154">
                        <c:v>54.17</c:v>
                      </c:pt>
                      <c:pt idx="155">
                        <c:v>54.94</c:v>
                      </c:pt>
                      <c:pt idx="156">
                        <c:v>57.88</c:v>
                      </c:pt>
                      <c:pt idx="157">
                        <c:v>59.85</c:v>
                      </c:pt>
                      <c:pt idx="158">
                        <c:v>57.25</c:v>
                      </c:pt>
                      <c:pt idx="159">
                        <c:v>52</c:v>
                      </c:pt>
                      <c:pt idx="160">
                        <c:v>24.71</c:v>
                      </c:pt>
                      <c:pt idx="161">
                        <c:v>59.39</c:v>
                      </c:pt>
                      <c:pt idx="162">
                        <c:v>62.17</c:v>
                      </c:pt>
                      <c:pt idx="163">
                        <c:v>62.86</c:v>
                      </c:pt>
                      <c:pt idx="164">
                        <c:v>67.61</c:v>
                      </c:pt>
                      <c:pt idx="165">
                        <c:v>65.290000000000006</c:v>
                      </c:pt>
                      <c:pt idx="166">
                        <c:v>59.89</c:v>
                      </c:pt>
                      <c:pt idx="167">
                        <c:v>72.58</c:v>
                      </c:pt>
                      <c:pt idx="168">
                        <c:v>90.61</c:v>
                      </c:pt>
                      <c:pt idx="169">
                        <c:v>96.71</c:v>
                      </c:pt>
                      <c:pt idx="170">
                        <c:v>70.64</c:v>
                      </c:pt>
                      <c:pt idx="171">
                        <c:v>73.33</c:v>
                      </c:pt>
                      <c:pt idx="172">
                        <c:v>69.72</c:v>
                      </c:pt>
                      <c:pt idx="173">
                        <c:v>68.37</c:v>
                      </c:pt>
                      <c:pt idx="174">
                        <c:v>71.97</c:v>
                      </c:pt>
                      <c:pt idx="175">
                        <c:v>70.510000000000005</c:v>
                      </c:pt>
                      <c:pt idx="176">
                        <c:v>62.61</c:v>
                      </c:pt>
                      <c:pt idx="177">
                        <c:v>67.62</c:v>
                      </c:pt>
                      <c:pt idx="178">
                        <c:v>68.209999999999994</c:v>
                      </c:pt>
                      <c:pt idx="179">
                        <c:v>66.739999999999995</c:v>
                      </c:pt>
                      <c:pt idx="180">
                        <c:v>62.17</c:v>
                      </c:pt>
                      <c:pt idx="181">
                        <c:v>68.61</c:v>
                      </c:pt>
                      <c:pt idx="182">
                        <c:v>73.55</c:v>
                      </c:pt>
                      <c:pt idx="183">
                        <c:v>65.97</c:v>
                      </c:pt>
                      <c:pt idx="184">
                        <c:v>67.45</c:v>
                      </c:pt>
                      <c:pt idx="185">
                        <c:v>76.59</c:v>
                      </c:pt>
                      <c:pt idx="186">
                        <c:v>72.16</c:v>
                      </c:pt>
                      <c:pt idx="187">
                        <c:v>69.7</c:v>
                      </c:pt>
                      <c:pt idx="188">
                        <c:v>73.28</c:v>
                      </c:pt>
                      <c:pt idx="189">
                        <c:v>66.900000000000006</c:v>
                      </c:pt>
                      <c:pt idx="190">
                        <c:v>71.819999999999993</c:v>
                      </c:pt>
                      <c:pt idx="191">
                        <c:v>80.12</c:v>
                      </c:pt>
                      <c:pt idx="192">
                        <c:v>80.010000000000005</c:v>
                      </c:pt>
                      <c:pt idx="193">
                        <c:v>61.1</c:v>
                      </c:pt>
                      <c:pt idx="194">
                        <c:v>71.52</c:v>
                      </c:pt>
                      <c:pt idx="195">
                        <c:v>71.42</c:v>
                      </c:pt>
                      <c:pt idx="196">
                        <c:v>73.739999999999995</c:v>
                      </c:pt>
                      <c:pt idx="197">
                        <c:v>77.739999999999995</c:v>
                      </c:pt>
                      <c:pt idx="198">
                        <c:v>99.89</c:v>
                      </c:pt>
                      <c:pt idx="199">
                        <c:v>94.24</c:v>
                      </c:pt>
                      <c:pt idx="200">
                        <c:v>79.03</c:v>
                      </c:pt>
                      <c:pt idx="201">
                        <c:v>80.989999999999995</c:v>
                      </c:pt>
                      <c:pt idx="202">
                        <c:v>88.44</c:v>
                      </c:pt>
                      <c:pt idx="203">
                        <c:v>89.29</c:v>
                      </c:pt>
                      <c:pt idx="204">
                        <c:v>89.14</c:v>
                      </c:pt>
                      <c:pt idx="205">
                        <c:v>74.14</c:v>
                      </c:pt>
                      <c:pt idx="206">
                        <c:v>71.290000000000006</c:v>
                      </c:pt>
                      <c:pt idx="207">
                        <c:v>75.67</c:v>
                      </c:pt>
                      <c:pt idx="208">
                        <c:v>78</c:v>
                      </c:pt>
                      <c:pt idx="209">
                        <c:v>80.77</c:v>
                      </c:pt>
                      <c:pt idx="210">
                        <c:v>71.319999999999993</c:v>
                      </c:pt>
                      <c:pt idx="211">
                        <c:v>74.05</c:v>
                      </c:pt>
                      <c:pt idx="212">
                        <c:v>83.54</c:v>
                      </c:pt>
                      <c:pt idx="213">
                        <c:v>91.05</c:v>
                      </c:pt>
                      <c:pt idx="214">
                        <c:v>78.67</c:v>
                      </c:pt>
                      <c:pt idx="215">
                        <c:v>63.1</c:v>
                      </c:pt>
                      <c:pt idx="216">
                        <c:v>69.23</c:v>
                      </c:pt>
                      <c:pt idx="217">
                        <c:v>75.709999999999994</c:v>
                      </c:pt>
                      <c:pt idx="218">
                        <c:v>73.83</c:v>
                      </c:pt>
                      <c:pt idx="219">
                        <c:v>73.900000000000006</c:v>
                      </c:pt>
                      <c:pt idx="220">
                        <c:v>75.31</c:v>
                      </c:pt>
                      <c:pt idx="221">
                        <c:v>70.8</c:v>
                      </c:pt>
                      <c:pt idx="222">
                        <c:v>70.17</c:v>
                      </c:pt>
                      <c:pt idx="223">
                        <c:v>80.25</c:v>
                      </c:pt>
                      <c:pt idx="224">
                        <c:v>70.58</c:v>
                      </c:pt>
                      <c:pt idx="225">
                        <c:v>71.95</c:v>
                      </c:pt>
                      <c:pt idx="226">
                        <c:v>78.12</c:v>
                      </c:pt>
                      <c:pt idx="227">
                        <c:v>72.97</c:v>
                      </c:pt>
                      <c:pt idx="228">
                        <c:v>71.510000000000005</c:v>
                      </c:pt>
                      <c:pt idx="229">
                        <c:v>72.02</c:v>
                      </c:pt>
                      <c:pt idx="230">
                        <c:v>72.86</c:v>
                      </c:pt>
                      <c:pt idx="231">
                        <c:v>82.61</c:v>
                      </c:pt>
                      <c:pt idx="232">
                        <c:v>79.239999999999995</c:v>
                      </c:pt>
                      <c:pt idx="233">
                        <c:v>87.42</c:v>
                      </c:pt>
                      <c:pt idx="234">
                        <c:v>81.650000000000006</c:v>
                      </c:pt>
                      <c:pt idx="235">
                        <c:v>81.53</c:v>
                      </c:pt>
                      <c:pt idx="236">
                        <c:v>83.12</c:v>
                      </c:pt>
                      <c:pt idx="237">
                        <c:v>84.53</c:v>
                      </c:pt>
                      <c:pt idx="238">
                        <c:v>81.17</c:v>
                      </c:pt>
                      <c:pt idx="239">
                        <c:v>83.48</c:v>
                      </c:pt>
                      <c:pt idx="240">
                        <c:v>92.49</c:v>
                      </c:pt>
                      <c:pt idx="241">
                        <c:v>85.16</c:v>
                      </c:pt>
                      <c:pt idx="242">
                        <c:v>91.12</c:v>
                      </c:pt>
                      <c:pt idx="243">
                        <c:v>84.13</c:v>
                      </c:pt>
                      <c:pt idx="244">
                        <c:v>91.27</c:v>
                      </c:pt>
                      <c:pt idx="245">
                        <c:v>96.14</c:v>
                      </c:pt>
                      <c:pt idx="246">
                        <c:v>93.29</c:v>
                      </c:pt>
                      <c:pt idx="247">
                        <c:v>88.89</c:v>
                      </c:pt>
                      <c:pt idx="248">
                        <c:v>102.98</c:v>
                      </c:pt>
                      <c:pt idx="249">
                        <c:v>98.48</c:v>
                      </c:pt>
                      <c:pt idx="250">
                        <c:v>94.04</c:v>
                      </c:pt>
                      <c:pt idx="251">
                        <c:v>91.48</c:v>
                      </c:pt>
                      <c:pt idx="252">
                        <c:v>98.67</c:v>
                      </c:pt>
                      <c:pt idx="253">
                        <c:v>94.01</c:v>
                      </c:pt>
                      <c:pt idx="254">
                        <c:v>93</c:v>
                      </c:pt>
                      <c:pt idx="255">
                        <c:v>96.71</c:v>
                      </c:pt>
                      <c:pt idx="256">
                        <c:v>100.58</c:v>
                      </c:pt>
                      <c:pt idx="257">
                        <c:v>89.79</c:v>
                      </c:pt>
                      <c:pt idx="258">
                        <c:v>112.4</c:v>
                      </c:pt>
                      <c:pt idx="259">
                        <c:v>99.68</c:v>
                      </c:pt>
                      <c:pt idx="260">
                        <c:v>88.3</c:v>
                      </c:pt>
                      <c:pt idx="261">
                        <c:v>88.84</c:v>
                      </c:pt>
                      <c:pt idx="262">
                        <c:v>85.5</c:v>
                      </c:pt>
                      <c:pt idx="263">
                        <c:v>87.34</c:v>
                      </c:pt>
                      <c:pt idx="264">
                        <c:v>83.26</c:v>
                      </c:pt>
                      <c:pt idx="265">
                        <c:v>91.62</c:v>
                      </c:pt>
                      <c:pt idx="266">
                        <c:v>90.9</c:v>
                      </c:pt>
                      <c:pt idx="267">
                        <c:v>96.94</c:v>
                      </c:pt>
                      <c:pt idx="268">
                        <c:v>99.08</c:v>
                      </c:pt>
                      <c:pt idx="269">
                        <c:v>97.96</c:v>
                      </c:pt>
                      <c:pt idx="270">
                        <c:v>91.35</c:v>
                      </c:pt>
                      <c:pt idx="271">
                        <c:v>95.69</c:v>
                      </c:pt>
                      <c:pt idx="272">
                        <c:v>112.02</c:v>
                      </c:pt>
                      <c:pt idx="273">
                        <c:v>118.88</c:v>
                      </c:pt>
                      <c:pt idx="274">
                        <c:v>96.08</c:v>
                      </c:pt>
                      <c:pt idx="275">
                        <c:v>93.31</c:v>
                      </c:pt>
                      <c:pt idx="276">
                        <c:v>108.91</c:v>
                      </c:pt>
                      <c:pt idx="277">
                        <c:v>99.94</c:v>
                      </c:pt>
                      <c:pt idx="278">
                        <c:v>98.4</c:v>
                      </c:pt>
                      <c:pt idx="279">
                        <c:v>123.84</c:v>
                      </c:pt>
                      <c:pt idx="280">
                        <c:v>105.7</c:v>
                      </c:pt>
                      <c:pt idx="281">
                        <c:v>107.37</c:v>
                      </c:pt>
                      <c:pt idx="282">
                        <c:v>103.36</c:v>
                      </c:pt>
                      <c:pt idx="283">
                        <c:v>106.26</c:v>
                      </c:pt>
                      <c:pt idx="284">
                        <c:v>105.21</c:v>
                      </c:pt>
                      <c:pt idx="285">
                        <c:v>94.93</c:v>
                      </c:pt>
                      <c:pt idx="286">
                        <c:v>106.14</c:v>
                      </c:pt>
                      <c:pt idx="287">
                        <c:v>108.26</c:v>
                      </c:pt>
                      <c:pt idx="288">
                        <c:v>106.62</c:v>
                      </c:pt>
                      <c:pt idx="289">
                        <c:v>107</c:v>
                      </c:pt>
                      <c:pt idx="290">
                        <c:v>102.3</c:v>
                      </c:pt>
                      <c:pt idx="291">
                        <c:v>103.75</c:v>
                      </c:pt>
                      <c:pt idx="292">
                        <c:v>106.89</c:v>
                      </c:pt>
                      <c:pt idx="293">
                        <c:v>100.43</c:v>
                      </c:pt>
                      <c:pt idx="294">
                        <c:v>102.87</c:v>
                      </c:pt>
                      <c:pt idx="295">
                        <c:v>114.29</c:v>
                      </c:pt>
                      <c:pt idx="296">
                        <c:v>136.79</c:v>
                      </c:pt>
                      <c:pt idx="297">
                        <c:v>127.03</c:v>
                      </c:pt>
                      <c:pt idx="298">
                        <c:v>103.98</c:v>
                      </c:pt>
                      <c:pt idx="299">
                        <c:v>108.42</c:v>
                      </c:pt>
                      <c:pt idx="300">
                        <c:v>109.14</c:v>
                      </c:pt>
                      <c:pt idx="301">
                        <c:v>120.97</c:v>
                      </c:pt>
                      <c:pt idx="302">
                        <c:v>121</c:v>
                      </c:pt>
                      <c:pt idx="303">
                        <c:v>107.57</c:v>
                      </c:pt>
                      <c:pt idx="304">
                        <c:v>120.44</c:v>
                      </c:pt>
                      <c:pt idx="305">
                        <c:v>108.2</c:v>
                      </c:pt>
                      <c:pt idx="306">
                        <c:v>110.67</c:v>
                      </c:pt>
                      <c:pt idx="307">
                        <c:v>106.54</c:v>
                      </c:pt>
                      <c:pt idx="308">
                        <c:v>120</c:v>
                      </c:pt>
                      <c:pt idx="309">
                        <c:v>130.61000000000001</c:v>
                      </c:pt>
                      <c:pt idx="310">
                        <c:v>146.63999999999999</c:v>
                      </c:pt>
                      <c:pt idx="311">
                        <c:v>193.73</c:v>
                      </c:pt>
                      <c:pt idx="312">
                        <c:v>120.16</c:v>
                      </c:pt>
                      <c:pt idx="313">
                        <c:v>121.5</c:v>
                      </c:pt>
                      <c:pt idx="314">
                        <c:v>210</c:v>
                      </c:pt>
                      <c:pt idx="315">
                        <c:v>184.17</c:v>
                      </c:pt>
                      <c:pt idx="316">
                        <c:v>132.59</c:v>
                      </c:pt>
                      <c:pt idx="317">
                        <c:v>245.05</c:v>
                      </c:pt>
                      <c:pt idx="318">
                        <c:v>331.47</c:v>
                      </c:pt>
                      <c:pt idx="319">
                        <c:v>133.21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764-4F7E-9868-5E5D25F45DC6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19.'!$H$3:$H$4</c15:sqref>
                        </c15:formulaRef>
                      </c:ext>
                    </c:extLst>
                    <c:strCache>
                      <c:ptCount val="2"/>
                      <c:pt idx="0">
                        <c:v>£/MWh</c:v>
                      </c:pt>
                      <c:pt idx="1">
                        <c:v>Block 6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19.'!$A$5:$A$342</c15:sqref>
                        </c15:formulaRef>
                      </c:ext>
                    </c:extLst>
                    <c:numCache>
                      <c:formatCode>m/d/yyyy</c:formatCode>
                      <c:ptCount val="338"/>
                      <c:pt idx="0">
                        <c:v>44131</c:v>
                      </c:pt>
                      <c:pt idx="1">
                        <c:v>44132</c:v>
                      </c:pt>
                      <c:pt idx="2">
                        <c:v>44133</c:v>
                      </c:pt>
                      <c:pt idx="3">
                        <c:v>44134</c:v>
                      </c:pt>
                      <c:pt idx="4">
                        <c:v>44135</c:v>
                      </c:pt>
                      <c:pt idx="5">
                        <c:v>44136</c:v>
                      </c:pt>
                      <c:pt idx="6">
                        <c:v>44137</c:v>
                      </c:pt>
                      <c:pt idx="7">
                        <c:v>44138</c:v>
                      </c:pt>
                      <c:pt idx="8">
                        <c:v>44139</c:v>
                      </c:pt>
                      <c:pt idx="9">
                        <c:v>44140</c:v>
                      </c:pt>
                      <c:pt idx="10">
                        <c:v>44141</c:v>
                      </c:pt>
                      <c:pt idx="11">
                        <c:v>44142</c:v>
                      </c:pt>
                      <c:pt idx="12">
                        <c:v>44143</c:v>
                      </c:pt>
                      <c:pt idx="13">
                        <c:v>44144</c:v>
                      </c:pt>
                      <c:pt idx="14">
                        <c:v>44145</c:v>
                      </c:pt>
                      <c:pt idx="15">
                        <c:v>44146</c:v>
                      </c:pt>
                      <c:pt idx="16">
                        <c:v>44147</c:v>
                      </c:pt>
                      <c:pt idx="17">
                        <c:v>44148</c:v>
                      </c:pt>
                      <c:pt idx="18">
                        <c:v>44149</c:v>
                      </c:pt>
                      <c:pt idx="19">
                        <c:v>44150</c:v>
                      </c:pt>
                      <c:pt idx="20">
                        <c:v>44151</c:v>
                      </c:pt>
                      <c:pt idx="21">
                        <c:v>44152</c:v>
                      </c:pt>
                      <c:pt idx="22">
                        <c:v>44153</c:v>
                      </c:pt>
                      <c:pt idx="23">
                        <c:v>44154</c:v>
                      </c:pt>
                      <c:pt idx="24">
                        <c:v>44155</c:v>
                      </c:pt>
                      <c:pt idx="25">
                        <c:v>44156</c:v>
                      </c:pt>
                      <c:pt idx="26">
                        <c:v>44157</c:v>
                      </c:pt>
                      <c:pt idx="27">
                        <c:v>44158</c:v>
                      </c:pt>
                      <c:pt idx="28">
                        <c:v>44159</c:v>
                      </c:pt>
                      <c:pt idx="29">
                        <c:v>44160</c:v>
                      </c:pt>
                      <c:pt idx="30">
                        <c:v>44161</c:v>
                      </c:pt>
                      <c:pt idx="31">
                        <c:v>44162</c:v>
                      </c:pt>
                      <c:pt idx="32">
                        <c:v>44163</c:v>
                      </c:pt>
                      <c:pt idx="33">
                        <c:v>44164</c:v>
                      </c:pt>
                      <c:pt idx="34">
                        <c:v>44165</c:v>
                      </c:pt>
                      <c:pt idx="35">
                        <c:v>44166</c:v>
                      </c:pt>
                      <c:pt idx="36">
                        <c:v>44167</c:v>
                      </c:pt>
                      <c:pt idx="37">
                        <c:v>44168</c:v>
                      </c:pt>
                      <c:pt idx="38">
                        <c:v>44169</c:v>
                      </c:pt>
                      <c:pt idx="39">
                        <c:v>44170</c:v>
                      </c:pt>
                      <c:pt idx="40">
                        <c:v>44171</c:v>
                      </c:pt>
                      <c:pt idx="41">
                        <c:v>44172</c:v>
                      </c:pt>
                      <c:pt idx="42">
                        <c:v>44173</c:v>
                      </c:pt>
                      <c:pt idx="43">
                        <c:v>44174</c:v>
                      </c:pt>
                      <c:pt idx="44">
                        <c:v>44175</c:v>
                      </c:pt>
                      <c:pt idx="45">
                        <c:v>44176</c:v>
                      </c:pt>
                      <c:pt idx="46">
                        <c:v>44177</c:v>
                      </c:pt>
                      <c:pt idx="47">
                        <c:v>44178</c:v>
                      </c:pt>
                      <c:pt idx="48">
                        <c:v>44179</c:v>
                      </c:pt>
                      <c:pt idx="49">
                        <c:v>44180</c:v>
                      </c:pt>
                      <c:pt idx="50">
                        <c:v>44181</c:v>
                      </c:pt>
                      <c:pt idx="51">
                        <c:v>44182</c:v>
                      </c:pt>
                      <c:pt idx="52">
                        <c:v>44183</c:v>
                      </c:pt>
                      <c:pt idx="53">
                        <c:v>44184</c:v>
                      </c:pt>
                      <c:pt idx="54">
                        <c:v>44185</c:v>
                      </c:pt>
                      <c:pt idx="55">
                        <c:v>44186</c:v>
                      </c:pt>
                      <c:pt idx="56">
                        <c:v>44187</c:v>
                      </c:pt>
                      <c:pt idx="57">
                        <c:v>44188</c:v>
                      </c:pt>
                      <c:pt idx="58">
                        <c:v>44189</c:v>
                      </c:pt>
                      <c:pt idx="59">
                        <c:v>44190</c:v>
                      </c:pt>
                      <c:pt idx="60">
                        <c:v>44191</c:v>
                      </c:pt>
                      <c:pt idx="61">
                        <c:v>44192</c:v>
                      </c:pt>
                      <c:pt idx="62">
                        <c:v>44193</c:v>
                      </c:pt>
                      <c:pt idx="63">
                        <c:v>44194</c:v>
                      </c:pt>
                      <c:pt idx="64">
                        <c:v>44195</c:v>
                      </c:pt>
                      <c:pt idx="65">
                        <c:v>44196</c:v>
                      </c:pt>
                      <c:pt idx="66">
                        <c:v>44197</c:v>
                      </c:pt>
                      <c:pt idx="67">
                        <c:v>44198</c:v>
                      </c:pt>
                      <c:pt idx="68">
                        <c:v>44199</c:v>
                      </c:pt>
                      <c:pt idx="69">
                        <c:v>44200</c:v>
                      </c:pt>
                      <c:pt idx="70">
                        <c:v>44201</c:v>
                      </c:pt>
                      <c:pt idx="71">
                        <c:v>44202</c:v>
                      </c:pt>
                      <c:pt idx="72">
                        <c:v>44203</c:v>
                      </c:pt>
                      <c:pt idx="73">
                        <c:v>44204</c:v>
                      </c:pt>
                      <c:pt idx="74">
                        <c:v>44205</c:v>
                      </c:pt>
                      <c:pt idx="75">
                        <c:v>44206</c:v>
                      </c:pt>
                      <c:pt idx="76">
                        <c:v>44207</c:v>
                      </c:pt>
                      <c:pt idx="77">
                        <c:v>44208</c:v>
                      </c:pt>
                      <c:pt idx="78">
                        <c:v>44209</c:v>
                      </c:pt>
                      <c:pt idx="79">
                        <c:v>44210</c:v>
                      </c:pt>
                      <c:pt idx="80">
                        <c:v>44211</c:v>
                      </c:pt>
                      <c:pt idx="81">
                        <c:v>44212</c:v>
                      </c:pt>
                      <c:pt idx="82">
                        <c:v>44213</c:v>
                      </c:pt>
                      <c:pt idx="83">
                        <c:v>44214</c:v>
                      </c:pt>
                      <c:pt idx="84">
                        <c:v>44215</c:v>
                      </c:pt>
                      <c:pt idx="85">
                        <c:v>44216</c:v>
                      </c:pt>
                      <c:pt idx="86">
                        <c:v>44217</c:v>
                      </c:pt>
                      <c:pt idx="87">
                        <c:v>44218</c:v>
                      </c:pt>
                      <c:pt idx="88">
                        <c:v>44219</c:v>
                      </c:pt>
                      <c:pt idx="89">
                        <c:v>44220</c:v>
                      </c:pt>
                      <c:pt idx="90">
                        <c:v>44221</c:v>
                      </c:pt>
                      <c:pt idx="91">
                        <c:v>44222</c:v>
                      </c:pt>
                      <c:pt idx="92">
                        <c:v>44223</c:v>
                      </c:pt>
                      <c:pt idx="93">
                        <c:v>44224</c:v>
                      </c:pt>
                      <c:pt idx="94">
                        <c:v>44225</c:v>
                      </c:pt>
                      <c:pt idx="95">
                        <c:v>44226</c:v>
                      </c:pt>
                      <c:pt idx="96">
                        <c:v>44227</c:v>
                      </c:pt>
                      <c:pt idx="97">
                        <c:v>44228</c:v>
                      </c:pt>
                      <c:pt idx="98">
                        <c:v>44229</c:v>
                      </c:pt>
                      <c:pt idx="99">
                        <c:v>44230</c:v>
                      </c:pt>
                      <c:pt idx="100">
                        <c:v>44231</c:v>
                      </c:pt>
                      <c:pt idx="101">
                        <c:v>44232</c:v>
                      </c:pt>
                      <c:pt idx="102">
                        <c:v>44233</c:v>
                      </c:pt>
                      <c:pt idx="103">
                        <c:v>44234</c:v>
                      </c:pt>
                      <c:pt idx="104">
                        <c:v>44235</c:v>
                      </c:pt>
                      <c:pt idx="105">
                        <c:v>44236</c:v>
                      </c:pt>
                      <c:pt idx="106">
                        <c:v>44237</c:v>
                      </c:pt>
                      <c:pt idx="107">
                        <c:v>44238</c:v>
                      </c:pt>
                      <c:pt idx="108">
                        <c:v>44239</c:v>
                      </c:pt>
                      <c:pt idx="109">
                        <c:v>44240</c:v>
                      </c:pt>
                      <c:pt idx="110">
                        <c:v>44241</c:v>
                      </c:pt>
                      <c:pt idx="111">
                        <c:v>44242</c:v>
                      </c:pt>
                      <c:pt idx="112">
                        <c:v>44243</c:v>
                      </c:pt>
                      <c:pt idx="113">
                        <c:v>44244</c:v>
                      </c:pt>
                      <c:pt idx="114">
                        <c:v>44245</c:v>
                      </c:pt>
                      <c:pt idx="115">
                        <c:v>44246</c:v>
                      </c:pt>
                      <c:pt idx="116">
                        <c:v>44247</c:v>
                      </c:pt>
                      <c:pt idx="117">
                        <c:v>44248</c:v>
                      </c:pt>
                      <c:pt idx="118">
                        <c:v>44249</c:v>
                      </c:pt>
                      <c:pt idx="119">
                        <c:v>44250</c:v>
                      </c:pt>
                      <c:pt idx="120">
                        <c:v>44251</c:v>
                      </c:pt>
                      <c:pt idx="121">
                        <c:v>44252</c:v>
                      </c:pt>
                      <c:pt idx="122">
                        <c:v>44253</c:v>
                      </c:pt>
                      <c:pt idx="123">
                        <c:v>44254</c:v>
                      </c:pt>
                      <c:pt idx="124">
                        <c:v>44255</c:v>
                      </c:pt>
                      <c:pt idx="125">
                        <c:v>44256</c:v>
                      </c:pt>
                      <c:pt idx="126">
                        <c:v>44257</c:v>
                      </c:pt>
                      <c:pt idx="127">
                        <c:v>44258</c:v>
                      </c:pt>
                      <c:pt idx="128">
                        <c:v>44259</c:v>
                      </c:pt>
                      <c:pt idx="129">
                        <c:v>44260</c:v>
                      </c:pt>
                      <c:pt idx="130">
                        <c:v>44261</c:v>
                      </c:pt>
                      <c:pt idx="131">
                        <c:v>44262</c:v>
                      </c:pt>
                      <c:pt idx="132">
                        <c:v>44263</c:v>
                      </c:pt>
                      <c:pt idx="133">
                        <c:v>44264</c:v>
                      </c:pt>
                      <c:pt idx="134">
                        <c:v>44265</c:v>
                      </c:pt>
                      <c:pt idx="135">
                        <c:v>44266</c:v>
                      </c:pt>
                      <c:pt idx="136">
                        <c:v>44267</c:v>
                      </c:pt>
                      <c:pt idx="137">
                        <c:v>44268</c:v>
                      </c:pt>
                      <c:pt idx="138">
                        <c:v>44269</c:v>
                      </c:pt>
                      <c:pt idx="139">
                        <c:v>44270</c:v>
                      </c:pt>
                      <c:pt idx="140">
                        <c:v>44271</c:v>
                      </c:pt>
                      <c:pt idx="141">
                        <c:v>44272</c:v>
                      </c:pt>
                      <c:pt idx="142">
                        <c:v>44273</c:v>
                      </c:pt>
                      <c:pt idx="143">
                        <c:v>44274</c:v>
                      </c:pt>
                      <c:pt idx="144">
                        <c:v>44275</c:v>
                      </c:pt>
                      <c:pt idx="145">
                        <c:v>44276</c:v>
                      </c:pt>
                      <c:pt idx="146">
                        <c:v>44277</c:v>
                      </c:pt>
                      <c:pt idx="147">
                        <c:v>44278</c:v>
                      </c:pt>
                      <c:pt idx="148">
                        <c:v>44279</c:v>
                      </c:pt>
                      <c:pt idx="149">
                        <c:v>44280</c:v>
                      </c:pt>
                      <c:pt idx="150">
                        <c:v>44281</c:v>
                      </c:pt>
                      <c:pt idx="151">
                        <c:v>44282</c:v>
                      </c:pt>
                      <c:pt idx="152">
                        <c:v>44283</c:v>
                      </c:pt>
                      <c:pt idx="153">
                        <c:v>44284</c:v>
                      </c:pt>
                      <c:pt idx="154">
                        <c:v>44285</c:v>
                      </c:pt>
                      <c:pt idx="155">
                        <c:v>44286</c:v>
                      </c:pt>
                      <c:pt idx="156">
                        <c:v>44287</c:v>
                      </c:pt>
                      <c:pt idx="157">
                        <c:v>44288</c:v>
                      </c:pt>
                      <c:pt idx="158">
                        <c:v>44289</c:v>
                      </c:pt>
                      <c:pt idx="159">
                        <c:v>44290</c:v>
                      </c:pt>
                      <c:pt idx="160">
                        <c:v>44291</c:v>
                      </c:pt>
                      <c:pt idx="161">
                        <c:v>44292</c:v>
                      </c:pt>
                      <c:pt idx="162">
                        <c:v>44293</c:v>
                      </c:pt>
                      <c:pt idx="163">
                        <c:v>44294</c:v>
                      </c:pt>
                      <c:pt idx="164">
                        <c:v>44295</c:v>
                      </c:pt>
                      <c:pt idx="165">
                        <c:v>44296</c:v>
                      </c:pt>
                      <c:pt idx="166">
                        <c:v>44297</c:v>
                      </c:pt>
                      <c:pt idx="167">
                        <c:v>44298</c:v>
                      </c:pt>
                      <c:pt idx="168">
                        <c:v>44299</c:v>
                      </c:pt>
                      <c:pt idx="169">
                        <c:v>44300</c:v>
                      </c:pt>
                      <c:pt idx="170">
                        <c:v>44301</c:v>
                      </c:pt>
                      <c:pt idx="171">
                        <c:v>44302</c:v>
                      </c:pt>
                      <c:pt idx="172">
                        <c:v>44303</c:v>
                      </c:pt>
                      <c:pt idx="173">
                        <c:v>44304</c:v>
                      </c:pt>
                      <c:pt idx="174">
                        <c:v>44305</c:v>
                      </c:pt>
                      <c:pt idx="175">
                        <c:v>44306</c:v>
                      </c:pt>
                      <c:pt idx="176">
                        <c:v>44307</c:v>
                      </c:pt>
                      <c:pt idx="177">
                        <c:v>44308</c:v>
                      </c:pt>
                      <c:pt idx="178">
                        <c:v>44309</c:v>
                      </c:pt>
                      <c:pt idx="179">
                        <c:v>44310</c:v>
                      </c:pt>
                      <c:pt idx="180">
                        <c:v>44311</c:v>
                      </c:pt>
                      <c:pt idx="181">
                        <c:v>44312</c:v>
                      </c:pt>
                      <c:pt idx="182">
                        <c:v>44313</c:v>
                      </c:pt>
                      <c:pt idx="183">
                        <c:v>44314</c:v>
                      </c:pt>
                      <c:pt idx="184">
                        <c:v>44315</c:v>
                      </c:pt>
                      <c:pt idx="185">
                        <c:v>44316</c:v>
                      </c:pt>
                      <c:pt idx="186">
                        <c:v>44317</c:v>
                      </c:pt>
                      <c:pt idx="187">
                        <c:v>44318</c:v>
                      </c:pt>
                      <c:pt idx="188">
                        <c:v>44319</c:v>
                      </c:pt>
                      <c:pt idx="189">
                        <c:v>44320</c:v>
                      </c:pt>
                      <c:pt idx="190">
                        <c:v>44321</c:v>
                      </c:pt>
                      <c:pt idx="191">
                        <c:v>44322</c:v>
                      </c:pt>
                      <c:pt idx="192">
                        <c:v>44323</c:v>
                      </c:pt>
                      <c:pt idx="193">
                        <c:v>44324</c:v>
                      </c:pt>
                      <c:pt idx="194">
                        <c:v>44325</c:v>
                      </c:pt>
                      <c:pt idx="195">
                        <c:v>44326</c:v>
                      </c:pt>
                      <c:pt idx="196">
                        <c:v>44327</c:v>
                      </c:pt>
                      <c:pt idx="197">
                        <c:v>44328</c:v>
                      </c:pt>
                      <c:pt idx="198">
                        <c:v>44329</c:v>
                      </c:pt>
                      <c:pt idx="199">
                        <c:v>44330</c:v>
                      </c:pt>
                      <c:pt idx="200">
                        <c:v>44331</c:v>
                      </c:pt>
                      <c:pt idx="201">
                        <c:v>44332</c:v>
                      </c:pt>
                      <c:pt idx="202">
                        <c:v>44333</c:v>
                      </c:pt>
                      <c:pt idx="203">
                        <c:v>44334</c:v>
                      </c:pt>
                      <c:pt idx="204">
                        <c:v>44335</c:v>
                      </c:pt>
                      <c:pt idx="205">
                        <c:v>44336</c:v>
                      </c:pt>
                      <c:pt idx="206">
                        <c:v>44337</c:v>
                      </c:pt>
                      <c:pt idx="207">
                        <c:v>44338</c:v>
                      </c:pt>
                      <c:pt idx="208">
                        <c:v>44339</c:v>
                      </c:pt>
                      <c:pt idx="209">
                        <c:v>44340</c:v>
                      </c:pt>
                      <c:pt idx="210">
                        <c:v>44341</c:v>
                      </c:pt>
                      <c:pt idx="211">
                        <c:v>44342</c:v>
                      </c:pt>
                      <c:pt idx="212">
                        <c:v>44343</c:v>
                      </c:pt>
                      <c:pt idx="213">
                        <c:v>44344</c:v>
                      </c:pt>
                      <c:pt idx="214">
                        <c:v>44345</c:v>
                      </c:pt>
                      <c:pt idx="215">
                        <c:v>44346</c:v>
                      </c:pt>
                      <c:pt idx="216">
                        <c:v>44347</c:v>
                      </c:pt>
                      <c:pt idx="217">
                        <c:v>44348</c:v>
                      </c:pt>
                      <c:pt idx="218">
                        <c:v>44349</c:v>
                      </c:pt>
                      <c:pt idx="219">
                        <c:v>44350</c:v>
                      </c:pt>
                      <c:pt idx="220">
                        <c:v>44351</c:v>
                      </c:pt>
                      <c:pt idx="221">
                        <c:v>44352</c:v>
                      </c:pt>
                      <c:pt idx="222">
                        <c:v>44353</c:v>
                      </c:pt>
                      <c:pt idx="223">
                        <c:v>44354</c:v>
                      </c:pt>
                      <c:pt idx="224">
                        <c:v>44355</c:v>
                      </c:pt>
                      <c:pt idx="225">
                        <c:v>44356</c:v>
                      </c:pt>
                      <c:pt idx="226">
                        <c:v>44357</c:v>
                      </c:pt>
                      <c:pt idx="227">
                        <c:v>44358</c:v>
                      </c:pt>
                      <c:pt idx="228">
                        <c:v>44359</c:v>
                      </c:pt>
                      <c:pt idx="229">
                        <c:v>44360</c:v>
                      </c:pt>
                      <c:pt idx="230">
                        <c:v>44361</c:v>
                      </c:pt>
                      <c:pt idx="231">
                        <c:v>44362</c:v>
                      </c:pt>
                      <c:pt idx="232">
                        <c:v>44363</c:v>
                      </c:pt>
                      <c:pt idx="233">
                        <c:v>44364</c:v>
                      </c:pt>
                      <c:pt idx="234">
                        <c:v>44365</c:v>
                      </c:pt>
                      <c:pt idx="235">
                        <c:v>44366</c:v>
                      </c:pt>
                      <c:pt idx="236">
                        <c:v>44367</c:v>
                      </c:pt>
                      <c:pt idx="237">
                        <c:v>44368</c:v>
                      </c:pt>
                      <c:pt idx="238">
                        <c:v>44369</c:v>
                      </c:pt>
                      <c:pt idx="239">
                        <c:v>44370</c:v>
                      </c:pt>
                      <c:pt idx="240">
                        <c:v>44371</c:v>
                      </c:pt>
                      <c:pt idx="241">
                        <c:v>44372</c:v>
                      </c:pt>
                      <c:pt idx="242">
                        <c:v>44373</c:v>
                      </c:pt>
                      <c:pt idx="243">
                        <c:v>44374</c:v>
                      </c:pt>
                      <c:pt idx="244">
                        <c:v>44375</c:v>
                      </c:pt>
                      <c:pt idx="245">
                        <c:v>44376</c:v>
                      </c:pt>
                      <c:pt idx="246">
                        <c:v>44377</c:v>
                      </c:pt>
                      <c:pt idx="247">
                        <c:v>44378</c:v>
                      </c:pt>
                      <c:pt idx="248">
                        <c:v>44379</c:v>
                      </c:pt>
                      <c:pt idx="249">
                        <c:v>44380</c:v>
                      </c:pt>
                      <c:pt idx="250">
                        <c:v>44381</c:v>
                      </c:pt>
                      <c:pt idx="251">
                        <c:v>44382</c:v>
                      </c:pt>
                      <c:pt idx="252">
                        <c:v>44383</c:v>
                      </c:pt>
                      <c:pt idx="253">
                        <c:v>44384</c:v>
                      </c:pt>
                      <c:pt idx="254">
                        <c:v>44385</c:v>
                      </c:pt>
                      <c:pt idx="255">
                        <c:v>44386</c:v>
                      </c:pt>
                      <c:pt idx="256">
                        <c:v>44387</c:v>
                      </c:pt>
                      <c:pt idx="257">
                        <c:v>44388</c:v>
                      </c:pt>
                      <c:pt idx="258">
                        <c:v>44389</c:v>
                      </c:pt>
                      <c:pt idx="259">
                        <c:v>44390</c:v>
                      </c:pt>
                      <c:pt idx="260">
                        <c:v>44391</c:v>
                      </c:pt>
                      <c:pt idx="261">
                        <c:v>44392</c:v>
                      </c:pt>
                      <c:pt idx="262">
                        <c:v>44393</c:v>
                      </c:pt>
                      <c:pt idx="263">
                        <c:v>44394</c:v>
                      </c:pt>
                      <c:pt idx="264">
                        <c:v>44395</c:v>
                      </c:pt>
                      <c:pt idx="265">
                        <c:v>44396</c:v>
                      </c:pt>
                      <c:pt idx="266">
                        <c:v>44397</c:v>
                      </c:pt>
                      <c:pt idx="267">
                        <c:v>44398</c:v>
                      </c:pt>
                      <c:pt idx="268">
                        <c:v>44399</c:v>
                      </c:pt>
                      <c:pt idx="269">
                        <c:v>44400</c:v>
                      </c:pt>
                      <c:pt idx="270">
                        <c:v>44401</c:v>
                      </c:pt>
                      <c:pt idx="271">
                        <c:v>44402</c:v>
                      </c:pt>
                      <c:pt idx="272">
                        <c:v>44403</c:v>
                      </c:pt>
                      <c:pt idx="273">
                        <c:v>44404</c:v>
                      </c:pt>
                      <c:pt idx="274">
                        <c:v>44405</c:v>
                      </c:pt>
                      <c:pt idx="275">
                        <c:v>44406</c:v>
                      </c:pt>
                      <c:pt idx="276">
                        <c:v>44407</c:v>
                      </c:pt>
                      <c:pt idx="277">
                        <c:v>44408</c:v>
                      </c:pt>
                      <c:pt idx="278">
                        <c:v>44409</c:v>
                      </c:pt>
                      <c:pt idx="279">
                        <c:v>44410</c:v>
                      </c:pt>
                      <c:pt idx="280">
                        <c:v>44411</c:v>
                      </c:pt>
                      <c:pt idx="281">
                        <c:v>44412</c:v>
                      </c:pt>
                      <c:pt idx="282">
                        <c:v>44413</c:v>
                      </c:pt>
                      <c:pt idx="283">
                        <c:v>44414</c:v>
                      </c:pt>
                      <c:pt idx="284">
                        <c:v>44415</c:v>
                      </c:pt>
                      <c:pt idx="285">
                        <c:v>44416</c:v>
                      </c:pt>
                      <c:pt idx="286">
                        <c:v>44417</c:v>
                      </c:pt>
                      <c:pt idx="287">
                        <c:v>44418</c:v>
                      </c:pt>
                      <c:pt idx="288">
                        <c:v>44419</c:v>
                      </c:pt>
                      <c:pt idx="289">
                        <c:v>44420</c:v>
                      </c:pt>
                      <c:pt idx="290">
                        <c:v>44421</c:v>
                      </c:pt>
                      <c:pt idx="291">
                        <c:v>44422</c:v>
                      </c:pt>
                      <c:pt idx="292">
                        <c:v>44423</c:v>
                      </c:pt>
                      <c:pt idx="293">
                        <c:v>44424</c:v>
                      </c:pt>
                      <c:pt idx="294">
                        <c:v>44425</c:v>
                      </c:pt>
                      <c:pt idx="295">
                        <c:v>44426</c:v>
                      </c:pt>
                      <c:pt idx="296">
                        <c:v>44427</c:v>
                      </c:pt>
                      <c:pt idx="297">
                        <c:v>44428</c:v>
                      </c:pt>
                      <c:pt idx="298">
                        <c:v>44429</c:v>
                      </c:pt>
                      <c:pt idx="299">
                        <c:v>44430</c:v>
                      </c:pt>
                      <c:pt idx="300">
                        <c:v>44431</c:v>
                      </c:pt>
                      <c:pt idx="301">
                        <c:v>44432</c:v>
                      </c:pt>
                      <c:pt idx="302">
                        <c:v>44433</c:v>
                      </c:pt>
                      <c:pt idx="303">
                        <c:v>44434</c:v>
                      </c:pt>
                      <c:pt idx="304">
                        <c:v>44435</c:v>
                      </c:pt>
                      <c:pt idx="305">
                        <c:v>44436</c:v>
                      </c:pt>
                      <c:pt idx="306">
                        <c:v>44437</c:v>
                      </c:pt>
                      <c:pt idx="307">
                        <c:v>44438</c:v>
                      </c:pt>
                      <c:pt idx="308">
                        <c:v>44439</c:v>
                      </c:pt>
                      <c:pt idx="309">
                        <c:v>44440</c:v>
                      </c:pt>
                      <c:pt idx="310">
                        <c:v>44441</c:v>
                      </c:pt>
                      <c:pt idx="311">
                        <c:v>44442</c:v>
                      </c:pt>
                      <c:pt idx="312">
                        <c:v>44443</c:v>
                      </c:pt>
                      <c:pt idx="313">
                        <c:v>44444</c:v>
                      </c:pt>
                      <c:pt idx="314">
                        <c:v>44445</c:v>
                      </c:pt>
                      <c:pt idx="315">
                        <c:v>44446</c:v>
                      </c:pt>
                      <c:pt idx="316">
                        <c:v>44447</c:v>
                      </c:pt>
                      <c:pt idx="317">
                        <c:v>44448</c:v>
                      </c:pt>
                      <c:pt idx="318">
                        <c:v>44449</c:v>
                      </c:pt>
                      <c:pt idx="319">
                        <c:v>44450</c:v>
                      </c:pt>
                      <c:pt idx="320">
                        <c:v>44452</c:v>
                      </c:pt>
                      <c:pt idx="321">
                        <c:v>44453</c:v>
                      </c:pt>
                      <c:pt idx="322">
                        <c:v>44454</c:v>
                      </c:pt>
                      <c:pt idx="323">
                        <c:v>44455</c:v>
                      </c:pt>
                      <c:pt idx="324">
                        <c:v>44456</c:v>
                      </c:pt>
                      <c:pt idx="325">
                        <c:v>44457</c:v>
                      </c:pt>
                      <c:pt idx="326">
                        <c:v>44458</c:v>
                      </c:pt>
                      <c:pt idx="327">
                        <c:v>44459</c:v>
                      </c:pt>
                      <c:pt idx="328">
                        <c:v>44460</c:v>
                      </c:pt>
                      <c:pt idx="329">
                        <c:v>44461</c:v>
                      </c:pt>
                      <c:pt idx="330">
                        <c:v>44462</c:v>
                      </c:pt>
                      <c:pt idx="331">
                        <c:v>44463</c:v>
                      </c:pt>
                      <c:pt idx="332">
                        <c:v>44464</c:v>
                      </c:pt>
                      <c:pt idx="333">
                        <c:v>44465</c:v>
                      </c:pt>
                      <c:pt idx="334">
                        <c:v>44466</c:v>
                      </c:pt>
                      <c:pt idx="335">
                        <c:v>44467</c:v>
                      </c:pt>
                      <c:pt idx="336">
                        <c:v>44468</c:v>
                      </c:pt>
                      <c:pt idx="337">
                        <c:v>44469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19.'!$H$5:$H$324</c15:sqref>
                        </c15:formulaRef>
                      </c:ext>
                    </c:extLst>
                    <c:numCache>
                      <c:formatCode>0.00</c:formatCode>
                      <c:ptCount val="320"/>
                      <c:pt idx="0">
                        <c:v>43.02</c:v>
                      </c:pt>
                      <c:pt idx="1">
                        <c:v>39.479999999999997</c:v>
                      </c:pt>
                      <c:pt idx="2">
                        <c:v>38.409999999999997</c:v>
                      </c:pt>
                      <c:pt idx="3">
                        <c:v>45.83</c:v>
                      </c:pt>
                      <c:pt idx="4">
                        <c:v>37.99</c:v>
                      </c:pt>
                      <c:pt idx="5">
                        <c:v>41.09</c:v>
                      </c:pt>
                      <c:pt idx="6">
                        <c:v>40.07</c:v>
                      </c:pt>
                      <c:pt idx="7">
                        <c:v>42.47</c:v>
                      </c:pt>
                      <c:pt idx="8">
                        <c:v>44.76</c:v>
                      </c:pt>
                      <c:pt idx="9">
                        <c:v>48.95</c:v>
                      </c:pt>
                      <c:pt idx="10">
                        <c:v>43.9</c:v>
                      </c:pt>
                      <c:pt idx="11">
                        <c:v>39.130000000000003</c:v>
                      </c:pt>
                      <c:pt idx="12">
                        <c:v>40.36</c:v>
                      </c:pt>
                      <c:pt idx="13">
                        <c:v>46.82</c:v>
                      </c:pt>
                      <c:pt idx="14">
                        <c:v>43.11</c:v>
                      </c:pt>
                      <c:pt idx="15">
                        <c:v>42.37</c:v>
                      </c:pt>
                      <c:pt idx="16">
                        <c:v>40.409999999999997</c:v>
                      </c:pt>
                      <c:pt idx="17">
                        <c:v>44.21</c:v>
                      </c:pt>
                      <c:pt idx="18">
                        <c:v>34.229999999999997</c:v>
                      </c:pt>
                      <c:pt idx="19">
                        <c:v>44.85</c:v>
                      </c:pt>
                      <c:pt idx="20">
                        <c:v>43.57</c:v>
                      </c:pt>
                      <c:pt idx="21">
                        <c:v>40.83</c:v>
                      </c:pt>
                      <c:pt idx="22">
                        <c:v>38.89</c:v>
                      </c:pt>
                      <c:pt idx="23">
                        <c:v>46.43</c:v>
                      </c:pt>
                      <c:pt idx="24">
                        <c:v>38.299999999999997</c:v>
                      </c:pt>
                      <c:pt idx="25">
                        <c:v>40.79</c:v>
                      </c:pt>
                      <c:pt idx="26">
                        <c:v>41.48</c:v>
                      </c:pt>
                      <c:pt idx="27">
                        <c:v>42.95</c:v>
                      </c:pt>
                      <c:pt idx="28">
                        <c:v>43.15</c:v>
                      </c:pt>
                      <c:pt idx="29">
                        <c:v>45</c:v>
                      </c:pt>
                      <c:pt idx="30">
                        <c:v>53.08</c:v>
                      </c:pt>
                      <c:pt idx="31">
                        <c:v>48.15</c:v>
                      </c:pt>
                      <c:pt idx="32">
                        <c:v>47.04</c:v>
                      </c:pt>
                      <c:pt idx="33">
                        <c:v>47.08</c:v>
                      </c:pt>
                      <c:pt idx="34">
                        <c:v>45.34</c:v>
                      </c:pt>
                      <c:pt idx="35">
                        <c:v>48.56</c:v>
                      </c:pt>
                      <c:pt idx="36">
                        <c:v>48.84</c:v>
                      </c:pt>
                      <c:pt idx="37">
                        <c:v>54.92</c:v>
                      </c:pt>
                      <c:pt idx="38">
                        <c:v>47.64</c:v>
                      </c:pt>
                      <c:pt idx="39">
                        <c:v>56.7</c:v>
                      </c:pt>
                      <c:pt idx="40">
                        <c:v>54.56</c:v>
                      </c:pt>
                      <c:pt idx="41">
                        <c:v>49.46</c:v>
                      </c:pt>
                      <c:pt idx="42">
                        <c:v>52.3</c:v>
                      </c:pt>
                      <c:pt idx="43">
                        <c:v>51</c:v>
                      </c:pt>
                      <c:pt idx="44">
                        <c:v>47.28</c:v>
                      </c:pt>
                      <c:pt idx="45">
                        <c:v>51.92</c:v>
                      </c:pt>
                      <c:pt idx="46">
                        <c:v>53.25</c:v>
                      </c:pt>
                      <c:pt idx="47">
                        <c:v>45.12</c:v>
                      </c:pt>
                      <c:pt idx="48">
                        <c:v>49.59</c:v>
                      </c:pt>
                      <c:pt idx="49">
                        <c:v>49.67</c:v>
                      </c:pt>
                      <c:pt idx="50">
                        <c:v>52.25</c:v>
                      </c:pt>
                      <c:pt idx="51">
                        <c:v>50.59</c:v>
                      </c:pt>
                      <c:pt idx="52">
                        <c:v>53.79</c:v>
                      </c:pt>
                      <c:pt idx="53">
                        <c:v>46.66</c:v>
                      </c:pt>
                      <c:pt idx="54">
                        <c:v>47.85</c:v>
                      </c:pt>
                      <c:pt idx="55">
                        <c:v>55.68</c:v>
                      </c:pt>
                      <c:pt idx="56">
                        <c:v>61.13</c:v>
                      </c:pt>
                      <c:pt idx="57">
                        <c:v>54.11</c:v>
                      </c:pt>
                      <c:pt idx="58">
                        <c:v>54</c:v>
                      </c:pt>
                      <c:pt idx="59">
                        <c:v>51.95</c:v>
                      </c:pt>
                      <c:pt idx="60">
                        <c:v>37.6</c:v>
                      </c:pt>
                      <c:pt idx="61">
                        <c:v>64.5</c:v>
                      </c:pt>
                      <c:pt idx="62">
                        <c:v>60.1</c:v>
                      </c:pt>
                      <c:pt idx="63">
                        <c:v>58.35</c:v>
                      </c:pt>
                      <c:pt idx="64">
                        <c:v>61.13</c:v>
                      </c:pt>
                      <c:pt idx="65">
                        <c:v>58.6</c:v>
                      </c:pt>
                      <c:pt idx="66">
                        <c:v>61.98</c:v>
                      </c:pt>
                      <c:pt idx="67">
                        <c:v>63.25</c:v>
                      </c:pt>
                      <c:pt idx="68">
                        <c:v>55.42</c:v>
                      </c:pt>
                      <c:pt idx="69">
                        <c:v>61.08</c:v>
                      </c:pt>
                      <c:pt idx="70">
                        <c:v>58.49</c:v>
                      </c:pt>
                      <c:pt idx="71">
                        <c:v>85.79</c:v>
                      </c:pt>
                      <c:pt idx="72">
                        <c:v>66.14</c:v>
                      </c:pt>
                      <c:pt idx="73">
                        <c:v>71.989999999999995</c:v>
                      </c:pt>
                      <c:pt idx="74">
                        <c:v>65.58</c:v>
                      </c:pt>
                      <c:pt idx="75">
                        <c:v>59.61</c:v>
                      </c:pt>
                      <c:pt idx="76">
                        <c:v>63.59</c:v>
                      </c:pt>
                      <c:pt idx="77">
                        <c:v>90.99</c:v>
                      </c:pt>
                      <c:pt idx="78">
                        <c:v>97.67</c:v>
                      </c:pt>
                      <c:pt idx="79">
                        <c:v>109.75</c:v>
                      </c:pt>
                      <c:pt idx="80">
                        <c:v>70.64</c:v>
                      </c:pt>
                      <c:pt idx="81">
                        <c:v>57.48</c:v>
                      </c:pt>
                      <c:pt idx="82">
                        <c:v>63.19</c:v>
                      </c:pt>
                      <c:pt idx="83">
                        <c:v>62.97</c:v>
                      </c:pt>
                      <c:pt idx="84">
                        <c:v>58.36</c:v>
                      </c:pt>
                      <c:pt idx="85">
                        <c:v>54.9</c:v>
                      </c:pt>
                      <c:pt idx="86">
                        <c:v>62.72</c:v>
                      </c:pt>
                      <c:pt idx="87">
                        <c:v>65.900000000000006</c:v>
                      </c:pt>
                      <c:pt idx="88">
                        <c:v>61.77</c:v>
                      </c:pt>
                      <c:pt idx="89">
                        <c:v>68.069999999999993</c:v>
                      </c:pt>
                      <c:pt idx="90">
                        <c:v>60.17</c:v>
                      </c:pt>
                      <c:pt idx="91">
                        <c:v>61.99</c:v>
                      </c:pt>
                      <c:pt idx="92">
                        <c:v>64.87</c:v>
                      </c:pt>
                      <c:pt idx="93">
                        <c:v>57.55</c:v>
                      </c:pt>
                      <c:pt idx="94">
                        <c:v>62.63</c:v>
                      </c:pt>
                      <c:pt idx="95">
                        <c:v>65.42</c:v>
                      </c:pt>
                      <c:pt idx="96">
                        <c:v>56.07</c:v>
                      </c:pt>
                      <c:pt idx="97">
                        <c:v>69.91</c:v>
                      </c:pt>
                      <c:pt idx="98">
                        <c:v>54.71</c:v>
                      </c:pt>
                      <c:pt idx="99">
                        <c:v>60.08</c:v>
                      </c:pt>
                      <c:pt idx="100">
                        <c:v>56.46</c:v>
                      </c:pt>
                      <c:pt idx="101">
                        <c:v>56</c:v>
                      </c:pt>
                      <c:pt idx="102">
                        <c:v>56</c:v>
                      </c:pt>
                      <c:pt idx="103">
                        <c:v>55.77</c:v>
                      </c:pt>
                      <c:pt idx="104">
                        <c:v>55.73</c:v>
                      </c:pt>
                      <c:pt idx="105">
                        <c:v>61.15</c:v>
                      </c:pt>
                      <c:pt idx="106">
                        <c:v>78.52</c:v>
                      </c:pt>
                      <c:pt idx="107">
                        <c:v>59.75</c:v>
                      </c:pt>
                      <c:pt idx="108">
                        <c:v>53.05</c:v>
                      </c:pt>
                      <c:pt idx="109">
                        <c:v>54.57</c:v>
                      </c:pt>
                      <c:pt idx="110">
                        <c:v>53.15</c:v>
                      </c:pt>
                      <c:pt idx="111">
                        <c:v>55.76</c:v>
                      </c:pt>
                      <c:pt idx="112">
                        <c:v>53.5</c:v>
                      </c:pt>
                      <c:pt idx="113">
                        <c:v>50.53</c:v>
                      </c:pt>
                      <c:pt idx="114">
                        <c:v>51.04</c:v>
                      </c:pt>
                      <c:pt idx="115">
                        <c:v>48.34</c:v>
                      </c:pt>
                      <c:pt idx="116">
                        <c:v>41.29</c:v>
                      </c:pt>
                      <c:pt idx="117">
                        <c:v>60</c:v>
                      </c:pt>
                      <c:pt idx="118">
                        <c:v>54.57</c:v>
                      </c:pt>
                      <c:pt idx="119">
                        <c:v>39.51</c:v>
                      </c:pt>
                      <c:pt idx="120">
                        <c:v>49.55</c:v>
                      </c:pt>
                      <c:pt idx="121">
                        <c:v>54</c:v>
                      </c:pt>
                      <c:pt idx="122">
                        <c:v>54.37</c:v>
                      </c:pt>
                      <c:pt idx="123">
                        <c:v>61.76</c:v>
                      </c:pt>
                      <c:pt idx="124">
                        <c:v>59.99</c:v>
                      </c:pt>
                      <c:pt idx="125">
                        <c:v>59.95</c:v>
                      </c:pt>
                      <c:pt idx="126">
                        <c:v>85.86</c:v>
                      </c:pt>
                      <c:pt idx="127">
                        <c:v>81.02</c:v>
                      </c:pt>
                      <c:pt idx="128">
                        <c:v>51.12</c:v>
                      </c:pt>
                      <c:pt idx="129">
                        <c:v>72.11</c:v>
                      </c:pt>
                      <c:pt idx="130">
                        <c:v>75</c:v>
                      </c:pt>
                      <c:pt idx="131">
                        <c:v>65.540000000000006</c:v>
                      </c:pt>
                      <c:pt idx="132">
                        <c:v>79.930000000000007</c:v>
                      </c:pt>
                      <c:pt idx="133">
                        <c:v>53.27</c:v>
                      </c:pt>
                      <c:pt idx="134">
                        <c:v>52.59</c:v>
                      </c:pt>
                      <c:pt idx="135">
                        <c:v>54</c:v>
                      </c:pt>
                      <c:pt idx="136">
                        <c:v>59.81</c:v>
                      </c:pt>
                      <c:pt idx="137">
                        <c:v>60.17</c:v>
                      </c:pt>
                      <c:pt idx="138">
                        <c:v>64.36</c:v>
                      </c:pt>
                      <c:pt idx="139">
                        <c:v>74.52</c:v>
                      </c:pt>
                      <c:pt idx="140">
                        <c:v>60.53</c:v>
                      </c:pt>
                      <c:pt idx="141">
                        <c:v>63.35</c:v>
                      </c:pt>
                      <c:pt idx="142">
                        <c:v>55.16</c:v>
                      </c:pt>
                      <c:pt idx="143">
                        <c:v>69.94</c:v>
                      </c:pt>
                      <c:pt idx="144">
                        <c:v>59.72</c:v>
                      </c:pt>
                      <c:pt idx="145">
                        <c:v>66.42</c:v>
                      </c:pt>
                      <c:pt idx="146">
                        <c:v>68.95</c:v>
                      </c:pt>
                      <c:pt idx="147">
                        <c:v>53.07</c:v>
                      </c:pt>
                      <c:pt idx="148">
                        <c:v>58.49</c:v>
                      </c:pt>
                      <c:pt idx="149">
                        <c:v>54.45</c:v>
                      </c:pt>
                      <c:pt idx="150">
                        <c:v>58.59</c:v>
                      </c:pt>
                      <c:pt idx="151">
                        <c:v>51.96</c:v>
                      </c:pt>
                      <c:pt idx="152">
                        <c:v>52.41</c:v>
                      </c:pt>
                      <c:pt idx="153">
                        <c:v>63.36</c:v>
                      </c:pt>
                      <c:pt idx="154">
                        <c:v>63.5</c:v>
                      </c:pt>
                      <c:pt idx="155">
                        <c:v>59.25</c:v>
                      </c:pt>
                      <c:pt idx="156">
                        <c:v>62.74</c:v>
                      </c:pt>
                      <c:pt idx="157">
                        <c:v>60.68</c:v>
                      </c:pt>
                      <c:pt idx="158">
                        <c:v>68.81</c:v>
                      </c:pt>
                      <c:pt idx="159">
                        <c:v>51.08</c:v>
                      </c:pt>
                      <c:pt idx="160">
                        <c:v>69.36</c:v>
                      </c:pt>
                      <c:pt idx="161">
                        <c:v>62.19</c:v>
                      </c:pt>
                      <c:pt idx="162">
                        <c:v>76.099999999999994</c:v>
                      </c:pt>
                      <c:pt idx="163">
                        <c:v>64</c:v>
                      </c:pt>
                      <c:pt idx="164">
                        <c:v>71.77</c:v>
                      </c:pt>
                      <c:pt idx="165">
                        <c:v>70.31</c:v>
                      </c:pt>
                      <c:pt idx="166">
                        <c:v>77.81</c:v>
                      </c:pt>
                      <c:pt idx="167">
                        <c:v>89.96</c:v>
                      </c:pt>
                      <c:pt idx="168">
                        <c:v>146.74</c:v>
                      </c:pt>
                      <c:pt idx="169">
                        <c:v>148.35</c:v>
                      </c:pt>
                      <c:pt idx="170">
                        <c:v>80.73</c:v>
                      </c:pt>
                      <c:pt idx="171">
                        <c:v>81.98</c:v>
                      </c:pt>
                      <c:pt idx="172">
                        <c:v>78.930000000000007</c:v>
                      </c:pt>
                      <c:pt idx="173">
                        <c:v>83.39</c:v>
                      </c:pt>
                      <c:pt idx="174">
                        <c:v>82.65</c:v>
                      </c:pt>
                      <c:pt idx="175">
                        <c:v>76.72</c:v>
                      </c:pt>
                      <c:pt idx="176">
                        <c:v>67.39</c:v>
                      </c:pt>
                      <c:pt idx="177">
                        <c:v>78.45</c:v>
                      </c:pt>
                      <c:pt idx="178">
                        <c:v>74.599999999999994</c:v>
                      </c:pt>
                      <c:pt idx="179">
                        <c:v>71.55</c:v>
                      </c:pt>
                      <c:pt idx="180">
                        <c:v>75.7</c:v>
                      </c:pt>
                      <c:pt idx="181">
                        <c:v>76.27</c:v>
                      </c:pt>
                      <c:pt idx="182">
                        <c:v>63.31</c:v>
                      </c:pt>
                      <c:pt idx="183">
                        <c:v>68.489999999999995</c:v>
                      </c:pt>
                      <c:pt idx="184">
                        <c:v>79.989999999999995</c:v>
                      </c:pt>
                      <c:pt idx="185">
                        <c:v>91.98</c:v>
                      </c:pt>
                      <c:pt idx="186">
                        <c:v>87.32</c:v>
                      </c:pt>
                      <c:pt idx="187">
                        <c:v>83.2</c:v>
                      </c:pt>
                      <c:pt idx="188">
                        <c:v>70.17</c:v>
                      </c:pt>
                      <c:pt idx="189">
                        <c:v>83.27</c:v>
                      </c:pt>
                      <c:pt idx="190">
                        <c:v>87.45</c:v>
                      </c:pt>
                      <c:pt idx="191">
                        <c:v>80.44</c:v>
                      </c:pt>
                      <c:pt idx="192">
                        <c:v>95.62</c:v>
                      </c:pt>
                      <c:pt idx="193">
                        <c:v>77.12</c:v>
                      </c:pt>
                      <c:pt idx="194">
                        <c:v>88.53</c:v>
                      </c:pt>
                      <c:pt idx="195">
                        <c:v>72.53</c:v>
                      </c:pt>
                      <c:pt idx="196">
                        <c:v>78.63</c:v>
                      </c:pt>
                      <c:pt idx="197">
                        <c:v>96.67</c:v>
                      </c:pt>
                      <c:pt idx="198">
                        <c:v>88.72</c:v>
                      </c:pt>
                      <c:pt idx="199">
                        <c:v>84.67</c:v>
                      </c:pt>
                      <c:pt idx="200">
                        <c:v>82.79</c:v>
                      </c:pt>
                      <c:pt idx="201">
                        <c:v>86.59</c:v>
                      </c:pt>
                      <c:pt idx="202">
                        <c:v>88.4</c:v>
                      </c:pt>
                      <c:pt idx="203">
                        <c:v>88.55</c:v>
                      </c:pt>
                      <c:pt idx="204">
                        <c:v>92.37</c:v>
                      </c:pt>
                      <c:pt idx="205">
                        <c:v>69</c:v>
                      </c:pt>
                      <c:pt idx="206">
                        <c:v>69.61</c:v>
                      </c:pt>
                      <c:pt idx="207">
                        <c:v>91.52</c:v>
                      </c:pt>
                      <c:pt idx="208">
                        <c:v>77.25</c:v>
                      </c:pt>
                      <c:pt idx="209">
                        <c:v>81.680000000000007</c:v>
                      </c:pt>
                      <c:pt idx="210">
                        <c:v>86.43</c:v>
                      </c:pt>
                      <c:pt idx="211">
                        <c:v>87.91</c:v>
                      </c:pt>
                      <c:pt idx="212">
                        <c:v>97</c:v>
                      </c:pt>
                      <c:pt idx="213">
                        <c:v>88.74</c:v>
                      </c:pt>
                      <c:pt idx="214">
                        <c:v>89.59</c:v>
                      </c:pt>
                      <c:pt idx="215">
                        <c:v>84.57</c:v>
                      </c:pt>
                      <c:pt idx="216">
                        <c:v>81.709999999999994</c:v>
                      </c:pt>
                      <c:pt idx="217">
                        <c:v>71.88</c:v>
                      </c:pt>
                      <c:pt idx="218">
                        <c:v>75.2</c:v>
                      </c:pt>
                      <c:pt idx="219">
                        <c:v>74.66</c:v>
                      </c:pt>
                      <c:pt idx="220">
                        <c:v>83.35</c:v>
                      </c:pt>
                      <c:pt idx="221">
                        <c:v>84.99</c:v>
                      </c:pt>
                      <c:pt idx="222">
                        <c:v>87.5</c:v>
                      </c:pt>
                      <c:pt idx="223">
                        <c:v>71.41</c:v>
                      </c:pt>
                      <c:pt idx="224">
                        <c:v>77.5</c:v>
                      </c:pt>
                      <c:pt idx="225">
                        <c:v>78.12</c:v>
                      </c:pt>
                      <c:pt idx="226">
                        <c:v>72.67</c:v>
                      </c:pt>
                      <c:pt idx="227">
                        <c:v>81.17</c:v>
                      </c:pt>
                      <c:pt idx="228">
                        <c:v>94.82</c:v>
                      </c:pt>
                      <c:pt idx="229">
                        <c:v>84.75</c:v>
                      </c:pt>
                      <c:pt idx="230">
                        <c:v>91.9</c:v>
                      </c:pt>
                      <c:pt idx="231">
                        <c:v>79.87</c:v>
                      </c:pt>
                      <c:pt idx="232">
                        <c:v>96.39</c:v>
                      </c:pt>
                      <c:pt idx="233">
                        <c:v>82.94</c:v>
                      </c:pt>
                      <c:pt idx="234">
                        <c:v>80.41</c:v>
                      </c:pt>
                      <c:pt idx="235">
                        <c:v>82.23</c:v>
                      </c:pt>
                      <c:pt idx="236">
                        <c:v>83.1</c:v>
                      </c:pt>
                      <c:pt idx="237">
                        <c:v>79.09</c:v>
                      </c:pt>
                      <c:pt idx="238">
                        <c:v>89.76</c:v>
                      </c:pt>
                      <c:pt idx="239">
                        <c:v>105.28</c:v>
                      </c:pt>
                      <c:pt idx="240">
                        <c:v>82.18</c:v>
                      </c:pt>
                      <c:pt idx="241">
                        <c:v>85.89</c:v>
                      </c:pt>
                      <c:pt idx="242">
                        <c:v>101.74</c:v>
                      </c:pt>
                      <c:pt idx="243">
                        <c:v>93.3</c:v>
                      </c:pt>
                      <c:pt idx="244">
                        <c:v>93.67</c:v>
                      </c:pt>
                      <c:pt idx="245">
                        <c:v>85.05</c:v>
                      </c:pt>
                      <c:pt idx="246">
                        <c:v>85.38</c:v>
                      </c:pt>
                      <c:pt idx="247">
                        <c:v>101.15</c:v>
                      </c:pt>
                      <c:pt idx="248">
                        <c:v>98.42</c:v>
                      </c:pt>
                      <c:pt idx="249">
                        <c:v>94.2</c:v>
                      </c:pt>
                      <c:pt idx="250">
                        <c:v>92</c:v>
                      </c:pt>
                      <c:pt idx="251">
                        <c:v>104.44</c:v>
                      </c:pt>
                      <c:pt idx="252">
                        <c:v>92.52</c:v>
                      </c:pt>
                      <c:pt idx="253">
                        <c:v>100.17</c:v>
                      </c:pt>
                      <c:pt idx="254">
                        <c:v>106.42</c:v>
                      </c:pt>
                      <c:pt idx="255">
                        <c:v>97.4</c:v>
                      </c:pt>
                      <c:pt idx="256">
                        <c:v>100.44</c:v>
                      </c:pt>
                      <c:pt idx="257">
                        <c:v>95.94</c:v>
                      </c:pt>
                      <c:pt idx="258">
                        <c:v>99.72</c:v>
                      </c:pt>
                      <c:pt idx="259">
                        <c:v>90.98</c:v>
                      </c:pt>
                      <c:pt idx="260">
                        <c:v>89.88</c:v>
                      </c:pt>
                      <c:pt idx="261">
                        <c:v>91.97</c:v>
                      </c:pt>
                      <c:pt idx="262">
                        <c:v>92.69</c:v>
                      </c:pt>
                      <c:pt idx="263">
                        <c:v>101.44</c:v>
                      </c:pt>
                      <c:pt idx="264">
                        <c:v>112.21</c:v>
                      </c:pt>
                      <c:pt idx="265">
                        <c:v>103.57</c:v>
                      </c:pt>
                      <c:pt idx="266">
                        <c:v>111.28</c:v>
                      </c:pt>
                      <c:pt idx="267">
                        <c:v>116.63</c:v>
                      </c:pt>
                      <c:pt idx="268">
                        <c:v>115.64</c:v>
                      </c:pt>
                      <c:pt idx="269">
                        <c:v>93.92</c:v>
                      </c:pt>
                      <c:pt idx="270">
                        <c:v>109.07</c:v>
                      </c:pt>
                      <c:pt idx="271">
                        <c:v>111.4</c:v>
                      </c:pt>
                      <c:pt idx="272">
                        <c:v>119.18</c:v>
                      </c:pt>
                      <c:pt idx="273">
                        <c:v>103.09</c:v>
                      </c:pt>
                      <c:pt idx="274">
                        <c:v>94.4</c:v>
                      </c:pt>
                      <c:pt idx="275">
                        <c:v>108.6</c:v>
                      </c:pt>
                      <c:pt idx="276">
                        <c:v>94.05</c:v>
                      </c:pt>
                      <c:pt idx="277">
                        <c:v>115</c:v>
                      </c:pt>
                      <c:pt idx="278">
                        <c:v>114.97</c:v>
                      </c:pt>
                      <c:pt idx="279">
                        <c:v>135.53</c:v>
                      </c:pt>
                      <c:pt idx="280">
                        <c:v>131.27000000000001</c:v>
                      </c:pt>
                      <c:pt idx="281">
                        <c:v>117.52</c:v>
                      </c:pt>
                      <c:pt idx="282">
                        <c:v>99.38</c:v>
                      </c:pt>
                      <c:pt idx="283">
                        <c:v>106.19</c:v>
                      </c:pt>
                      <c:pt idx="284">
                        <c:v>110.39</c:v>
                      </c:pt>
                      <c:pt idx="285">
                        <c:v>115.67</c:v>
                      </c:pt>
                      <c:pt idx="286">
                        <c:v>116.46</c:v>
                      </c:pt>
                      <c:pt idx="287">
                        <c:v>126.35</c:v>
                      </c:pt>
                      <c:pt idx="288">
                        <c:v>122.12</c:v>
                      </c:pt>
                      <c:pt idx="289">
                        <c:v>110.32</c:v>
                      </c:pt>
                      <c:pt idx="290">
                        <c:v>115</c:v>
                      </c:pt>
                      <c:pt idx="291">
                        <c:v>129.07</c:v>
                      </c:pt>
                      <c:pt idx="292">
                        <c:v>103.55</c:v>
                      </c:pt>
                      <c:pt idx="293">
                        <c:v>125.26</c:v>
                      </c:pt>
                      <c:pt idx="294">
                        <c:v>123.18</c:v>
                      </c:pt>
                      <c:pt idx="295">
                        <c:v>126.33</c:v>
                      </c:pt>
                      <c:pt idx="296">
                        <c:v>148.41999999999999</c:v>
                      </c:pt>
                      <c:pt idx="297">
                        <c:v>113.62</c:v>
                      </c:pt>
                      <c:pt idx="298">
                        <c:v>117.49</c:v>
                      </c:pt>
                      <c:pt idx="299">
                        <c:v>118.71</c:v>
                      </c:pt>
                      <c:pt idx="300">
                        <c:v>128.07</c:v>
                      </c:pt>
                      <c:pt idx="301">
                        <c:v>136.6</c:v>
                      </c:pt>
                      <c:pt idx="302">
                        <c:v>110.4</c:v>
                      </c:pt>
                      <c:pt idx="303">
                        <c:v>120.51</c:v>
                      </c:pt>
                      <c:pt idx="304">
                        <c:v>115.37</c:v>
                      </c:pt>
                      <c:pt idx="305">
                        <c:v>129.36000000000001</c:v>
                      </c:pt>
                      <c:pt idx="306">
                        <c:v>119.47</c:v>
                      </c:pt>
                      <c:pt idx="307">
                        <c:v>119.58</c:v>
                      </c:pt>
                      <c:pt idx="308">
                        <c:v>120.14</c:v>
                      </c:pt>
                      <c:pt idx="309">
                        <c:v>135.26</c:v>
                      </c:pt>
                      <c:pt idx="310">
                        <c:v>160.26</c:v>
                      </c:pt>
                      <c:pt idx="311">
                        <c:v>183.16</c:v>
                      </c:pt>
                      <c:pt idx="312">
                        <c:v>143.19999999999999</c:v>
                      </c:pt>
                      <c:pt idx="313">
                        <c:v>149.5</c:v>
                      </c:pt>
                      <c:pt idx="314">
                        <c:v>279.79000000000002</c:v>
                      </c:pt>
                      <c:pt idx="315">
                        <c:v>212.08</c:v>
                      </c:pt>
                      <c:pt idx="316">
                        <c:v>145.55000000000001</c:v>
                      </c:pt>
                      <c:pt idx="317">
                        <c:v>402.66</c:v>
                      </c:pt>
                      <c:pt idx="318">
                        <c:v>268.08999999999997</c:v>
                      </c:pt>
                      <c:pt idx="319">
                        <c:v>138.21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764-4F7E-9868-5E5D25F45DC6}"/>
                  </c:ext>
                </c:extLst>
              </c15:ser>
            </c15:filteredLineSeries>
          </c:ext>
        </c:extLst>
      </c:lineChart>
      <c:dateAx>
        <c:axId val="1122288776"/>
        <c:scaling>
          <c:orientation val="minMax"/>
        </c:scaling>
        <c:delete val="0"/>
        <c:axPos val="b"/>
        <c:numFmt formatCode="[$-809]dd\ mmm\ 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289104"/>
        <c:crosses val="autoZero"/>
        <c:auto val="1"/>
        <c:lblOffset val="100"/>
        <c:baseTimeUnit val="days"/>
      </c:dateAx>
      <c:valAx>
        <c:axId val="112228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1">
                    <a:solidFill>
                      <a:schemeClr val="tx1">
                        <a:lumMod val="75000"/>
                      </a:schemeClr>
                    </a:solidFill>
                  </a:rPr>
                  <a:t>£/MWh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288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398263200300639E-2"/>
          <c:y val="0.88362370488911224"/>
          <c:w val="0.85343890238860731"/>
          <c:h val="5.0138939806803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2.'!$B$3</c:f>
              <c:strCache>
                <c:ptCount val="1"/>
                <c:pt idx="0">
                  <c:v>Daily Available Generation Real Time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'Figure 2.'!$A$4:$A$155</c:f>
              <c:numCache>
                <c:formatCode>m/d/yyyy</c:formatCode>
                <c:ptCount val="152"/>
                <c:pt idx="0">
                  <c:v>44130</c:v>
                </c:pt>
                <c:pt idx="1">
                  <c:v>44131</c:v>
                </c:pt>
                <c:pt idx="2">
                  <c:v>44132</c:v>
                </c:pt>
                <c:pt idx="3">
                  <c:v>44133</c:v>
                </c:pt>
                <c:pt idx="4">
                  <c:v>44134</c:v>
                </c:pt>
                <c:pt idx="5">
                  <c:v>44135</c:v>
                </c:pt>
                <c:pt idx="6">
                  <c:v>44136</c:v>
                </c:pt>
                <c:pt idx="7">
                  <c:v>44137</c:v>
                </c:pt>
                <c:pt idx="8">
                  <c:v>44138</c:v>
                </c:pt>
                <c:pt idx="9">
                  <c:v>44139</c:v>
                </c:pt>
                <c:pt idx="10">
                  <c:v>44140</c:v>
                </c:pt>
                <c:pt idx="11">
                  <c:v>44141</c:v>
                </c:pt>
                <c:pt idx="12">
                  <c:v>44143</c:v>
                </c:pt>
                <c:pt idx="13">
                  <c:v>44144</c:v>
                </c:pt>
                <c:pt idx="14">
                  <c:v>44145</c:v>
                </c:pt>
                <c:pt idx="15">
                  <c:v>44146</c:v>
                </c:pt>
                <c:pt idx="16">
                  <c:v>44147</c:v>
                </c:pt>
                <c:pt idx="17">
                  <c:v>44148</c:v>
                </c:pt>
                <c:pt idx="18">
                  <c:v>44149</c:v>
                </c:pt>
                <c:pt idx="19">
                  <c:v>44150</c:v>
                </c:pt>
                <c:pt idx="20">
                  <c:v>44151</c:v>
                </c:pt>
                <c:pt idx="21">
                  <c:v>44152</c:v>
                </c:pt>
                <c:pt idx="22">
                  <c:v>44153</c:v>
                </c:pt>
                <c:pt idx="23">
                  <c:v>44154</c:v>
                </c:pt>
                <c:pt idx="24">
                  <c:v>44155</c:v>
                </c:pt>
                <c:pt idx="25">
                  <c:v>44156</c:v>
                </c:pt>
                <c:pt idx="26">
                  <c:v>44157</c:v>
                </c:pt>
                <c:pt idx="27">
                  <c:v>44158</c:v>
                </c:pt>
                <c:pt idx="28">
                  <c:v>44159</c:v>
                </c:pt>
                <c:pt idx="29">
                  <c:v>44161</c:v>
                </c:pt>
                <c:pt idx="30">
                  <c:v>44162</c:v>
                </c:pt>
                <c:pt idx="31">
                  <c:v>44163</c:v>
                </c:pt>
                <c:pt idx="32">
                  <c:v>44164</c:v>
                </c:pt>
                <c:pt idx="33">
                  <c:v>44165</c:v>
                </c:pt>
                <c:pt idx="34">
                  <c:v>44166</c:v>
                </c:pt>
                <c:pt idx="35">
                  <c:v>44167</c:v>
                </c:pt>
                <c:pt idx="36">
                  <c:v>44168</c:v>
                </c:pt>
                <c:pt idx="37">
                  <c:v>44169</c:v>
                </c:pt>
                <c:pt idx="38">
                  <c:v>44170</c:v>
                </c:pt>
                <c:pt idx="39">
                  <c:v>44171</c:v>
                </c:pt>
                <c:pt idx="40">
                  <c:v>44172</c:v>
                </c:pt>
                <c:pt idx="41">
                  <c:v>44173</c:v>
                </c:pt>
                <c:pt idx="42">
                  <c:v>44174</c:v>
                </c:pt>
                <c:pt idx="43">
                  <c:v>44175</c:v>
                </c:pt>
                <c:pt idx="44">
                  <c:v>44176</c:v>
                </c:pt>
                <c:pt idx="45">
                  <c:v>44177</c:v>
                </c:pt>
                <c:pt idx="46">
                  <c:v>44178</c:v>
                </c:pt>
                <c:pt idx="47">
                  <c:v>44179</c:v>
                </c:pt>
                <c:pt idx="48">
                  <c:v>44180</c:v>
                </c:pt>
                <c:pt idx="49">
                  <c:v>44181</c:v>
                </c:pt>
                <c:pt idx="50">
                  <c:v>44182</c:v>
                </c:pt>
                <c:pt idx="51">
                  <c:v>44183</c:v>
                </c:pt>
                <c:pt idx="52">
                  <c:v>44184</c:v>
                </c:pt>
                <c:pt idx="53">
                  <c:v>44185</c:v>
                </c:pt>
                <c:pt idx="54">
                  <c:v>44186</c:v>
                </c:pt>
                <c:pt idx="55">
                  <c:v>44187</c:v>
                </c:pt>
                <c:pt idx="56">
                  <c:v>44188</c:v>
                </c:pt>
                <c:pt idx="57">
                  <c:v>44189</c:v>
                </c:pt>
                <c:pt idx="58">
                  <c:v>44190</c:v>
                </c:pt>
                <c:pt idx="59">
                  <c:v>44191</c:v>
                </c:pt>
                <c:pt idx="60">
                  <c:v>44192</c:v>
                </c:pt>
                <c:pt idx="61">
                  <c:v>44193</c:v>
                </c:pt>
                <c:pt idx="62">
                  <c:v>44194</c:v>
                </c:pt>
                <c:pt idx="63">
                  <c:v>44195</c:v>
                </c:pt>
                <c:pt idx="64">
                  <c:v>44196</c:v>
                </c:pt>
                <c:pt idx="65">
                  <c:v>44197</c:v>
                </c:pt>
                <c:pt idx="66">
                  <c:v>44198</c:v>
                </c:pt>
                <c:pt idx="67">
                  <c:v>44199</c:v>
                </c:pt>
                <c:pt idx="68">
                  <c:v>44200</c:v>
                </c:pt>
                <c:pt idx="69">
                  <c:v>44201</c:v>
                </c:pt>
                <c:pt idx="70">
                  <c:v>44202</c:v>
                </c:pt>
                <c:pt idx="71">
                  <c:v>44203</c:v>
                </c:pt>
                <c:pt idx="72">
                  <c:v>44204</c:v>
                </c:pt>
                <c:pt idx="73">
                  <c:v>44205</c:v>
                </c:pt>
                <c:pt idx="74">
                  <c:v>44206</c:v>
                </c:pt>
                <c:pt idx="75">
                  <c:v>44207</c:v>
                </c:pt>
                <c:pt idx="76">
                  <c:v>44208</c:v>
                </c:pt>
                <c:pt idx="77">
                  <c:v>44209</c:v>
                </c:pt>
                <c:pt idx="78">
                  <c:v>44210</c:v>
                </c:pt>
                <c:pt idx="79">
                  <c:v>44211</c:v>
                </c:pt>
                <c:pt idx="80">
                  <c:v>44212</c:v>
                </c:pt>
                <c:pt idx="81">
                  <c:v>44213</c:v>
                </c:pt>
                <c:pt idx="82">
                  <c:v>44214</c:v>
                </c:pt>
                <c:pt idx="83">
                  <c:v>44215</c:v>
                </c:pt>
                <c:pt idx="84">
                  <c:v>44216</c:v>
                </c:pt>
                <c:pt idx="85">
                  <c:v>44217</c:v>
                </c:pt>
                <c:pt idx="86">
                  <c:v>44218</c:v>
                </c:pt>
                <c:pt idx="87">
                  <c:v>44219</c:v>
                </c:pt>
                <c:pt idx="88">
                  <c:v>44220</c:v>
                </c:pt>
                <c:pt idx="89">
                  <c:v>44221</c:v>
                </c:pt>
                <c:pt idx="90">
                  <c:v>44222</c:v>
                </c:pt>
                <c:pt idx="91">
                  <c:v>44223</c:v>
                </c:pt>
                <c:pt idx="92">
                  <c:v>44224</c:v>
                </c:pt>
                <c:pt idx="93">
                  <c:v>44225</c:v>
                </c:pt>
                <c:pt idx="94">
                  <c:v>44226</c:v>
                </c:pt>
                <c:pt idx="95">
                  <c:v>44227</c:v>
                </c:pt>
                <c:pt idx="96">
                  <c:v>44228</c:v>
                </c:pt>
                <c:pt idx="97">
                  <c:v>44229</c:v>
                </c:pt>
                <c:pt idx="98">
                  <c:v>44230</c:v>
                </c:pt>
                <c:pt idx="99">
                  <c:v>44231</c:v>
                </c:pt>
                <c:pt idx="100">
                  <c:v>44232</c:v>
                </c:pt>
                <c:pt idx="101">
                  <c:v>44233</c:v>
                </c:pt>
                <c:pt idx="102">
                  <c:v>44234</c:v>
                </c:pt>
                <c:pt idx="103">
                  <c:v>44235</c:v>
                </c:pt>
                <c:pt idx="104">
                  <c:v>44236</c:v>
                </c:pt>
                <c:pt idx="105">
                  <c:v>44237</c:v>
                </c:pt>
                <c:pt idx="106">
                  <c:v>44238</c:v>
                </c:pt>
                <c:pt idx="107">
                  <c:v>44239</c:v>
                </c:pt>
                <c:pt idx="108">
                  <c:v>44240</c:v>
                </c:pt>
                <c:pt idx="109">
                  <c:v>44241</c:v>
                </c:pt>
                <c:pt idx="110">
                  <c:v>44242</c:v>
                </c:pt>
                <c:pt idx="111">
                  <c:v>44243</c:v>
                </c:pt>
                <c:pt idx="112">
                  <c:v>44244</c:v>
                </c:pt>
                <c:pt idx="113">
                  <c:v>44245</c:v>
                </c:pt>
                <c:pt idx="114">
                  <c:v>44246</c:v>
                </c:pt>
                <c:pt idx="115">
                  <c:v>44247</c:v>
                </c:pt>
                <c:pt idx="116">
                  <c:v>44248</c:v>
                </c:pt>
                <c:pt idx="117">
                  <c:v>44249</c:v>
                </c:pt>
                <c:pt idx="118">
                  <c:v>44250</c:v>
                </c:pt>
                <c:pt idx="119">
                  <c:v>44251</c:v>
                </c:pt>
                <c:pt idx="120">
                  <c:v>44252</c:v>
                </c:pt>
                <c:pt idx="121">
                  <c:v>44253</c:v>
                </c:pt>
                <c:pt idx="122">
                  <c:v>44254</c:v>
                </c:pt>
                <c:pt idx="123">
                  <c:v>44255</c:v>
                </c:pt>
                <c:pt idx="124">
                  <c:v>44256</c:v>
                </c:pt>
                <c:pt idx="125">
                  <c:v>44257</c:v>
                </c:pt>
                <c:pt idx="126">
                  <c:v>44258</c:v>
                </c:pt>
                <c:pt idx="127">
                  <c:v>44259</c:v>
                </c:pt>
                <c:pt idx="128">
                  <c:v>44260</c:v>
                </c:pt>
                <c:pt idx="129">
                  <c:v>44261</c:v>
                </c:pt>
                <c:pt idx="130">
                  <c:v>44262</c:v>
                </c:pt>
                <c:pt idx="131">
                  <c:v>44263</c:v>
                </c:pt>
                <c:pt idx="132">
                  <c:v>44264</c:v>
                </c:pt>
                <c:pt idx="133">
                  <c:v>44265</c:v>
                </c:pt>
                <c:pt idx="134">
                  <c:v>44266</c:v>
                </c:pt>
                <c:pt idx="135">
                  <c:v>44267</c:v>
                </c:pt>
                <c:pt idx="136">
                  <c:v>44268</c:v>
                </c:pt>
                <c:pt idx="137">
                  <c:v>44269</c:v>
                </c:pt>
                <c:pt idx="138">
                  <c:v>44270</c:v>
                </c:pt>
                <c:pt idx="139">
                  <c:v>44271</c:v>
                </c:pt>
                <c:pt idx="140">
                  <c:v>44272</c:v>
                </c:pt>
                <c:pt idx="141">
                  <c:v>44273</c:v>
                </c:pt>
                <c:pt idx="142">
                  <c:v>44274</c:v>
                </c:pt>
                <c:pt idx="143">
                  <c:v>44275</c:v>
                </c:pt>
                <c:pt idx="144">
                  <c:v>44276</c:v>
                </c:pt>
                <c:pt idx="145">
                  <c:v>44277</c:v>
                </c:pt>
                <c:pt idx="146">
                  <c:v>44278</c:v>
                </c:pt>
                <c:pt idx="147">
                  <c:v>44279</c:v>
                </c:pt>
                <c:pt idx="148">
                  <c:v>44280</c:v>
                </c:pt>
                <c:pt idx="149">
                  <c:v>44281</c:v>
                </c:pt>
                <c:pt idx="150">
                  <c:v>44282</c:v>
                </c:pt>
                <c:pt idx="151">
                  <c:v>44283</c:v>
                </c:pt>
              </c:numCache>
            </c:numRef>
          </c:cat>
          <c:val>
            <c:numRef>
              <c:f>'Figure 2.'!$B$4:$B$155</c:f>
              <c:numCache>
                <c:formatCode>0.00</c:formatCode>
                <c:ptCount val="152"/>
                <c:pt idx="0">
                  <c:v>50628.502</c:v>
                </c:pt>
                <c:pt idx="1">
                  <c:v>51587.798000000003</c:v>
                </c:pt>
                <c:pt idx="2">
                  <c:v>52282.356</c:v>
                </c:pt>
                <c:pt idx="3">
                  <c:v>53343.96</c:v>
                </c:pt>
                <c:pt idx="4">
                  <c:v>46707.014000000003</c:v>
                </c:pt>
                <c:pt idx="5">
                  <c:v>48351.517999999996</c:v>
                </c:pt>
                <c:pt idx="6">
                  <c:v>51243.232000000004</c:v>
                </c:pt>
                <c:pt idx="7">
                  <c:v>49804.2</c:v>
                </c:pt>
                <c:pt idx="8">
                  <c:v>51000.207999999999</c:v>
                </c:pt>
                <c:pt idx="9">
                  <c:v>46131.796000000002</c:v>
                </c:pt>
                <c:pt idx="10">
                  <c:v>45580.394</c:v>
                </c:pt>
                <c:pt idx="11">
                  <c:v>47413.072</c:v>
                </c:pt>
                <c:pt idx="12">
                  <c:v>46068.656000000003</c:v>
                </c:pt>
                <c:pt idx="13">
                  <c:v>45310.563999999998</c:v>
                </c:pt>
                <c:pt idx="14">
                  <c:v>48487.347999999998</c:v>
                </c:pt>
                <c:pt idx="15">
                  <c:v>52056.266000000003</c:v>
                </c:pt>
                <c:pt idx="16">
                  <c:v>52113.374000000003</c:v>
                </c:pt>
                <c:pt idx="17">
                  <c:v>49723.978000000003</c:v>
                </c:pt>
                <c:pt idx="18">
                  <c:v>49471.8</c:v>
                </c:pt>
                <c:pt idx="19">
                  <c:v>48161.18</c:v>
                </c:pt>
                <c:pt idx="20">
                  <c:v>51457.116000000002</c:v>
                </c:pt>
                <c:pt idx="21">
                  <c:v>52975.58</c:v>
                </c:pt>
                <c:pt idx="22">
                  <c:v>54135.633999999998</c:v>
                </c:pt>
                <c:pt idx="23">
                  <c:v>50026.118000000002</c:v>
                </c:pt>
                <c:pt idx="24">
                  <c:v>51018.803999999996</c:v>
                </c:pt>
                <c:pt idx="25">
                  <c:v>51382.836000000003</c:v>
                </c:pt>
                <c:pt idx="26">
                  <c:v>50441.23</c:v>
                </c:pt>
                <c:pt idx="27">
                  <c:v>54650.502</c:v>
                </c:pt>
                <c:pt idx="28">
                  <c:v>54586.434000000001</c:v>
                </c:pt>
                <c:pt idx="29">
                  <c:v>47638.555999999997</c:v>
                </c:pt>
                <c:pt idx="30">
                  <c:v>47920.182000000001</c:v>
                </c:pt>
                <c:pt idx="31">
                  <c:v>48025.9</c:v>
                </c:pt>
                <c:pt idx="32">
                  <c:v>47086.96</c:v>
                </c:pt>
                <c:pt idx="33">
                  <c:v>54538.67</c:v>
                </c:pt>
                <c:pt idx="34">
                  <c:v>50494.813999999998</c:v>
                </c:pt>
                <c:pt idx="35">
                  <c:v>49969.616000000002</c:v>
                </c:pt>
                <c:pt idx="36">
                  <c:v>49750.131999999998</c:v>
                </c:pt>
                <c:pt idx="37">
                  <c:v>53867.684000000001</c:v>
                </c:pt>
                <c:pt idx="38">
                  <c:v>47034.976000000002</c:v>
                </c:pt>
                <c:pt idx="39">
                  <c:v>47566.752</c:v>
                </c:pt>
                <c:pt idx="40">
                  <c:v>50769.294000000002</c:v>
                </c:pt>
                <c:pt idx="41">
                  <c:v>49115.964</c:v>
                </c:pt>
                <c:pt idx="42">
                  <c:v>50022.252</c:v>
                </c:pt>
                <c:pt idx="43">
                  <c:v>51678.733999999997</c:v>
                </c:pt>
                <c:pt idx="44">
                  <c:v>49104.37</c:v>
                </c:pt>
                <c:pt idx="45">
                  <c:v>47891.716</c:v>
                </c:pt>
                <c:pt idx="46">
                  <c:v>53148.531999999999</c:v>
                </c:pt>
                <c:pt idx="47">
                  <c:v>51742.273999999998</c:v>
                </c:pt>
                <c:pt idx="48">
                  <c:v>48750.315999999999</c:v>
                </c:pt>
                <c:pt idx="49">
                  <c:v>52030.896000000001</c:v>
                </c:pt>
                <c:pt idx="50">
                  <c:v>51971.084000000003</c:v>
                </c:pt>
                <c:pt idx="51">
                  <c:v>53501.565999999999</c:v>
                </c:pt>
                <c:pt idx="52">
                  <c:v>50755.864000000001</c:v>
                </c:pt>
                <c:pt idx="53">
                  <c:v>52527.83</c:v>
                </c:pt>
                <c:pt idx="54">
                  <c:v>50616.35</c:v>
                </c:pt>
                <c:pt idx="55">
                  <c:v>47827.133999999998</c:v>
                </c:pt>
                <c:pt idx="56">
                  <c:v>52291.214</c:v>
                </c:pt>
                <c:pt idx="57">
                  <c:v>53146.58</c:v>
                </c:pt>
                <c:pt idx="58">
                  <c:v>51579.868000000002</c:v>
                </c:pt>
                <c:pt idx="59">
                  <c:v>54482.622000000003</c:v>
                </c:pt>
                <c:pt idx="60">
                  <c:v>49924.222000000002</c:v>
                </c:pt>
                <c:pt idx="61">
                  <c:v>45881.055999999997</c:v>
                </c:pt>
                <c:pt idx="62">
                  <c:v>48589.813999999998</c:v>
                </c:pt>
                <c:pt idx="63">
                  <c:v>47320.161999999997</c:v>
                </c:pt>
                <c:pt idx="64">
                  <c:v>50973.004000000001</c:v>
                </c:pt>
                <c:pt idx="65">
                  <c:v>49633.112000000001</c:v>
                </c:pt>
                <c:pt idx="66">
                  <c:v>47778.171999999999</c:v>
                </c:pt>
                <c:pt idx="67">
                  <c:v>51857.5</c:v>
                </c:pt>
                <c:pt idx="68">
                  <c:v>52533.466</c:v>
                </c:pt>
                <c:pt idx="69">
                  <c:v>49949.982000000004</c:v>
                </c:pt>
                <c:pt idx="70">
                  <c:v>49208.548000000003</c:v>
                </c:pt>
                <c:pt idx="71">
                  <c:v>49299.233999999997</c:v>
                </c:pt>
                <c:pt idx="72">
                  <c:v>48215.364000000001</c:v>
                </c:pt>
                <c:pt idx="73">
                  <c:v>48611.792000000001</c:v>
                </c:pt>
                <c:pt idx="74">
                  <c:v>47760.947999999997</c:v>
                </c:pt>
                <c:pt idx="75">
                  <c:v>50740.834000000003</c:v>
                </c:pt>
                <c:pt idx="76">
                  <c:v>47523.474000000002</c:v>
                </c:pt>
                <c:pt idx="77">
                  <c:v>47907.633999999998</c:v>
                </c:pt>
                <c:pt idx="78">
                  <c:v>50399.046000000002</c:v>
                </c:pt>
                <c:pt idx="79">
                  <c:v>49767.868000000002</c:v>
                </c:pt>
                <c:pt idx="80">
                  <c:v>50261.998</c:v>
                </c:pt>
                <c:pt idx="81">
                  <c:v>49205.1</c:v>
                </c:pt>
                <c:pt idx="82">
                  <c:v>51534.45</c:v>
                </c:pt>
                <c:pt idx="83">
                  <c:v>49092.245999999999</c:v>
                </c:pt>
                <c:pt idx="84">
                  <c:v>48242.802000000003</c:v>
                </c:pt>
                <c:pt idx="85">
                  <c:v>51841.599999999999</c:v>
                </c:pt>
                <c:pt idx="86">
                  <c:v>47662.678</c:v>
                </c:pt>
                <c:pt idx="87">
                  <c:v>48213.440000000002</c:v>
                </c:pt>
                <c:pt idx="88">
                  <c:v>49090.446000000004</c:v>
                </c:pt>
                <c:pt idx="89">
                  <c:v>52861.663999999997</c:v>
                </c:pt>
                <c:pt idx="90">
                  <c:v>50056.565999999999</c:v>
                </c:pt>
                <c:pt idx="91">
                  <c:v>48851.877999999997</c:v>
                </c:pt>
                <c:pt idx="92">
                  <c:v>50188.904000000002</c:v>
                </c:pt>
                <c:pt idx="93">
                  <c:v>48846.146000000001</c:v>
                </c:pt>
                <c:pt idx="94">
                  <c:v>50610.928</c:v>
                </c:pt>
                <c:pt idx="95">
                  <c:v>50339.542000000001</c:v>
                </c:pt>
                <c:pt idx="96">
                  <c:v>47379.57</c:v>
                </c:pt>
                <c:pt idx="97">
                  <c:v>52584.1</c:v>
                </c:pt>
                <c:pt idx="98">
                  <c:v>51863.843999999997</c:v>
                </c:pt>
                <c:pt idx="99">
                  <c:v>53059.063999999998</c:v>
                </c:pt>
                <c:pt idx="100">
                  <c:v>51056.631999999998</c:v>
                </c:pt>
                <c:pt idx="101">
                  <c:v>52114.879999999997</c:v>
                </c:pt>
                <c:pt idx="102">
                  <c:v>52225.101999999999</c:v>
                </c:pt>
                <c:pt idx="103">
                  <c:v>52825.358</c:v>
                </c:pt>
                <c:pt idx="104">
                  <c:v>51265.718000000001</c:v>
                </c:pt>
                <c:pt idx="105">
                  <c:v>50933.03</c:v>
                </c:pt>
                <c:pt idx="106">
                  <c:v>51321.995999999999</c:v>
                </c:pt>
                <c:pt idx="107">
                  <c:v>54295.048000000003</c:v>
                </c:pt>
                <c:pt idx="108">
                  <c:v>52978.65</c:v>
                </c:pt>
                <c:pt idx="109">
                  <c:v>53966.767999999996</c:v>
                </c:pt>
                <c:pt idx="110">
                  <c:v>51142.964</c:v>
                </c:pt>
                <c:pt idx="111">
                  <c:v>52908.597999999998</c:v>
                </c:pt>
                <c:pt idx="112">
                  <c:v>52709.184000000001</c:v>
                </c:pt>
                <c:pt idx="113">
                  <c:v>52530.226000000002</c:v>
                </c:pt>
                <c:pt idx="114">
                  <c:v>50898.483999999997</c:v>
                </c:pt>
                <c:pt idx="115">
                  <c:v>47646.298000000003</c:v>
                </c:pt>
                <c:pt idx="116">
                  <c:v>46693.345999999998</c:v>
                </c:pt>
                <c:pt idx="117">
                  <c:v>49551.214</c:v>
                </c:pt>
                <c:pt idx="118">
                  <c:v>52317.766000000003</c:v>
                </c:pt>
                <c:pt idx="119">
                  <c:v>51721.697999999997</c:v>
                </c:pt>
                <c:pt idx="120">
                  <c:v>48369.567999999999</c:v>
                </c:pt>
                <c:pt idx="121">
                  <c:v>48033.097999999998</c:v>
                </c:pt>
                <c:pt idx="122">
                  <c:v>44529.161999999997</c:v>
                </c:pt>
                <c:pt idx="123">
                  <c:v>45368.798000000003</c:v>
                </c:pt>
                <c:pt idx="124">
                  <c:v>45398.883999999998</c:v>
                </c:pt>
                <c:pt idx="125">
                  <c:v>46140.5</c:v>
                </c:pt>
                <c:pt idx="126">
                  <c:v>46458.608</c:v>
                </c:pt>
                <c:pt idx="127">
                  <c:v>50246.781999999999</c:v>
                </c:pt>
                <c:pt idx="128">
                  <c:v>45457.343999999997</c:v>
                </c:pt>
                <c:pt idx="129">
                  <c:v>43137.631999999998</c:v>
                </c:pt>
                <c:pt idx="130">
                  <c:v>44229.813999999998</c:v>
                </c:pt>
                <c:pt idx="131">
                  <c:v>47249.482000000004</c:v>
                </c:pt>
                <c:pt idx="132">
                  <c:v>46631.517999999996</c:v>
                </c:pt>
                <c:pt idx="133">
                  <c:v>50652.152000000002</c:v>
                </c:pt>
                <c:pt idx="134">
                  <c:v>50490.114000000001</c:v>
                </c:pt>
                <c:pt idx="135">
                  <c:v>49461.834000000003</c:v>
                </c:pt>
                <c:pt idx="136">
                  <c:v>48746.080000000002</c:v>
                </c:pt>
                <c:pt idx="137">
                  <c:v>51456.1</c:v>
                </c:pt>
                <c:pt idx="138">
                  <c:v>47249.811999999998</c:v>
                </c:pt>
                <c:pt idx="139">
                  <c:v>50841.216</c:v>
                </c:pt>
                <c:pt idx="140">
                  <c:v>47684.998</c:v>
                </c:pt>
                <c:pt idx="141">
                  <c:v>47554.313999999998</c:v>
                </c:pt>
                <c:pt idx="142">
                  <c:v>47452.23</c:v>
                </c:pt>
                <c:pt idx="143">
                  <c:v>48496.934000000001</c:v>
                </c:pt>
                <c:pt idx="144">
                  <c:v>47120.053999999996</c:v>
                </c:pt>
                <c:pt idx="145">
                  <c:v>47294.468000000001</c:v>
                </c:pt>
                <c:pt idx="146">
                  <c:v>52714.87</c:v>
                </c:pt>
                <c:pt idx="147">
                  <c:v>51587.741999999998</c:v>
                </c:pt>
                <c:pt idx="148">
                  <c:v>53631.73</c:v>
                </c:pt>
                <c:pt idx="149">
                  <c:v>50694.667999999998</c:v>
                </c:pt>
                <c:pt idx="150">
                  <c:v>51982.031999999999</c:v>
                </c:pt>
                <c:pt idx="151">
                  <c:v>53199.548000000003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FE-4609-8FD1-88AB3DCA7EBF}"/>
            </c:ext>
          </c:extLst>
        </c:ser>
        <c:ser>
          <c:idx val="1"/>
          <c:order val="1"/>
          <c:tx>
            <c:strRef>
              <c:f>'Figure 2.'!$C$3</c:f>
              <c:strCache>
                <c:ptCount val="1"/>
                <c:pt idx="0">
                  <c:v>Assumed generation with high imports from Europe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2.'!$A$4:$A$155</c:f>
              <c:numCache>
                <c:formatCode>m/d/yyyy</c:formatCode>
                <c:ptCount val="152"/>
                <c:pt idx="0">
                  <c:v>44130</c:v>
                </c:pt>
                <c:pt idx="1">
                  <c:v>44131</c:v>
                </c:pt>
                <c:pt idx="2">
                  <c:v>44132</c:v>
                </c:pt>
                <c:pt idx="3">
                  <c:v>44133</c:v>
                </c:pt>
                <c:pt idx="4">
                  <c:v>44134</c:v>
                </c:pt>
                <c:pt idx="5">
                  <c:v>44135</c:v>
                </c:pt>
                <c:pt idx="6">
                  <c:v>44136</c:v>
                </c:pt>
                <c:pt idx="7">
                  <c:v>44137</c:v>
                </c:pt>
                <c:pt idx="8">
                  <c:v>44138</c:v>
                </c:pt>
                <c:pt idx="9">
                  <c:v>44139</c:v>
                </c:pt>
                <c:pt idx="10">
                  <c:v>44140</c:v>
                </c:pt>
                <c:pt idx="11">
                  <c:v>44141</c:v>
                </c:pt>
                <c:pt idx="12">
                  <c:v>44143</c:v>
                </c:pt>
                <c:pt idx="13">
                  <c:v>44144</c:v>
                </c:pt>
                <c:pt idx="14">
                  <c:v>44145</c:v>
                </c:pt>
                <c:pt idx="15">
                  <c:v>44146</c:v>
                </c:pt>
                <c:pt idx="16">
                  <c:v>44147</c:v>
                </c:pt>
                <c:pt idx="17">
                  <c:v>44148</c:v>
                </c:pt>
                <c:pt idx="18">
                  <c:v>44149</c:v>
                </c:pt>
                <c:pt idx="19">
                  <c:v>44150</c:v>
                </c:pt>
                <c:pt idx="20">
                  <c:v>44151</c:v>
                </c:pt>
                <c:pt idx="21">
                  <c:v>44152</c:v>
                </c:pt>
                <c:pt idx="22">
                  <c:v>44153</c:v>
                </c:pt>
                <c:pt idx="23">
                  <c:v>44154</c:v>
                </c:pt>
                <c:pt idx="24">
                  <c:v>44155</c:v>
                </c:pt>
                <c:pt idx="25">
                  <c:v>44156</c:v>
                </c:pt>
                <c:pt idx="26">
                  <c:v>44157</c:v>
                </c:pt>
                <c:pt idx="27">
                  <c:v>44158</c:v>
                </c:pt>
                <c:pt idx="28">
                  <c:v>44159</c:v>
                </c:pt>
                <c:pt idx="29">
                  <c:v>44161</c:v>
                </c:pt>
                <c:pt idx="30">
                  <c:v>44162</c:v>
                </c:pt>
                <c:pt idx="31">
                  <c:v>44163</c:v>
                </c:pt>
                <c:pt idx="32">
                  <c:v>44164</c:v>
                </c:pt>
                <c:pt idx="33">
                  <c:v>44165</c:v>
                </c:pt>
                <c:pt idx="34">
                  <c:v>44166</c:v>
                </c:pt>
                <c:pt idx="35">
                  <c:v>44167</c:v>
                </c:pt>
                <c:pt idx="36">
                  <c:v>44168</c:v>
                </c:pt>
                <c:pt idx="37">
                  <c:v>44169</c:v>
                </c:pt>
                <c:pt idx="38">
                  <c:v>44170</c:v>
                </c:pt>
                <c:pt idx="39">
                  <c:v>44171</c:v>
                </c:pt>
                <c:pt idx="40">
                  <c:v>44172</c:v>
                </c:pt>
                <c:pt idx="41">
                  <c:v>44173</c:v>
                </c:pt>
                <c:pt idx="42">
                  <c:v>44174</c:v>
                </c:pt>
                <c:pt idx="43">
                  <c:v>44175</c:v>
                </c:pt>
                <c:pt idx="44">
                  <c:v>44176</c:v>
                </c:pt>
                <c:pt idx="45">
                  <c:v>44177</c:v>
                </c:pt>
                <c:pt idx="46">
                  <c:v>44178</c:v>
                </c:pt>
                <c:pt idx="47">
                  <c:v>44179</c:v>
                </c:pt>
                <c:pt idx="48">
                  <c:v>44180</c:v>
                </c:pt>
                <c:pt idx="49">
                  <c:v>44181</c:v>
                </c:pt>
                <c:pt idx="50">
                  <c:v>44182</c:v>
                </c:pt>
                <c:pt idx="51">
                  <c:v>44183</c:v>
                </c:pt>
                <c:pt idx="52">
                  <c:v>44184</c:v>
                </c:pt>
                <c:pt idx="53">
                  <c:v>44185</c:v>
                </c:pt>
                <c:pt idx="54">
                  <c:v>44186</c:v>
                </c:pt>
                <c:pt idx="55">
                  <c:v>44187</c:v>
                </c:pt>
                <c:pt idx="56">
                  <c:v>44188</c:v>
                </c:pt>
                <c:pt idx="57">
                  <c:v>44189</c:v>
                </c:pt>
                <c:pt idx="58">
                  <c:v>44190</c:v>
                </c:pt>
                <c:pt idx="59">
                  <c:v>44191</c:v>
                </c:pt>
                <c:pt idx="60">
                  <c:v>44192</c:v>
                </c:pt>
                <c:pt idx="61">
                  <c:v>44193</c:v>
                </c:pt>
                <c:pt idx="62">
                  <c:v>44194</c:v>
                </c:pt>
                <c:pt idx="63">
                  <c:v>44195</c:v>
                </c:pt>
                <c:pt idx="64">
                  <c:v>44196</c:v>
                </c:pt>
                <c:pt idx="65">
                  <c:v>44197</c:v>
                </c:pt>
                <c:pt idx="66">
                  <c:v>44198</c:v>
                </c:pt>
                <c:pt idx="67">
                  <c:v>44199</c:v>
                </c:pt>
                <c:pt idx="68">
                  <c:v>44200</c:v>
                </c:pt>
                <c:pt idx="69">
                  <c:v>44201</c:v>
                </c:pt>
                <c:pt idx="70">
                  <c:v>44202</c:v>
                </c:pt>
                <c:pt idx="71">
                  <c:v>44203</c:v>
                </c:pt>
                <c:pt idx="72">
                  <c:v>44204</c:v>
                </c:pt>
                <c:pt idx="73">
                  <c:v>44205</c:v>
                </c:pt>
                <c:pt idx="74">
                  <c:v>44206</c:v>
                </c:pt>
                <c:pt idx="75">
                  <c:v>44207</c:v>
                </c:pt>
                <c:pt idx="76">
                  <c:v>44208</c:v>
                </c:pt>
                <c:pt idx="77">
                  <c:v>44209</c:v>
                </c:pt>
                <c:pt idx="78">
                  <c:v>44210</c:v>
                </c:pt>
                <c:pt idx="79">
                  <c:v>44211</c:v>
                </c:pt>
                <c:pt idx="80">
                  <c:v>44212</c:v>
                </c:pt>
                <c:pt idx="81">
                  <c:v>44213</c:v>
                </c:pt>
                <c:pt idx="82">
                  <c:v>44214</c:v>
                </c:pt>
                <c:pt idx="83">
                  <c:v>44215</c:v>
                </c:pt>
                <c:pt idx="84">
                  <c:v>44216</c:v>
                </c:pt>
                <c:pt idx="85">
                  <c:v>44217</c:v>
                </c:pt>
                <c:pt idx="86">
                  <c:v>44218</c:v>
                </c:pt>
                <c:pt idx="87">
                  <c:v>44219</c:v>
                </c:pt>
                <c:pt idx="88">
                  <c:v>44220</c:v>
                </c:pt>
                <c:pt idx="89">
                  <c:v>44221</c:v>
                </c:pt>
                <c:pt idx="90">
                  <c:v>44222</c:v>
                </c:pt>
                <c:pt idx="91">
                  <c:v>44223</c:v>
                </c:pt>
                <c:pt idx="92">
                  <c:v>44224</c:v>
                </c:pt>
                <c:pt idx="93">
                  <c:v>44225</c:v>
                </c:pt>
                <c:pt idx="94">
                  <c:v>44226</c:v>
                </c:pt>
                <c:pt idx="95">
                  <c:v>44227</c:v>
                </c:pt>
                <c:pt idx="96">
                  <c:v>44228</c:v>
                </c:pt>
                <c:pt idx="97">
                  <c:v>44229</c:v>
                </c:pt>
                <c:pt idx="98">
                  <c:v>44230</c:v>
                </c:pt>
                <c:pt idx="99">
                  <c:v>44231</c:v>
                </c:pt>
                <c:pt idx="100">
                  <c:v>44232</c:v>
                </c:pt>
                <c:pt idx="101">
                  <c:v>44233</c:v>
                </c:pt>
                <c:pt idx="102">
                  <c:v>44234</c:v>
                </c:pt>
                <c:pt idx="103">
                  <c:v>44235</c:v>
                </c:pt>
                <c:pt idx="104">
                  <c:v>44236</c:v>
                </c:pt>
                <c:pt idx="105">
                  <c:v>44237</c:v>
                </c:pt>
                <c:pt idx="106">
                  <c:v>44238</c:v>
                </c:pt>
                <c:pt idx="107">
                  <c:v>44239</c:v>
                </c:pt>
                <c:pt idx="108">
                  <c:v>44240</c:v>
                </c:pt>
                <c:pt idx="109">
                  <c:v>44241</c:v>
                </c:pt>
                <c:pt idx="110">
                  <c:v>44242</c:v>
                </c:pt>
                <c:pt idx="111">
                  <c:v>44243</c:v>
                </c:pt>
                <c:pt idx="112">
                  <c:v>44244</c:v>
                </c:pt>
                <c:pt idx="113">
                  <c:v>44245</c:v>
                </c:pt>
                <c:pt idx="114">
                  <c:v>44246</c:v>
                </c:pt>
                <c:pt idx="115">
                  <c:v>44247</c:v>
                </c:pt>
                <c:pt idx="116">
                  <c:v>44248</c:v>
                </c:pt>
                <c:pt idx="117">
                  <c:v>44249</c:v>
                </c:pt>
                <c:pt idx="118">
                  <c:v>44250</c:v>
                </c:pt>
                <c:pt idx="119">
                  <c:v>44251</c:v>
                </c:pt>
                <c:pt idx="120">
                  <c:v>44252</c:v>
                </c:pt>
                <c:pt idx="121">
                  <c:v>44253</c:v>
                </c:pt>
                <c:pt idx="122">
                  <c:v>44254</c:v>
                </c:pt>
                <c:pt idx="123">
                  <c:v>44255</c:v>
                </c:pt>
                <c:pt idx="124">
                  <c:v>44256</c:v>
                </c:pt>
                <c:pt idx="125">
                  <c:v>44257</c:v>
                </c:pt>
                <c:pt idx="126">
                  <c:v>44258</c:v>
                </c:pt>
                <c:pt idx="127">
                  <c:v>44259</c:v>
                </c:pt>
                <c:pt idx="128">
                  <c:v>44260</c:v>
                </c:pt>
                <c:pt idx="129">
                  <c:v>44261</c:v>
                </c:pt>
                <c:pt idx="130">
                  <c:v>44262</c:v>
                </c:pt>
                <c:pt idx="131">
                  <c:v>44263</c:v>
                </c:pt>
                <c:pt idx="132">
                  <c:v>44264</c:v>
                </c:pt>
                <c:pt idx="133">
                  <c:v>44265</c:v>
                </c:pt>
                <c:pt idx="134">
                  <c:v>44266</c:v>
                </c:pt>
                <c:pt idx="135">
                  <c:v>44267</c:v>
                </c:pt>
                <c:pt idx="136">
                  <c:v>44268</c:v>
                </c:pt>
                <c:pt idx="137">
                  <c:v>44269</c:v>
                </c:pt>
                <c:pt idx="138">
                  <c:v>44270</c:v>
                </c:pt>
                <c:pt idx="139">
                  <c:v>44271</c:v>
                </c:pt>
                <c:pt idx="140">
                  <c:v>44272</c:v>
                </c:pt>
                <c:pt idx="141">
                  <c:v>44273</c:v>
                </c:pt>
                <c:pt idx="142">
                  <c:v>44274</c:v>
                </c:pt>
                <c:pt idx="143">
                  <c:v>44275</c:v>
                </c:pt>
                <c:pt idx="144">
                  <c:v>44276</c:v>
                </c:pt>
                <c:pt idx="145">
                  <c:v>44277</c:v>
                </c:pt>
                <c:pt idx="146">
                  <c:v>44278</c:v>
                </c:pt>
                <c:pt idx="147">
                  <c:v>44279</c:v>
                </c:pt>
                <c:pt idx="148">
                  <c:v>44280</c:v>
                </c:pt>
                <c:pt idx="149">
                  <c:v>44281</c:v>
                </c:pt>
                <c:pt idx="150">
                  <c:v>44282</c:v>
                </c:pt>
                <c:pt idx="151">
                  <c:v>44283</c:v>
                </c:pt>
              </c:numCache>
            </c:numRef>
          </c:cat>
          <c:val>
            <c:numRef>
              <c:f>'Figure 2.'!$C$4:$C$155</c:f>
              <c:numCache>
                <c:formatCode>0.00</c:formatCode>
                <c:ptCount val="152"/>
                <c:pt idx="0">
                  <c:v>46003.442049427133</c:v>
                </c:pt>
                <c:pt idx="1">
                  <c:v>46003.442049427133</c:v>
                </c:pt>
                <c:pt idx="2">
                  <c:v>46003.442049427133</c:v>
                </c:pt>
                <c:pt idx="3">
                  <c:v>46003.442049427133</c:v>
                </c:pt>
                <c:pt idx="4">
                  <c:v>46003.442049427133</c:v>
                </c:pt>
                <c:pt idx="5">
                  <c:v>46003.442049427133</c:v>
                </c:pt>
                <c:pt idx="6">
                  <c:v>46003.442049427133</c:v>
                </c:pt>
                <c:pt idx="7">
                  <c:v>48133.164013000045</c:v>
                </c:pt>
                <c:pt idx="8">
                  <c:v>48133.164013000045</c:v>
                </c:pt>
                <c:pt idx="9">
                  <c:v>48133.164013000045</c:v>
                </c:pt>
                <c:pt idx="10">
                  <c:v>48133.164013000045</c:v>
                </c:pt>
                <c:pt idx="11">
                  <c:v>48133.164013000045</c:v>
                </c:pt>
                <c:pt idx="12">
                  <c:v>48133.164013000045</c:v>
                </c:pt>
                <c:pt idx="13">
                  <c:v>47909.074021729073</c:v>
                </c:pt>
                <c:pt idx="14">
                  <c:v>47909.074021729073</c:v>
                </c:pt>
                <c:pt idx="15">
                  <c:v>47909.074021729073</c:v>
                </c:pt>
                <c:pt idx="16">
                  <c:v>47909.074021729073</c:v>
                </c:pt>
                <c:pt idx="17">
                  <c:v>47909.074021729073</c:v>
                </c:pt>
                <c:pt idx="18">
                  <c:v>47909.074021729073</c:v>
                </c:pt>
                <c:pt idx="19">
                  <c:v>47909.074021729073</c:v>
                </c:pt>
                <c:pt idx="20">
                  <c:v>48515.235887060408</c:v>
                </c:pt>
                <c:pt idx="21">
                  <c:v>48515.235887060408</c:v>
                </c:pt>
                <c:pt idx="22">
                  <c:v>48515.235887060408</c:v>
                </c:pt>
                <c:pt idx="23">
                  <c:v>48515.235887060408</c:v>
                </c:pt>
                <c:pt idx="24">
                  <c:v>48515.235887060408</c:v>
                </c:pt>
                <c:pt idx="25">
                  <c:v>48515.235887060408</c:v>
                </c:pt>
                <c:pt idx="26">
                  <c:v>48515.235887060408</c:v>
                </c:pt>
                <c:pt idx="27">
                  <c:v>48953.665041258384</c:v>
                </c:pt>
                <c:pt idx="28">
                  <c:v>48953.665041258384</c:v>
                </c:pt>
                <c:pt idx="29">
                  <c:v>48953.665041258384</c:v>
                </c:pt>
                <c:pt idx="30">
                  <c:v>48953.665041258384</c:v>
                </c:pt>
                <c:pt idx="31">
                  <c:v>48953.665041258384</c:v>
                </c:pt>
                <c:pt idx="32">
                  <c:v>48953.665041258384</c:v>
                </c:pt>
                <c:pt idx="33">
                  <c:v>48593.742978742383</c:v>
                </c:pt>
                <c:pt idx="34">
                  <c:v>48593.742978742383</c:v>
                </c:pt>
                <c:pt idx="35">
                  <c:v>48593.742978742383</c:v>
                </c:pt>
                <c:pt idx="36">
                  <c:v>48593.742978742383</c:v>
                </c:pt>
                <c:pt idx="37">
                  <c:v>48593.742978742383</c:v>
                </c:pt>
                <c:pt idx="38">
                  <c:v>48593.742978742383</c:v>
                </c:pt>
                <c:pt idx="39">
                  <c:v>48593.742978742383</c:v>
                </c:pt>
                <c:pt idx="40">
                  <c:v>47816.718828984413</c:v>
                </c:pt>
                <c:pt idx="41">
                  <c:v>47816.718828984413</c:v>
                </c:pt>
                <c:pt idx="42">
                  <c:v>47816.718828984413</c:v>
                </c:pt>
                <c:pt idx="43">
                  <c:v>47816.718828984413</c:v>
                </c:pt>
                <c:pt idx="44">
                  <c:v>47816.718828984413</c:v>
                </c:pt>
                <c:pt idx="45">
                  <c:v>47816.718828984413</c:v>
                </c:pt>
                <c:pt idx="46">
                  <c:v>47816.718828984413</c:v>
                </c:pt>
                <c:pt idx="47">
                  <c:v>48661.630441336281</c:v>
                </c:pt>
                <c:pt idx="48">
                  <c:v>48661.630441336281</c:v>
                </c:pt>
                <c:pt idx="49">
                  <c:v>48661.630441336281</c:v>
                </c:pt>
                <c:pt idx="50">
                  <c:v>48661.630441336281</c:v>
                </c:pt>
                <c:pt idx="51">
                  <c:v>48661.630441336281</c:v>
                </c:pt>
                <c:pt idx="52">
                  <c:v>48661.630441336281</c:v>
                </c:pt>
                <c:pt idx="53">
                  <c:v>48661.630441336281</c:v>
                </c:pt>
                <c:pt idx="54">
                  <c:v>50077.664482041771</c:v>
                </c:pt>
                <c:pt idx="55">
                  <c:v>50077.664482041771</c:v>
                </c:pt>
                <c:pt idx="56">
                  <c:v>50077.664482041771</c:v>
                </c:pt>
                <c:pt idx="57">
                  <c:v>50077.664482041771</c:v>
                </c:pt>
                <c:pt idx="58">
                  <c:v>50077.664482041771</c:v>
                </c:pt>
                <c:pt idx="59">
                  <c:v>50077.664482041771</c:v>
                </c:pt>
                <c:pt idx="60">
                  <c:v>50077.664482041771</c:v>
                </c:pt>
                <c:pt idx="61">
                  <c:v>50126.324023533729</c:v>
                </c:pt>
                <c:pt idx="62">
                  <c:v>50126.324023533729</c:v>
                </c:pt>
                <c:pt idx="63">
                  <c:v>50126.324023533729</c:v>
                </c:pt>
                <c:pt idx="64">
                  <c:v>50126.324023533729</c:v>
                </c:pt>
                <c:pt idx="65">
                  <c:v>50126.324023533729</c:v>
                </c:pt>
                <c:pt idx="66">
                  <c:v>50126.324023533729</c:v>
                </c:pt>
                <c:pt idx="67">
                  <c:v>50126.324023533729</c:v>
                </c:pt>
                <c:pt idx="68">
                  <c:v>50215.109099727721</c:v>
                </c:pt>
                <c:pt idx="69">
                  <c:v>50215.109099727721</c:v>
                </c:pt>
                <c:pt idx="70">
                  <c:v>50215.109099727721</c:v>
                </c:pt>
                <c:pt idx="71">
                  <c:v>50215.109099727721</c:v>
                </c:pt>
                <c:pt idx="72">
                  <c:v>50215.109099727721</c:v>
                </c:pt>
                <c:pt idx="73">
                  <c:v>50215.109099727721</c:v>
                </c:pt>
                <c:pt idx="74">
                  <c:v>50215.109099727721</c:v>
                </c:pt>
                <c:pt idx="75">
                  <c:v>50278.014324809788</c:v>
                </c:pt>
                <c:pt idx="76">
                  <c:v>50278.014324809788</c:v>
                </c:pt>
                <c:pt idx="77">
                  <c:v>50278.014324809788</c:v>
                </c:pt>
                <c:pt idx="78">
                  <c:v>50278.014324809788</c:v>
                </c:pt>
                <c:pt idx="79">
                  <c:v>50278.014324809788</c:v>
                </c:pt>
                <c:pt idx="80">
                  <c:v>50278.014324809788</c:v>
                </c:pt>
                <c:pt idx="81">
                  <c:v>50278.014324809788</c:v>
                </c:pt>
                <c:pt idx="82">
                  <c:v>49592.510649941934</c:v>
                </c:pt>
                <c:pt idx="83">
                  <c:v>49592.510649941934</c:v>
                </c:pt>
                <c:pt idx="84">
                  <c:v>49592.510649941934</c:v>
                </c:pt>
                <c:pt idx="85">
                  <c:v>49592.510649941934</c:v>
                </c:pt>
                <c:pt idx="86">
                  <c:v>49592.510649941934</c:v>
                </c:pt>
                <c:pt idx="87">
                  <c:v>49592.510649941934</c:v>
                </c:pt>
                <c:pt idx="88">
                  <c:v>49592.510649941934</c:v>
                </c:pt>
                <c:pt idx="89">
                  <c:v>49116.802738452476</c:v>
                </c:pt>
                <c:pt idx="90">
                  <c:v>49116.802738452476</c:v>
                </c:pt>
                <c:pt idx="91">
                  <c:v>49116.802738452476</c:v>
                </c:pt>
                <c:pt idx="92">
                  <c:v>49116.802738452476</c:v>
                </c:pt>
                <c:pt idx="93">
                  <c:v>49116.802738452476</c:v>
                </c:pt>
                <c:pt idx="94">
                  <c:v>49116.802738452476</c:v>
                </c:pt>
                <c:pt idx="95">
                  <c:v>49116.802738452476</c:v>
                </c:pt>
                <c:pt idx="96">
                  <c:v>49438.735340533378</c:v>
                </c:pt>
                <c:pt idx="97">
                  <c:v>49438.735340533378</c:v>
                </c:pt>
                <c:pt idx="98">
                  <c:v>49438.735340533378</c:v>
                </c:pt>
                <c:pt idx="99">
                  <c:v>49438.735340533378</c:v>
                </c:pt>
                <c:pt idx="100">
                  <c:v>49438.735340533378</c:v>
                </c:pt>
                <c:pt idx="101">
                  <c:v>49438.735340533378</c:v>
                </c:pt>
                <c:pt idx="102">
                  <c:v>49438.735340533378</c:v>
                </c:pt>
                <c:pt idx="103">
                  <c:v>49664.099352707191</c:v>
                </c:pt>
                <c:pt idx="104">
                  <c:v>49664.099352707191</c:v>
                </c:pt>
                <c:pt idx="105">
                  <c:v>49664.099352707191</c:v>
                </c:pt>
                <c:pt idx="106">
                  <c:v>49664.099352707191</c:v>
                </c:pt>
                <c:pt idx="107">
                  <c:v>49664.099352707191</c:v>
                </c:pt>
                <c:pt idx="108">
                  <c:v>49664.099352707191</c:v>
                </c:pt>
                <c:pt idx="109">
                  <c:v>49664.099352707191</c:v>
                </c:pt>
                <c:pt idx="110">
                  <c:v>50111.878589963067</c:v>
                </c:pt>
                <c:pt idx="111">
                  <c:v>50111.878589963067</c:v>
                </c:pt>
                <c:pt idx="112">
                  <c:v>50111.878589963067</c:v>
                </c:pt>
                <c:pt idx="113">
                  <c:v>50111.878589963067</c:v>
                </c:pt>
                <c:pt idx="114">
                  <c:v>50111.878589963067</c:v>
                </c:pt>
                <c:pt idx="115">
                  <c:v>50111.878589963067</c:v>
                </c:pt>
                <c:pt idx="116">
                  <c:v>50111.878589963067</c:v>
                </c:pt>
                <c:pt idx="117">
                  <c:v>49110.144498423841</c:v>
                </c:pt>
                <c:pt idx="118">
                  <c:v>49110.144498423841</c:v>
                </c:pt>
                <c:pt idx="119">
                  <c:v>49110.144498423841</c:v>
                </c:pt>
                <c:pt idx="120">
                  <c:v>49110.144498423841</c:v>
                </c:pt>
                <c:pt idx="121">
                  <c:v>49110.144498423841</c:v>
                </c:pt>
                <c:pt idx="122">
                  <c:v>49110.144498423841</c:v>
                </c:pt>
                <c:pt idx="123">
                  <c:v>49110.144498423841</c:v>
                </c:pt>
                <c:pt idx="124">
                  <c:v>47971.877069435905</c:v>
                </c:pt>
                <c:pt idx="125">
                  <c:v>47971.877069435905</c:v>
                </c:pt>
                <c:pt idx="126">
                  <c:v>47971.877069435905</c:v>
                </c:pt>
                <c:pt idx="127">
                  <c:v>47971.877069435905</c:v>
                </c:pt>
                <c:pt idx="128">
                  <c:v>47971.877069435905</c:v>
                </c:pt>
                <c:pt idx="129">
                  <c:v>47971.877069435905</c:v>
                </c:pt>
                <c:pt idx="130">
                  <c:v>47971.877069435905</c:v>
                </c:pt>
                <c:pt idx="131">
                  <c:v>48047.645149578348</c:v>
                </c:pt>
                <c:pt idx="132">
                  <c:v>48047.645149578348</c:v>
                </c:pt>
                <c:pt idx="133">
                  <c:v>48047.645149578348</c:v>
                </c:pt>
                <c:pt idx="134">
                  <c:v>48047.645149578348</c:v>
                </c:pt>
                <c:pt idx="135">
                  <c:v>48047.645149578348</c:v>
                </c:pt>
                <c:pt idx="136">
                  <c:v>48047.645149578348</c:v>
                </c:pt>
                <c:pt idx="137">
                  <c:v>48047.645149578348</c:v>
                </c:pt>
                <c:pt idx="138">
                  <c:v>48179.970148944056</c:v>
                </c:pt>
                <c:pt idx="139">
                  <c:v>48179.970148944056</c:v>
                </c:pt>
                <c:pt idx="140">
                  <c:v>48179.970148944056</c:v>
                </c:pt>
                <c:pt idx="141">
                  <c:v>48179.970148944056</c:v>
                </c:pt>
                <c:pt idx="142">
                  <c:v>48179.970148944056</c:v>
                </c:pt>
                <c:pt idx="143">
                  <c:v>48179.970148944056</c:v>
                </c:pt>
                <c:pt idx="144">
                  <c:v>48179.970148944056</c:v>
                </c:pt>
                <c:pt idx="145">
                  <c:v>48582.200373391839</c:v>
                </c:pt>
                <c:pt idx="146">
                  <c:v>48582.200373391839</c:v>
                </c:pt>
                <c:pt idx="147">
                  <c:v>48582.200373391839</c:v>
                </c:pt>
                <c:pt idx="148">
                  <c:v>48582.200373391839</c:v>
                </c:pt>
                <c:pt idx="149">
                  <c:v>48582.200373391839</c:v>
                </c:pt>
                <c:pt idx="150">
                  <c:v>48582.200373391839</c:v>
                </c:pt>
                <c:pt idx="151">
                  <c:v>48582.200373391839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FE-4609-8FD1-88AB3DCA7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5329536"/>
        <c:axId val="865323632"/>
      </c:lineChart>
      <c:dateAx>
        <c:axId val="8653295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5323632"/>
        <c:crosses val="autoZero"/>
        <c:auto val="1"/>
        <c:lblOffset val="100"/>
        <c:baseTimeUnit val="days"/>
      </c:dateAx>
      <c:valAx>
        <c:axId val="865323632"/>
        <c:scaling>
          <c:orientation val="minMax"/>
          <c:max val="55000"/>
          <c:min val="3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5329536"/>
        <c:crosses val="autoZero"/>
        <c:crossBetween val="between"/>
        <c:majorUnit val="5000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De-rated margin of 3.9 GW (6.6%)</a:t>
            </a:r>
          </a:p>
        </c:rich>
      </c:tx>
      <c:layout>
        <c:manualLayout>
          <c:xMode val="edge"/>
          <c:yMode val="edge"/>
          <c:x val="0.61473048373986727"/>
          <c:y val="0.18222542885295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110607174082096E-2"/>
          <c:y val="3.0684743314618009E-2"/>
          <c:w val="0.88731282750821805"/>
          <c:h val="0.73155652422279061"/>
        </c:manualLayout>
      </c:layout>
      <c:barChart>
        <c:barDir val="col"/>
        <c:grouping val="stacked"/>
        <c:varyColors val="0"/>
        <c:ser>
          <c:idx val="0"/>
          <c:order val="0"/>
          <c:tx>
            <c:v>Nuclear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Technical capability
(generation)</c:v>
              </c:pt>
              <c:pt idx="1">
                <c:v>De-rated generation 
capacity</c:v>
              </c:pt>
              <c:pt idx="2">
                <c:v>ACS peak underlying demand</c:v>
              </c:pt>
            </c:strLit>
          </c:cat>
          <c:val>
            <c:numLit>
              <c:formatCode>_-* #,##0_-;\-* #,##0_-;_-* "-"??_-;_-@_-</c:formatCode>
              <c:ptCount val="3"/>
              <c:pt idx="0">
                <c:v>7136</c:v>
              </c:pt>
              <c:pt idx="1">
                <c:v>5810.8074572229116</c:v>
              </c:pt>
            </c:numLit>
          </c:val>
          <c:extLst>
            <c:ext xmlns:c16="http://schemas.microsoft.com/office/drawing/2014/chart" uri="{C3380CC4-5D6E-409C-BE32-E72D297353CC}">
              <c16:uniqueId val="{00000000-0383-4A42-BAE2-E160DDF41637}"/>
            </c:ext>
          </c:extLst>
        </c:ser>
        <c:ser>
          <c:idx val="1"/>
          <c:order val="1"/>
          <c:tx>
            <c:v>Thermal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Technical capability
(generation)</c:v>
              </c:pt>
              <c:pt idx="1">
                <c:v>De-rated generation 
capacity</c:v>
              </c:pt>
              <c:pt idx="2">
                <c:v>ACS peak underlying demand</c:v>
              </c:pt>
            </c:strLit>
          </c:cat>
          <c:val>
            <c:numLit>
              <c:formatCode>_-* #,##0_-;\-* #,##0_-;_-* "-"??_-;_-@_-</c:formatCode>
              <c:ptCount val="3"/>
              <c:pt idx="0">
                <c:v>35667.689999999995</c:v>
              </c:pt>
              <c:pt idx="1">
                <c:v>31945.49016110105</c:v>
              </c:pt>
            </c:numLit>
          </c:val>
          <c:extLst>
            <c:ext xmlns:c16="http://schemas.microsoft.com/office/drawing/2014/chart" uri="{C3380CC4-5D6E-409C-BE32-E72D297353CC}">
              <c16:uniqueId val="{00000001-0383-4A42-BAE2-E160DDF41637}"/>
            </c:ext>
          </c:extLst>
        </c:ser>
        <c:ser>
          <c:idx val="2"/>
          <c:order val="2"/>
          <c:tx>
            <c:v>Renewable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Technical capability
(generation)</c:v>
              </c:pt>
              <c:pt idx="1">
                <c:v>De-rated generation 
capacity</c:v>
              </c:pt>
              <c:pt idx="2">
                <c:v>ACS peak underlying demand</c:v>
              </c:pt>
            </c:strLit>
          </c:cat>
          <c:val>
            <c:numLit>
              <c:formatCode>_-* #,##0_-;\-* #,##0_-;_-* "-"??_-;_-@_-</c:formatCode>
              <c:ptCount val="3"/>
              <c:pt idx="0">
                <c:v>27417.848081999997</c:v>
              </c:pt>
              <c:pt idx="1">
                <c:v>7652.0399200632692</c:v>
              </c:pt>
            </c:numLit>
          </c:val>
          <c:extLst>
            <c:ext xmlns:c16="http://schemas.microsoft.com/office/drawing/2014/chart" uri="{C3380CC4-5D6E-409C-BE32-E72D297353CC}">
              <c16:uniqueId val="{00000002-0383-4A42-BAE2-E160DDF41637}"/>
            </c:ext>
          </c:extLst>
        </c:ser>
        <c:ser>
          <c:idx val="3"/>
          <c:order val="3"/>
          <c:tx>
            <c:v>Storage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Technical capability
(generation)</c:v>
              </c:pt>
              <c:pt idx="1">
                <c:v>De-rated generation 
capacity</c:v>
              </c:pt>
              <c:pt idx="2">
                <c:v>ACS peak underlying demand</c:v>
              </c:pt>
            </c:strLit>
          </c:cat>
          <c:val>
            <c:numLit>
              <c:formatCode>_-* #,##0_-;\-* #,##0_-;_-* "-"??_-;_-@_-</c:formatCode>
              <c:ptCount val="3"/>
              <c:pt idx="0">
                <c:v>2815.8</c:v>
              </c:pt>
              <c:pt idx="1">
                <c:v>2393.4299999999994</c:v>
              </c:pt>
            </c:numLit>
          </c:val>
          <c:extLst>
            <c:ext xmlns:c16="http://schemas.microsoft.com/office/drawing/2014/chart" uri="{C3380CC4-5D6E-409C-BE32-E72D297353CC}">
              <c16:uniqueId val="{00000003-0383-4A42-BAE2-E160DDF41637}"/>
            </c:ext>
          </c:extLst>
        </c:ser>
        <c:ser>
          <c:idx val="4"/>
          <c:order val="4"/>
          <c:tx>
            <c:v>Other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Technical capability
(generation)</c:v>
              </c:pt>
              <c:pt idx="1">
                <c:v>De-rated generation 
capacity</c:v>
              </c:pt>
              <c:pt idx="2">
                <c:v>ACS peak underlying demand</c:v>
              </c:pt>
            </c:strLit>
          </c:cat>
          <c:val>
            <c:numLit>
              <c:formatCode>_-* #,##0_-;\-* #,##0_-;_-* "-"??_-;_-@_-</c:formatCode>
              <c:ptCount val="3"/>
              <c:pt idx="0">
                <c:v>27764.948388623765</c:v>
              </c:pt>
              <c:pt idx="1">
                <c:v>11966.910992216008</c:v>
              </c:pt>
            </c:numLit>
          </c:val>
          <c:extLst>
            <c:ext xmlns:c16="http://schemas.microsoft.com/office/drawing/2014/chart" uri="{C3380CC4-5D6E-409C-BE32-E72D297353CC}">
              <c16:uniqueId val="{00000004-0383-4A42-BAE2-E160DDF41637}"/>
            </c:ext>
          </c:extLst>
        </c:ser>
        <c:ser>
          <c:idx val="5"/>
          <c:order val="5"/>
          <c:tx>
            <c:v>Interconnector Imports</c:v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Technical capability
(generation)</c:v>
              </c:pt>
              <c:pt idx="1">
                <c:v>De-rated generation 
capacity</c:v>
              </c:pt>
              <c:pt idx="2">
                <c:v>ACS peak underlying demand</c:v>
              </c:pt>
            </c:strLit>
          </c:cat>
          <c:val>
            <c:numLit>
              <c:formatCode>_-* #,##0_-;\-* #,##0_-;_-* "-"??_-;_-@_-</c:formatCode>
              <c:ptCount val="3"/>
              <c:pt idx="0">
                <c:v>5005</c:v>
              </c:pt>
              <c:pt idx="1">
                <c:v>3014.1</c:v>
              </c:pt>
            </c:numLit>
          </c:val>
          <c:extLst>
            <c:ext xmlns:c16="http://schemas.microsoft.com/office/drawing/2014/chart" uri="{C3380CC4-5D6E-409C-BE32-E72D297353CC}">
              <c16:uniqueId val="{00000005-0383-4A42-BAE2-E160DDF41637}"/>
            </c:ext>
          </c:extLst>
        </c:ser>
        <c:ser>
          <c:idx val="6"/>
          <c:order val="6"/>
          <c:tx>
            <c:v>Demand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Technical capability
(generation)</c:v>
              </c:pt>
              <c:pt idx="1">
                <c:v>De-rated generation 
capacity</c:v>
              </c:pt>
              <c:pt idx="2">
                <c:v>ACS peak underlying demand</c:v>
              </c:pt>
            </c:strLit>
          </c:cat>
          <c:val>
            <c:numLit>
              <c:formatCode>General</c:formatCode>
              <c:ptCount val="3"/>
              <c:pt idx="2" formatCode="_-* #,##0_-;\-* #,##0_-;_-* &quot;-&quot;??_-;_-@_-">
                <c:v>56454</c:v>
              </c:pt>
            </c:numLit>
          </c:val>
          <c:extLst>
            <c:ext xmlns:c16="http://schemas.microsoft.com/office/drawing/2014/chart" uri="{C3380CC4-5D6E-409C-BE32-E72D297353CC}">
              <c16:uniqueId val="{00000006-0383-4A42-BAE2-E160DDF41637}"/>
            </c:ext>
          </c:extLst>
        </c:ser>
        <c:ser>
          <c:idx val="7"/>
          <c:order val="7"/>
          <c:tx>
            <c:v>Operating reserve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Technical capability
(generation)</c:v>
              </c:pt>
              <c:pt idx="1">
                <c:v>De-rated generation 
capacity</c:v>
              </c:pt>
              <c:pt idx="2">
                <c:v>ACS peak underlying demand</c:v>
              </c:pt>
            </c:strLit>
          </c:cat>
          <c:val>
            <c:numLit>
              <c:formatCode>General</c:formatCode>
              <c:ptCount val="3"/>
              <c:pt idx="2" formatCode="_-* #,##0_-;\-* #,##0_-;_-* &quot;-&quot;??_-;_-@_-">
                <c:v>1500</c:v>
              </c:pt>
            </c:numLit>
          </c:val>
          <c:extLst>
            <c:ext xmlns:c16="http://schemas.microsoft.com/office/drawing/2014/chart" uri="{C3380CC4-5D6E-409C-BE32-E72D297353CC}">
              <c16:uniqueId val="{00000007-0383-4A42-BAE2-E160DDF41637}"/>
            </c:ext>
          </c:extLst>
        </c:ser>
        <c:ser>
          <c:idx val="8"/>
          <c:order val="8"/>
          <c:tx>
            <c:strRef>
              <c:f>'Figure 3.'!$I$64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3.'!$I$64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0383-4A42-BAE2-E160DDF41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008256"/>
        <c:axId val="593008584"/>
      </c:barChart>
      <c:catAx>
        <c:axId val="59300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93008584"/>
        <c:crosses val="autoZero"/>
        <c:auto val="1"/>
        <c:lblAlgn val="ctr"/>
        <c:lblOffset val="100"/>
        <c:noMultiLvlLbl val="0"/>
      </c:catAx>
      <c:valAx>
        <c:axId val="593008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930082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78603653221179E-2"/>
                <c:y val="0.4308903432645090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en-GB"/>
                    <a:t>GW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5.0032057858371573E-2"/>
          <c:y val="0.87073344824949883"/>
          <c:w val="0.89999990134944097"/>
          <c:h val="5.080389602262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4.'!$D$3</c:f>
              <c:strCache>
                <c:ptCount val="1"/>
                <c:pt idx="0">
                  <c:v>Margin</c:v>
                </c:pt>
              </c:strCache>
            </c:strRef>
          </c:tx>
          <c:spPr>
            <a:solidFill>
              <a:srgbClr val="36BCC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A41ABCA-CEE4-433D-AA25-DB5832E9680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24A-407A-B217-9DB706F6293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FCBFA5B-F568-4D50-9E04-3482417A61E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24A-407A-B217-9DB706F6293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05BD83E-FB77-446B-9BF3-E94921C615D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24A-407A-B217-9DB706F629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4.'!$C$5:$C$7</c:f>
              <c:strCache>
                <c:ptCount val="3"/>
                <c:pt idx="0">
                  <c:v>Low case</c:v>
                </c:pt>
                <c:pt idx="1">
                  <c:v>Base case</c:v>
                </c:pt>
                <c:pt idx="2">
                  <c:v>High case</c:v>
                </c:pt>
              </c:strCache>
            </c:strRef>
          </c:cat>
          <c:val>
            <c:numRef>
              <c:f>'Figure 4.'!$D$5:$D$7</c:f>
              <c:numCache>
                <c:formatCode>_-* #,##0.0_-;\-* #,##0.0_-;_-* "-"??_-;_-@_-</c:formatCode>
                <c:ptCount val="3"/>
                <c:pt idx="0">
                  <c:v>2.5</c:v>
                </c:pt>
                <c:pt idx="1">
                  <c:v>3.9</c:v>
                </c:pt>
                <c:pt idx="2">
                  <c:v>4.8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4.'!$E$5:$E$7</c15:f>
                <c15:dlblRangeCache>
                  <c:ptCount val="3"/>
                  <c:pt idx="0">
                    <c:v>4.2%</c:v>
                  </c:pt>
                  <c:pt idx="1">
                    <c:v>6.6%</c:v>
                  </c:pt>
                  <c:pt idx="2">
                    <c:v>8.0%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C24A-407A-B217-9DB706F62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831032"/>
        <c:axId val="509832344"/>
      </c:barChart>
      <c:lineChart>
        <c:grouping val="standard"/>
        <c:varyColors val="0"/>
        <c:ser>
          <c:idx val="1"/>
          <c:order val="1"/>
          <c:tx>
            <c:strRef>
              <c:f>'Figure 4.'!$F$3</c:f>
              <c:strCache>
                <c:ptCount val="1"/>
                <c:pt idx="0">
                  <c:v>Approx 3 hour LOLE margin equivalent*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'Figure 4.'!$F$5:$F$7</c:f>
              <c:numCache>
                <c:formatCode>#,##0.0</c:formatCode>
                <c:ptCount val="3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4A-407A-B217-9DB706F62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31032"/>
        <c:axId val="509832344"/>
      </c:lineChart>
      <c:catAx>
        <c:axId val="50983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832344"/>
        <c:crosses val="autoZero"/>
        <c:auto val="1"/>
        <c:lblAlgn val="ctr"/>
        <c:lblOffset val="100"/>
        <c:noMultiLvlLbl val="0"/>
      </c:catAx>
      <c:valAx>
        <c:axId val="509832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De-rated margin (GW)</a:t>
                </a:r>
              </a:p>
            </c:rich>
          </c:tx>
          <c:layout>
            <c:manualLayout>
              <c:xMode val="edge"/>
              <c:yMode val="edge"/>
              <c:x val="2.052597819114817E-2"/>
              <c:y val="0.218427931442175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831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5.'!$B$3</c:f>
              <c:strCache>
                <c:ptCount val="1"/>
                <c:pt idx="0">
                  <c:v>De-rated margin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5.'!$A$4:$A$10</c:f>
              <c:strCache>
                <c:ptCount val="7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</c:strCache>
            </c:strRef>
          </c:cat>
          <c:val>
            <c:numRef>
              <c:f>'Figure 5.'!$B$4:$B$10</c:f>
              <c:numCache>
                <c:formatCode>0.0%</c:formatCode>
                <c:ptCount val="7"/>
                <c:pt idx="0">
                  <c:v>5.0999999999999997E-2</c:v>
                </c:pt>
                <c:pt idx="1">
                  <c:v>6.6000000000000003E-2</c:v>
                </c:pt>
                <c:pt idx="2">
                  <c:v>0.10299999999999999</c:v>
                </c:pt>
                <c:pt idx="3">
                  <c:v>0.11700000000000001</c:v>
                </c:pt>
                <c:pt idx="4">
                  <c:v>0.129</c:v>
                </c:pt>
                <c:pt idx="5">
                  <c:v>8.3000000000000004E-2</c:v>
                </c:pt>
                <c:pt idx="6">
                  <c:v>6.6000000000000003E-2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AB-408B-B193-69CF23049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661224"/>
        <c:axId val="649657616"/>
      </c:lineChart>
      <c:catAx>
        <c:axId val="64966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657616"/>
        <c:crosses val="autoZero"/>
        <c:auto val="1"/>
        <c:lblAlgn val="ctr"/>
        <c:lblOffset val="100"/>
        <c:noMultiLvlLbl val="0"/>
      </c:catAx>
      <c:valAx>
        <c:axId val="64965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De-rated</a:t>
                </a:r>
                <a:r>
                  <a:rPr lang="en-GB" baseline="0"/>
                  <a:t> margin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9444444444444445E-2"/>
              <c:y val="0.219398148148148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661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57916923864427E-2"/>
          <c:y val="2.5327555088359547E-2"/>
          <c:w val="0.9225302991523765"/>
          <c:h val="0.50844998909141392"/>
        </c:manualLayout>
      </c:layout>
      <c:areaChart>
        <c:grouping val="stacked"/>
        <c:varyColors val="0"/>
        <c:ser>
          <c:idx val="0"/>
          <c:order val="1"/>
          <c:tx>
            <c:strRef>
              <c:f>'Figure 7.'!$A$4</c:f>
              <c:strCache>
                <c:ptCount val="1"/>
                <c:pt idx="0">
                  <c:v>Surplus daily credible lower bound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'Figure 7.'!$B$6:$EQ$6</c:f>
              <c:numCache>
                <c:formatCode>d\-mmm\-yy</c:formatCode>
                <c:ptCount val="146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  <c:pt idx="30">
                  <c:v>44531</c:v>
                </c:pt>
                <c:pt idx="31">
                  <c:v>44532</c:v>
                </c:pt>
                <c:pt idx="32">
                  <c:v>44533</c:v>
                </c:pt>
                <c:pt idx="33">
                  <c:v>44534</c:v>
                </c:pt>
                <c:pt idx="34">
                  <c:v>44535</c:v>
                </c:pt>
                <c:pt idx="35">
                  <c:v>44536</c:v>
                </c:pt>
                <c:pt idx="36">
                  <c:v>44537</c:v>
                </c:pt>
                <c:pt idx="37">
                  <c:v>44538</c:v>
                </c:pt>
                <c:pt idx="38">
                  <c:v>44539</c:v>
                </c:pt>
                <c:pt idx="39">
                  <c:v>44540</c:v>
                </c:pt>
                <c:pt idx="40">
                  <c:v>44541</c:v>
                </c:pt>
                <c:pt idx="41">
                  <c:v>44542</c:v>
                </c:pt>
                <c:pt idx="42">
                  <c:v>44543</c:v>
                </c:pt>
                <c:pt idx="43">
                  <c:v>44544</c:v>
                </c:pt>
                <c:pt idx="44">
                  <c:v>44545</c:v>
                </c:pt>
                <c:pt idx="45">
                  <c:v>44546</c:v>
                </c:pt>
                <c:pt idx="46">
                  <c:v>44547</c:v>
                </c:pt>
                <c:pt idx="47">
                  <c:v>44548</c:v>
                </c:pt>
                <c:pt idx="48">
                  <c:v>44549</c:v>
                </c:pt>
                <c:pt idx="49">
                  <c:v>44550</c:v>
                </c:pt>
                <c:pt idx="50">
                  <c:v>44551</c:v>
                </c:pt>
                <c:pt idx="51">
                  <c:v>44552</c:v>
                </c:pt>
                <c:pt idx="52">
                  <c:v>44553</c:v>
                </c:pt>
                <c:pt idx="53">
                  <c:v>44554</c:v>
                </c:pt>
                <c:pt idx="54">
                  <c:v>44555</c:v>
                </c:pt>
                <c:pt idx="55">
                  <c:v>44556</c:v>
                </c:pt>
                <c:pt idx="56">
                  <c:v>44557</c:v>
                </c:pt>
                <c:pt idx="57">
                  <c:v>44558</c:v>
                </c:pt>
                <c:pt idx="58">
                  <c:v>44559</c:v>
                </c:pt>
                <c:pt idx="59">
                  <c:v>44560</c:v>
                </c:pt>
                <c:pt idx="60">
                  <c:v>44561</c:v>
                </c:pt>
                <c:pt idx="61">
                  <c:v>44562</c:v>
                </c:pt>
                <c:pt idx="62">
                  <c:v>44563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44569</c:v>
                </c:pt>
                <c:pt idx="69">
                  <c:v>44570</c:v>
                </c:pt>
                <c:pt idx="70">
                  <c:v>44571</c:v>
                </c:pt>
                <c:pt idx="71">
                  <c:v>44572</c:v>
                </c:pt>
                <c:pt idx="72">
                  <c:v>44573</c:v>
                </c:pt>
                <c:pt idx="73">
                  <c:v>44574</c:v>
                </c:pt>
                <c:pt idx="74">
                  <c:v>44575</c:v>
                </c:pt>
                <c:pt idx="75">
                  <c:v>44576</c:v>
                </c:pt>
                <c:pt idx="76">
                  <c:v>44577</c:v>
                </c:pt>
                <c:pt idx="77">
                  <c:v>44578</c:v>
                </c:pt>
                <c:pt idx="78">
                  <c:v>44579</c:v>
                </c:pt>
                <c:pt idx="79">
                  <c:v>44580</c:v>
                </c:pt>
                <c:pt idx="80">
                  <c:v>44581</c:v>
                </c:pt>
                <c:pt idx="81">
                  <c:v>44582</c:v>
                </c:pt>
                <c:pt idx="82">
                  <c:v>44583</c:v>
                </c:pt>
                <c:pt idx="83">
                  <c:v>44584</c:v>
                </c:pt>
                <c:pt idx="84">
                  <c:v>44585</c:v>
                </c:pt>
                <c:pt idx="85">
                  <c:v>44586</c:v>
                </c:pt>
                <c:pt idx="86">
                  <c:v>44587</c:v>
                </c:pt>
                <c:pt idx="87">
                  <c:v>44588</c:v>
                </c:pt>
                <c:pt idx="88">
                  <c:v>44589</c:v>
                </c:pt>
                <c:pt idx="89">
                  <c:v>44590</c:v>
                </c:pt>
                <c:pt idx="90">
                  <c:v>44591</c:v>
                </c:pt>
                <c:pt idx="91">
                  <c:v>44592</c:v>
                </c:pt>
                <c:pt idx="92">
                  <c:v>44593</c:v>
                </c:pt>
                <c:pt idx="93">
                  <c:v>44594</c:v>
                </c:pt>
                <c:pt idx="94">
                  <c:v>44595</c:v>
                </c:pt>
                <c:pt idx="95">
                  <c:v>44596</c:v>
                </c:pt>
                <c:pt idx="96">
                  <c:v>44597</c:v>
                </c:pt>
                <c:pt idx="97">
                  <c:v>44598</c:v>
                </c:pt>
                <c:pt idx="98">
                  <c:v>44599</c:v>
                </c:pt>
                <c:pt idx="99">
                  <c:v>44600</c:v>
                </c:pt>
                <c:pt idx="100">
                  <c:v>44601</c:v>
                </c:pt>
                <c:pt idx="101">
                  <c:v>44602</c:v>
                </c:pt>
                <c:pt idx="102">
                  <c:v>44603</c:v>
                </c:pt>
                <c:pt idx="103">
                  <c:v>44604</c:v>
                </c:pt>
                <c:pt idx="104">
                  <c:v>44605</c:v>
                </c:pt>
                <c:pt idx="105">
                  <c:v>44606</c:v>
                </c:pt>
                <c:pt idx="106">
                  <c:v>44607</c:v>
                </c:pt>
                <c:pt idx="107">
                  <c:v>44608</c:v>
                </c:pt>
                <c:pt idx="108">
                  <c:v>44609</c:v>
                </c:pt>
                <c:pt idx="109">
                  <c:v>44610</c:v>
                </c:pt>
                <c:pt idx="110">
                  <c:v>44611</c:v>
                </c:pt>
                <c:pt idx="111">
                  <c:v>44612</c:v>
                </c:pt>
                <c:pt idx="112">
                  <c:v>44613</c:v>
                </c:pt>
                <c:pt idx="113">
                  <c:v>44614</c:v>
                </c:pt>
                <c:pt idx="114">
                  <c:v>44615</c:v>
                </c:pt>
                <c:pt idx="115">
                  <c:v>44616</c:v>
                </c:pt>
                <c:pt idx="116">
                  <c:v>44617</c:v>
                </c:pt>
                <c:pt idx="117">
                  <c:v>44618</c:v>
                </c:pt>
                <c:pt idx="118">
                  <c:v>44619</c:v>
                </c:pt>
                <c:pt idx="119">
                  <c:v>44620</c:v>
                </c:pt>
                <c:pt idx="120">
                  <c:v>44621</c:v>
                </c:pt>
                <c:pt idx="121">
                  <c:v>44622</c:v>
                </c:pt>
                <c:pt idx="122">
                  <c:v>44623</c:v>
                </c:pt>
                <c:pt idx="123">
                  <c:v>44624</c:v>
                </c:pt>
                <c:pt idx="124">
                  <c:v>44625</c:v>
                </c:pt>
                <c:pt idx="125">
                  <c:v>44626</c:v>
                </c:pt>
                <c:pt idx="126">
                  <c:v>44627</c:v>
                </c:pt>
                <c:pt idx="127">
                  <c:v>44628</c:v>
                </c:pt>
                <c:pt idx="128">
                  <c:v>44629</c:v>
                </c:pt>
                <c:pt idx="129">
                  <c:v>44630</c:v>
                </c:pt>
                <c:pt idx="130">
                  <c:v>44631</c:v>
                </c:pt>
                <c:pt idx="131">
                  <c:v>44632</c:v>
                </c:pt>
                <c:pt idx="132">
                  <c:v>44633</c:v>
                </c:pt>
                <c:pt idx="133">
                  <c:v>44634</c:v>
                </c:pt>
                <c:pt idx="134">
                  <c:v>44635</c:v>
                </c:pt>
                <c:pt idx="135">
                  <c:v>44636</c:v>
                </c:pt>
                <c:pt idx="136">
                  <c:v>44637</c:v>
                </c:pt>
                <c:pt idx="137">
                  <c:v>44638</c:v>
                </c:pt>
                <c:pt idx="138">
                  <c:v>44639</c:v>
                </c:pt>
                <c:pt idx="139">
                  <c:v>44640</c:v>
                </c:pt>
                <c:pt idx="140">
                  <c:v>44641</c:v>
                </c:pt>
                <c:pt idx="141">
                  <c:v>44642</c:v>
                </c:pt>
                <c:pt idx="142">
                  <c:v>44643</c:v>
                </c:pt>
                <c:pt idx="143">
                  <c:v>44644</c:v>
                </c:pt>
                <c:pt idx="144">
                  <c:v>44645</c:v>
                </c:pt>
                <c:pt idx="145">
                  <c:v>44646</c:v>
                </c:pt>
              </c:numCache>
            </c:numRef>
          </c:cat>
          <c:val>
            <c:numRef>
              <c:f>'Figure 7.'!$B$4:$EQ$4</c:f>
              <c:numCache>
                <c:formatCode>0</c:formatCode>
                <c:ptCount val="146"/>
                <c:pt idx="0">
                  <c:v>2844.8072769999999</c:v>
                </c:pt>
                <c:pt idx="1">
                  <c:v>3228.1060000000002</c:v>
                </c:pt>
                <c:pt idx="2">
                  <c:v>3026.76</c:v>
                </c:pt>
                <c:pt idx="3">
                  <c:v>2570.8829999999998</c:v>
                </c:pt>
                <c:pt idx="4">
                  <c:v>3558.52</c:v>
                </c:pt>
                <c:pt idx="5">
                  <c:v>5814.1660000000002</c:v>
                </c:pt>
                <c:pt idx="6">
                  <c:v>6145.8530000000001</c:v>
                </c:pt>
                <c:pt idx="7">
                  <c:v>3636.8409999999999</c:v>
                </c:pt>
                <c:pt idx="8">
                  <c:v>3536.931</c:v>
                </c:pt>
                <c:pt idx="9">
                  <c:v>2835.22</c:v>
                </c:pt>
                <c:pt idx="10">
                  <c:v>3355.8249999999998</c:v>
                </c:pt>
                <c:pt idx="11">
                  <c:v>3975.6840000000002</c:v>
                </c:pt>
                <c:pt idx="12">
                  <c:v>5936.3029999999999</c:v>
                </c:pt>
                <c:pt idx="13">
                  <c:v>4817.3919999999998</c:v>
                </c:pt>
                <c:pt idx="14">
                  <c:v>2717.4850000000001</c:v>
                </c:pt>
                <c:pt idx="15">
                  <c:v>2708.442</c:v>
                </c:pt>
                <c:pt idx="16">
                  <c:v>2624.3029999999999</c:v>
                </c:pt>
                <c:pt idx="17">
                  <c:v>2573.732</c:v>
                </c:pt>
                <c:pt idx="18">
                  <c:v>3290.5920000000001</c:v>
                </c:pt>
                <c:pt idx="19">
                  <c:v>4860.7179999999998</c:v>
                </c:pt>
                <c:pt idx="20">
                  <c:v>4421.4889999999996</c:v>
                </c:pt>
                <c:pt idx="21">
                  <c:v>1574.8240000000001</c:v>
                </c:pt>
                <c:pt idx="22">
                  <c:v>1391.415</c:v>
                </c:pt>
                <c:pt idx="23">
                  <c:v>1361.2370000000001</c:v>
                </c:pt>
                <c:pt idx="24">
                  <c:v>1194.692</c:v>
                </c:pt>
                <c:pt idx="25">
                  <c:v>1300.8630000000001</c:v>
                </c:pt>
                <c:pt idx="26">
                  <c:v>4388.1040000000003</c:v>
                </c:pt>
                <c:pt idx="27">
                  <c:v>3226.6019999999999</c:v>
                </c:pt>
                <c:pt idx="28">
                  <c:v>-179.774</c:v>
                </c:pt>
                <c:pt idx="29">
                  <c:v>-1.08256</c:v>
                </c:pt>
                <c:pt idx="30">
                  <c:v>491.74439999999998</c:v>
                </c:pt>
                <c:pt idx="31">
                  <c:v>-311.86799999999999</c:v>
                </c:pt>
                <c:pt idx="32">
                  <c:v>8.3185819999999993</c:v>
                </c:pt>
                <c:pt idx="33">
                  <c:v>2377.373</c:v>
                </c:pt>
                <c:pt idx="34">
                  <c:v>2043.2619999999999</c:v>
                </c:pt>
                <c:pt idx="35">
                  <c:v>-595.577</c:v>
                </c:pt>
                <c:pt idx="36">
                  <c:v>-661.154</c:v>
                </c:pt>
                <c:pt idx="37">
                  <c:v>-698.65700000000004</c:v>
                </c:pt>
                <c:pt idx="38">
                  <c:v>-753.95500000000004</c:v>
                </c:pt>
                <c:pt idx="39">
                  <c:v>275.37349999999998</c:v>
                </c:pt>
                <c:pt idx="40">
                  <c:v>3190.6080000000002</c:v>
                </c:pt>
                <c:pt idx="41">
                  <c:v>2569.3330000000001</c:v>
                </c:pt>
                <c:pt idx="42">
                  <c:v>-552.66099999999994</c:v>
                </c:pt>
                <c:pt idx="43">
                  <c:v>-597.827</c:v>
                </c:pt>
                <c:pt idx="44">
                  <c:v>-484.80200000000002</c:v>
                </c:pt>
                <c:pt idx="45">
                  <c:v>-500.68799999999999</c:v>
                </c:pt>
                <c:pt idx="46">
                  <c:v>469.8399</c:v>
                </c:pt>
                <c:pt idx="47">
                  <c:v>3846.0709999999999</c:v>
                </c:pt>
                <c:pt idx="48">
                  <c:v>4876.53</c:v>
                </c:pt>
                <c:pt idx="49">
                  <c:v>1750.723</c:v>
                </c:pt>
                <c:pt idx="50">
                  <c:v>2210.6210000000001</c:v>
                </c:pt>
                <c:pt idx="51">
                  <c:v>3198.5410000000002</c:v>
                </c:pt>
                <c:pt idx="52">
                  <c:v>4128.5879999999997</c:v>
                </c:pt>
                <c:pt idx="53">
                  <c:v>7412.9930000000004</c:v>
                </c:pt>
                <c:pt idx="54">
                  <c:v>18142.27</c:v>
                </c:pt>
                <c:pt idx="55">
                  <c:v>13928.57</c:v>
                </c:pt>
                <c:pt idx="56">
                  <c:v>8839.4779999999992</c:v>
                </c:pt>
                <c:pt idx="57">
                  <c:v>7627.1059999999998</c:v>
                </c:pt>
                <c:pt idx="58">
                  <c:v>6084.009</c:v>
                </c:pt>
                <c:pt idx="59">
                  <c:v>5975.4030000000002</c:v>
                </c:pt>
                <c:pt idx="60">
                  <c:v>7226.5460000000003</c:v>
                </c:pt>
                <c:pt idx="61">
                  <c:v>11080.45</c:v>
                </c:pt>
                <c:pt idx="62">
                  <c:v>9090.3790000000008</c:v>
                </c:pt>
                <c:pt idx="63">
                  <c:v>6354.8990000000003</c:v>
                </c:pt>
                <c:pt idx="64">
                  <c:v>2250.558</c:v>
                </c:pt>
                <c:pt idx="65">
                  <c:v>1435.009</c:v>
                </c:pt>
                <c:pt idx="66">
                  <c:v>882.10469999999998</c:v>
                </c:pt>
                <c:pt idx="67">
                  <c:v>1762.537</c:v>
                </c:pt>
                <c:pt idx="68">
                  <c:v>3073.8679999999999</c:v>
                </c:pt>
                <c:pt idx="69">
                  <c:v>2410.4969999999998</c:v>
                </c:pt>
                <c:pt idx="70">
                  <c:v>846.68010000000004</c:v>
                </c:pt>
                <c:pt idx="71">
                  <c:v>640.44299999999998</c:v>
                </c:pt>
                <c:pt idx="72">
                  <c:v>534.34649999999999</c:v>
                </c:pt>
                <c:pt idx="73">
                  <c:v>349.63330000000002</c:v>
                </c:pt>
                <c:pt idx="74">
                  <c:v>1428.703</c:v>
                </c:pt>
                <c:pt idx="75">
                  <c:v>3745.8339999999998</c:v>
                </c:pt>
                <c:pt idx="76">
                  <c:v>2862.86</c:v>
                </c:pt>
                <c:pt idx="77">
                  <c:v>872.25120000000004</c:v>
                </c:pt>
                <c:pt idx="78">
                  <c:v>774.67970000000003</c:v>
                </c:pt>
                <c:pt idx="79">
                  <c:v>460.29469999999998</c:v>
                </c:pt>
                <c:pt idx="80">
                  <c:v>436.03550000000001</c:v>
                </c:pt>
                <c:pt idx="81">
                  <c:v>1399.4849999999999</c:v>
                </c:pt>
                <c:pt idx="82">
                  <c:v>4231.3500000000004</c:v>
                </c:pt>
                <c:pt idx="83">
                  <c:v>3723.6089999999999</c:v>
                </c:pt>
                <c:pt idx="84">
                  <c:v>704.89530000000002</c:v>
                </c:pt>
                <c:pt idx="85">
                  <c:v>717.84439999999995</c:v>
                </c:pt>
                <c:pt idx="86">
                  <c:v>399.2235</c:v>
                </c:pt>
                <c:pt idx="87">
                  <c:v>407.07819999999998</c:v>
                </c:pt>
                <c:pt idx="88">
                  <c:v>635.3229</c:v>
                </c:pt>
                <c:pt idx="89">
                  <c:v>4232.6859999999997</c:v>
                </c:pt>
                <c:pt idx="90">
                  <c:v>3549.9659999999999</c:v>
                </c:pt>
                <c:pt idx="91">
                  <c:v>1310.893</c:v>
                </c:pt>
                <c:pt idx="92">
                  <c:v>1403.1890000000001</c:v>
                </c:pt>
                <c:pt idx="93">
                  <c:v>1336.4380000000001</c:v>
                </c:pt>
                <c:pt idx="94">
                  <c:v>1329.0350000000001</c:v>
                </c:pt>
                <c:pt idx="95">
                  <c:v>2213.4090000000001</c:v>
                </c:pt>
                <c:pt idx="96">
                  <c:v>5457.5529999999999</c:v>
                </c:pt>
                <c:pt idx="97">
                  <c:v>4622.442</c:v>
                </c:pt>
                <c:pt idx="98">
                  <c:v>1122.6990000000001</c:v>
                </c:pt>
                <c:pt idx="99">
                  <c:v>885.35500000000002</c:v>
                </c:pt>
                <c:pt idx="100">
                  <c:v>1088.001</c:v>
                </c:pt>
                <c:pt idx="101">
                  <c:v>824.53570000000002</c:v>
                </c:pt>
                <c:pt idx="102">
                  <c:v>1017.7619999999999</c:v>
                </c:pt>
                <c:pt idx="103">
                  <c:v>4025.973</c:v>
                </c:pt>
                <c:pt idx="104">
                  <c:v>3637.5590000000002</c:v>
                </c:pt>
                <c:pt idx="105">
                  <c:v>818.77250000000004</c:v>
                </c:pt>
                <c:pt idx="106">
                  <c:v>884.20119999999997</c:v>
                </c:pt>
                <c:pt idx="107">
                  <c:v>982.18340000000001</c:v>
                </c:pt>
                <c:pt idx="108">
                  <c:v>1105.576</c:v>
                </c:pt>
                <c:pt idx="109">
                  <c:v>3179.634</c:v>
                </c:pt>
                <c:pt idx="110">
                  <c:v>6335.4539999999997</c:v>
                </c:pt>
                <c:pt idx="111">
                  <c:v>5195.0360000000001</c:v>
                </c:pt>
                <c:pt idx="112">
                  <c:v>1844.7719999999999</c:v>
                </c:pt>
                <c:pt idx="113">
                  <c:v>2429.6619999999998</c:v>
                </c:pt>
                <c:pt idx="114">
                  <c:v>2370.6559999999999</c:v>
                </c:pt>
                <c:pt idx="115">
                  <c:v>2614.5219999999999</c:v>
                </c:pt>
                <c:pt idx="116">
                  <c:v>3552.86</c:v>
                </c:pt>
                <c:pt idx="117">
                  <c:v>6720.1940000000004</c:v>
                </c:pt>
                <c:pt idx="118">
                  <c:v>6578.7430000000004</c:v>
                </c:pt>
                <c:pt idx="119">
                  <c:v>2378.625</c:v>
                </c:pt>
                <c:pt idx="120">
                  <c:v>2321.8620000000001</c:v>
                </c:pt>
                <c:pt idx="121">
                  <c:v>2441.098</c:v>
                </c:pt>
                <c:pt idx="122">
                  <c:v>2276.6570000000002</c:v>
                </c:pt>
                <c:pt idx="123">
                  <c:v>3406.5450000000001</c:v>
                </c:pt>
                <c:pt idx="124">
                  <c:v>6287.63</c:v>
                </c:pt>
                <c:pt idx="125">
                  <c:v>5448.5169999999998</c:v>
                </c:pt>
                <c:pt idx="126">
                  <c:v>2837.4589999999998</c:v>
                </c:pt>
                <c:pt idx="127">
                  <c:v>3112.998</c:v>
                </c:pt>
                <c:pt idx="128">
                  <c:v>3387.4560000000001</c:v>
                </c:pt>
                <c:pt idx="129">
                  <c:v>3440.9160000000002</c:v>
                </c:pt>
                <c:pt idx="130">
                  <c:v>5193.7169999999996</c:v>
                </c:pt>
                <c:pt idx="131">
                  <c:v>8093.7129999999997</c:v>
                </c:pt>
                <c:pt idx="132">
                  <c:v>7464.2120000000004</c:v>
                </c:pt>
                <c:pt idx="133">
                  <c:v>4550.1440000000002</c:v>
                </c:pt>
                <c:pt idx="134">
                  <c:v>4794.45</c:v>
                </c:pt>
                <c:pt idx="135">
                  <c:v>4682.8850000000002</c:v>
                </c:pt>
                <c:pt idx="136">
                  <c:v>4470.1310000000003</c:v>
                </c:pt>
                <c:pt idx="137">
                  <c:v>6175.6869999999999</c:v>
                </c:pt>
                <c:pt idx="138">
                  <c:v>8619.973</c:v>
                </c:pt>
                <c:pt idx="139">
                  <c:v>8088.3410000000003</c:v>
                </c:pt>
                <c:pt idx="140">
                  <c:v>5193.451</c:v>
                </c:pt>
                <c:pt idx="141">
                  <c:v>5276.28</c:v>
                </c:pt>
                <c:pt idx="142">
                  <c:v>5413.7389999999996</c:v>
                </c:pt>
                <c:pt idx="143">
                  <c:v>5473.4989999999998</c:v>
                </c:pt>
                <c:pt idx="144">
                  <c:v>6705.9780000000001</c:v>
                </c:pt>
                <c:pt idx="145">
                  <c:v>9135.0499999999993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C-4F38-BEBF-CB1DE007885B}"/>
            </c:ext>
          </c:extLst>
        </c:ser>
        <c:ser>
          <c:idx val="1"/>
          <c:order val="2"/>
          <c:tx>
            <c:strRef>
              <c:f>'Figure 7.'!$A$9</c:f>
              <c:strCache>
                <c:ptCount val="1"/>
                <c:pt idx="0">
                  <c:v>Difference</c:v>
                </c:pt>
              </c:strCache>
            </c:strRef>
          </c:tx>
          <c:spPr>
            <a:pattFill prst="pct25">
              <a:fgClr>
                <a:srgbClr val="FF0000"/>
              </a:fgClr>
              <a:bgClr>
                <a:schemeClr val="bg1"/>
              </a:bgClr>
            </a:pattFill>
            <a:ln w="25400">
              <a:noFill/>
            </a:ln>
            <a:effectLst/>
          </c:spPr>
          <c:cat>
            <c:numRef>
              <c:f>'Figure 7.'!$B$6:$EQ$6</c:f>
              <c:numCache>
                <c:formatCode>d\-mmm\-yy</c:formatCode>
                <c:ptCount val="146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  <c:pt idx="30">
                  <c:v>44531</c:v>
                </c:pt>
                <c:pt idx="31">
                  <c:v>44532</c:v>
                </c:pt>
                <c:pt idx="32">
                  <c:v>44533</c:v>
                </c:pt>
                <c:pt idx="33">
                  <c:v>44534</c:v>
                </c:pt>
                <c:pt idx="34">
                  <c:v>44535</c:v>
                </c:pt>
                <c:pt idx="35">
                  <c:v>44536</c:v>
                </c:pt>
                <c:pt idx="36">
                  <c:v>44537</c:v>
                </c:pt>
                <c:pt idx="37">
                  <c:v>44538</c:v>
                </c:pt>
                <c:pt idx="38">
                  <c:v>44539</c:v>
                </c:pt>
                <c:pt idx="39">
                  <c:v>44540</c:v>
                </c:pt>
                <c:pt idx="40">
                  <c:v>44541</c:v>
                </c:pt>
                <c:pt idx="41">
                  <c:v>44542</c:v>
                </c:pt>
                <c:pt idx="42">
                  <c:v>44543</c:v>
                </c:pt>
                <c:pt idx="43">
                  <c:v>44544</c:v>
                </c:pt>
                <c:pt idx="44">
                  <c:v>44545</c:v>
                </c:pt>
                <c:pt idx="45">
                  <c:v>44546</c:v>
                </c:pt>
                <c:pt idx="46">
                  <c:v>44547</c:v>
                </c:pt>
                <c:pt idx="47">
                  <c:v>44548</c:v>
                </c:pt>
                <c:pt idx="48">
                  <c:v>44549</c:v>
                </c:pt>
                <c:pt idx="49">
                  <c:v>44550</c:v>
                </c:pt>
                <c:pt idx="50">
                  <c:v>44551</c:v>
                </c:pt>
                <c:pt idx="51">
                  <c:v>44552</c:v>
                </c:pt>
                <c:pt idx="52">
                  <c:v>44553</c:v>
                </c:pt>
                <c:pt idx="53">
                  <c:v>44554</c:v>
                </c:pt>
                <c:pt idx="54">
                  <c:v>44555</c:v>
                </c:pt>
                <c:pt idx="55">
                  <c:v>44556</c:v>
                </c:pt>
                <c:pt idx="56">
                  <c:v>44557</c:v>
                </c:pt>
                <c:pt idx="57">
                  <c:v>44558</c:v>
                </c:pt>
                <c:pt idx="58">
                  <c:v>44559</c:v>
                </c:pt>
                <c:pt idx="59">
                  <c:v>44560</c:v>
                </c:pt>
                <c:pt idx="60">
                  <c:v>44561</c:v>
                </c:pt>
                <c:pt idx="61">
                  <c:v>44562</c:v>
                </c:pt>
                <c:pt idx="62">
                  <c:v>44563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44569</c:v>
                </c:pt>
                <c:pt idx="69">
                  <c:v>44570</c:v>
                </c:pt>
                <c:pt idx="70">
                  <c:v>44571</c:v>
                </c:pt>
                <c:pt idx="71">
                  <c:v>44572</c:v>
                </c:pt>
                <c:pt idx="72">
                  <c:v>44573</c:v>
                </c:pt>
                <c:pt idx="73">
                  <c:v>44574</c:v>
                </c:pt>
                <c:pt idx="74">
                  <c:v>44575</c:v>
                </c:pt>
                <c:pt idx="75">
                  <c:v>44576</c:v>
                </c:pt>
                <c:pt idx="76">
                  <c:v>44577</c:v>
                </c:pt>
                <c:pt idx="77">
                  <c:v>44578</c:v>
                </c:pt>
                <c:pt idx="78">
                  <c:v>44579</c:v>
                </c:pt>
                <c:pt idx="79">
                  <c:v>44580</c:v>
                </c:pt>
                <c:pt idx="80">
                  <c:v>44581</c:v>
                </c:pt>
                <c:pt idx="81">
                  <c:v>44582</c:v>
                </c:pt>
                <c:pt idx="82">
                  <c:v>44583</c:v>
                </c:pt>
                <c:pt idx="83">
                  <c:v>44584</c:v>
                </c:pt>
                <c:pt idx="84">
                  <c:v>44585</c:v>
                </c:pt>
                <c:pt idx="85">
                  <c:v>44586</c:v>
                </c:pt>
                <c:pt idx="86">
                  <c:v>44587</c:v>
                </c:pt>
                <c:pt idx="87">
                  <c:v>44588</c:v>
                </c:pt>
                <c:pt idx="88">
                  <c:v>44589</c:v>
                </c:pt>
                <c:pt idx="89">
                  <c:v>44590</c:v>
                </c:pt>
                <c:pt idx="90">
                  <c:v>44591</c:v>
                </c:pt>
                <c:pt idx="91">
                  <c:v>44592</c:v>
                </c:pt>
                <c:pt idx="92">
                  <c:v>44593</c:v>
                </c:pt>
                <c:pt idx="93">
                  <c:v>44594</c:v>
                </c:pt>
                <c:pt idx="94">
                  <c:v>44595</c:v>
                </c:pt>
                <c:pt idx="95">
                  <c:v>44596</c:v>
                </c:pt>
                <c:pt idx="96">
                  <c:v>44597</c:v>
                </c:pt>
                <c:pt idx="97">
                  <c:v>44598</c:v>
                </c:pt>
                <c:pt idx="98">
                  <c:v>44599</c:v>
                </c:pt>
                <c:pt idx="99">
                  <c:v>44600</c:v>
                </c:pt>
                <c:pt idx="100">
                  <c:v>44601</c:v>
                </c:pt>
                <c:pt idx="101">
                  <c:v>44602</c:v>
                </c:pt>
                <c:pt idx="102">
                  <c:v>44603</c:v>
                </c:pt>
                <c:pt idx="103">
                  <c:v>44604</c:v>
                </c:pt>
                <c:pt idx="104">
                  <c:v>44605</c:v>
                </c:pt>
                <c:pt idx="105">
                  <c:v>44606</c:v>
                </c:pt>
                <c:pt idx="106">
                  <c:v>44607</c:v>
                </c:pt>
                <c:pt idx="107">
                  <c:v>44608</c:v>
                </c:pt>
                <c:pt idx="108">
                  <c:v>44609</c:v>
                </c:pt>
                <c:pt idx="109">
                  <c:v>44610</c:v>
                </c:pt>
                <c:pt idx="110">
                  <c:v>44611</c:v>
                </c:pt>
                <c:pt idx="111">
                  <c:v>44612</c:v>
                </c:pt>
                <c:pt idx="112">
                  <c:v>44613</c:v>
                </c:pt>
                <c:pt idx="113">
                  <c:v>44614</c:v>
                </c:pt>
                <c:pt idx="114">
                  <c:v>44615</c:v>
                </c:pt>
                <c:pt idx="115">
                  <c:v>44616</c:v>
                </c:pt>
                <c:pt idx="116">
                  <c:v>44617</c:v>
                </c:pt>
                <c:pt idx="117">
                  <c:v>44618</c:v>
                </c:pt>
                <c:pt idx="118">
                  <c:v>44619</c:v>
                </c:pt>
                <c:pt idx="119">
                  <c:v>44620</c:v>
                </c:pt>
                <c:pt idx="120">
                  <c:v>44621</c:v>
                </c:pt>
                <c:pt idx="121">
                  <c:v>44622</c:v>
                </c:pt>
                <c:pt idx="122">
                  <c:v>44623</c:v>
                </c:pt>
                <c:pt idx="123">
                  <c:v>44624</c:v>
                </c:pt>
                <c:pt idx="124">
                  <c:v>44625</c:v>
                </c:pt>
                <c:pt idx="125">
                  <c:v>44626</c:v>
                </c:pt>
                <c:pt idx="126">
                  <c:v>44627</c:v>
                </c:pt>
                <c:pt idx="127">
                  <c:v>44628</c:v>
                </c:pt>
                <c:pt idx="128">
                  <c:v>44629</c:v>
                </c:pt>
                <c:pt idx="129">
                  <c:v>44630</c:v>
                </c:pt>
                <c:pt idx="130">
                  <c:v>44631</c:v>
                </c:pt>
                <c:pt idx="131">
                  <c:v>44632</c:v>
                </c:pt>
                <c:pt idx="132">
                  <c:v>44633</c:v>
                </c:pt>
                <c:pt idx="133">
                  <c:v>44634</c:v>
                </c:pt>
                <c:pt idx="134">
                  <c:v>44635</c:v>
                </c:pt>
                <c:pt idx="135">
                  <c:v>44636</c:v>
                </c:pt>
                <c:pt idx="136">
                  <c:v>44637</c:v>
                </c:pt>
                <c:pt idx="137">
                  <c:v>44638</c:v>
                </c:pt>
                <c:pt idx="138">
                  <c:v>44639</c:v>
                </c:pt>
                <c:pt idx="139">
                  <c:v>44640</c:v>
                </c:pt>
                <c:pt idx="140">
                  <c:v>44641</c:v>
                </c:pt>
                <c:pt idx="141">
                  <c:v>44642</c:v>
                </c:pt>
                <c:pt idx="142">
                  <c:v>44643</c:v>
                </c:pt>
                <c:pt idx="143">
                  <c:v>44644</c:v>
                </c:pt>
                <c:pt idx="144">
                  <c:v>44645</c:v>
                </c:pt>
                <c:pt idx="145">
                  <c:v>44646</c:v>
                </c:pt>
              </c:numCache>
            </c:numRef>
          </c:cat>
          <c:val>
            <c:numRef>
              <c:f>'Figure 7.'!$B$9:$EQ$9</c:f>
              <c:numCache>
                <c:formatCode>0</c:formatCode>
                <c:ptCount val="146"/>
                <c:pt idx="0">
                  <c:v>11032.236543000001</c:v>
                </c:pt>
                <c:pt idx="1">
                  <c:v>10985.624</c:v>
                </c:pt>
                <c:pt idx="2">
                  <c:v>11078.47</c:v>
                </c:pt>
                <c:pt idx="3">
                  <c:v>10966.527</c:v>
                </c:pt>
                <c:pt idx="4">
                  <c:v>11224.68</c:v>
                </c:pt>
                <c:pt idx="5">
                  <c:v>11073.953999999998</c:v>
                </c:pt>
                <c:pt idx="6">
                  <c:v>11139.087</c:v>
                </c:pt>
                <c:pt idx="7">
                  <c:v>10831.439</c:v>
                </c:pt>
                <c:pt idx="8">
                  <c:v>11048.759</c:v>
                </c:pt>
                <c:pt idx="9">
                  <c:v>11076.890000000001</c:v>
                </c:pt>
                <c:pt idx="10">
                  <c:v>11027.985000000001</c:v>
                </c:pt>
                <c:pt idx="11">
                  <c:v>11539.245999999999</c:v>
                </c:pt>
                <c:pt idx="12">
                  <c:v>11321.456999999999</c:v>
                </c:pt>
                <c:pt idx="13">
                  <c:v>11770.738000000001</c:v>
                </c:pt>
                <c:pt idx="14">
                  <c:v>11301.734999999999</c:v>
                </c:pt>
                <c:pt idx="15">
                  <c:v>11264.398000000001</c:v>
                </c:pt>
                <c:pt idx="16">
                  <c:v>11363.017</c:v>
                </c:pt>
                <c:pt idx="17">
                  <c:v>11341.778</c:v>
                </c:pt>
                <c:pt idx="18">
                  <c:v>11833.078</c:v>
                </c:pt>
                <c:pt idx="19">
                  <c:v>12040.982</c:v>
                </c:pt>
                <c:pt idx="20">
                  <c:v>12053.270999999999</c:v>
                </c:pt>
                <c:pt idx="21">
                  <c:v>11540.745999999999</c:v>
                </c:pt>
                <c:pt idx="22">
                  <c:v>11843.195</c:v>
                </c:pt>
                <c:pt idx="23">
                  <c:v>11828.963</c:v>
                </c:pt>
                <c:pt idx="24">
                  <c:v>11990.498</c:v>
                </c:pt>
                <c:pt idx="25">
                  <c:v>12553.007000000001</c:v>
                </c:pt>
                <c:pt idx="26">
                  <c:v>12599.626</c:v>
                </c:pt>
                <c:pt idx="27">
                  <c:v>12704.788</c:v>
                </c:pt>
                <c:pt idx="28">
                  <c:v>12363.454</c:v>
                </c:pt>
                <c:pt idx="29">
                  <c:v>12509.342560000001</c:v>
                </c:pt>
                <c:pt idx="30">
                  <c:v>12606.035600000001</c:v>
                </c:pt>
                <c:pt idx="31">
                  <c:v>12739.378000000001</c:v>
                </c:pt>
                <c:pt idx="32">
                  <c:v>13266.761418</c:v>
                </c:pt>
                <c:pt idx="33">
                  <c:v>13315.157000000001</c:v>
                </c:pt>
                <c:pt idx="34">
                  <c:v>13563.268</c:v>
                </c:pt>
                <c:pt idx="35">
                  <c:v>13087.486999999999</c:v>
                </c:pt>
                <c:pt idx="36">
                  <c:v>13118.414000000001</c:v>
                </c:pt>
                <c:pt idx="37">
                  <c:v>13096.027</c:v>
                </c:pt>
                <c:pt idx="38">
                  <c:v>13117.465</c:v>
                </c:pt>
                <c:pt idx="39">
                  <c:v>13452.8765</c:v>
                </c:pt>
                <c:pt idx="40">
                  <c:v>13303.362000000001</c:v>
                </c:pt>
                <c:pt idx="41">
                  <c:v>13174.767</c:v>
                </c:pt>
                <c:pt idx="42">
                  <c:v>13032.201000000001</c:v>
                </c:pt>
                <c:pt idx="43">
                  <c:v>13088.146999999999</c:v>
                </c:pt>
                <c:pt idx="44">
                  <c:v>13081.652</c:v>
                </c:pt>
                <c:pt idx="45">
                  <c:v>13092.647999999999</c:v>
                </c:pt>
                <c:pt idx="46">
                  <c:v>13618.140099999999</c:v>
                </c:pt>
                <c:pt idx="47">
                  <c:v>13408.509000000002</c:v>
                </c:pt>
                <c:pt idx="48">
                  <c:v>13406.370000000003</c:v>
                </c:pt>
                <c:pt idx="49">
                  <c:v>13227.117</c:v>
                </c:pt>
                <c:pt idx="50">
                  <c:v>13299.249</c:v>
                </c:pt>
                <c:pt idx="51">
                  <c:v>13534.789000000001</c:v>
                </c:pt>
                <c:pt idx="52">
                  <c:v>13765.281999999999</c:v>
                </c:pt>
                <c:pt idx="53">
                  <c:v>13707.157000000001</c:v>
                </c:pt>
                <c:pt idx="54">
                  <c:v>12875.04</c:v>
                </c:pt>
                <c:pt idx="55">
                  <c:v>13180.260000000002</c:v>
                </c:pt>
                <c:pt idx="56">
                  <c:v>13533.882000000001</c:v>
                </c:pt>
                <c:pt idx="57">
                  <c:v>13667.173999999999</c:v>
                </c:pt>
                <c:pt idx="58">
                  <c:v>13404.241</c:v>
                </c:pt>
                <c:pt idx="59">
                  <c:v>13658.597</c:v>
                </c:pt>
                <c:pt idx="60">
                  <c:v>13536.224</c:v>
                </c:pt>
                <c:pt idx="61">
                  <c:v>13364.969999999998</c:v>
                </c:pt>
                <c:pt idx="62">
                  <c:v>13483.341</c:v>
                </c:pt>
                <c:pt idx="63">
                  <c:v>13546.150999999998</c:v>
                </c:pt>
                <c:pt idx="64">
                  <c:v>13018.901999999998</c:v>
                </c:pt>
                <c:pt idx="65">
                  <c:v>12887.450999999999</c:v>
                </c:pt>
                <c:pt idx="66">
                  <c:v>12936.4753</c:v>
                </c:pt>
                <c:pt idx="67">
                  <c:v>13295.063</c:v>
                </c:pt>
                <c:pt idx="68">
                  <c:v>13339.352000000001</c:v>
                </c:pt>
                <c:pt idx="69">
                  <c:v>13345.133</c:v>
                </c:pt>
                <c:pt idx="70">
                  <c:v>12684.0599</c:v>
                </c:pt>
                <c:pt idx="71">
                  <c:v>12811.467000000001</c:v>
                </c:pt>
                <c:pt idx="72">
                  <c:v>13043.7035</c:v>
                </c:pt>
                <c:pt idx="73">
                  <c:v>13276.396700000001</c:v>
                </c:pt>
                <c:pt idx="74">
                  <c:v>13583.517</c:v>
                </c:pt>
                <c:pt idx="75">
                  <c:v>13170.585999999999</c:v>
                </c:pt>
                <c:pt idx="76">
                  <c:v>13251.289999999999</c:v>
                </c:pt>
                <c:pt idx="77">
                  <c:v>12771.548799999999</c:v>
                </c:pt>
                <c:pt idx="78">
                  <c:v>12995.1903</c:v>
                </c:pt>
                <c:pt idx="79">
                  <c:v>12989.3953</c:v>
                </c:pt>
                <c:pt idx="80">
                  <c:v>13043.914500000001</c:v>
                </c:pt>
                <c:pt idx="81">
                  <c:v>13479.555</c:v>
                </c:pt>
                <c:pt idx="82">
                  <c:v>13640.53</c:v>
                </c:pt>
                <c:pt idx="83">
                  <c:v>13795.471000000001</c:v>
                </c:pt>
                <c:pt idx="84">
                  <c:v>13180.9247</c:v>
                </c:pt>
                <c:pt idx="85">
                  <c:v>13274.6356</c:v>
                </c:pt>
                <c:pt idx="86">
                  <c:v>13482.7665</c:v>
                </c:pt>
                <c:pt idx="87">
                  <c:v>13492.8318</c:v>
                </c:pt>
                <c:pt idx="88">
                  <c:v>13979.217100000002</c:v>
                </c:pt>
                <c:pt idx="89">
                  <c:v>13924.413999999999</c:v>
                </c:pt>
                <c:pt idx="90">
                  <c:v>13961.524000000001</c:v>
                </c:pt>
                <c:pt idx="91">
                  <c:v>13569.537</c:v>
                </c:pt>
                <c:pt idx="92">
                  <c:v>13512.971</c:v>
                </c:pt>
                <c:pt idx="93">
                  <c:v>13648.982</c:v>
                </c:pt>
                <c:pt idx="94">
                  <c:v>13623.945</c:v>
                </c:pt>
                <c:pt idx="95">
                  <c:v>14193.190999999999</c:v>
                </c:pt>
                <c:pt idx="96">
                  <c:v>13960.697</c:v>
                </c:pt>
                <c:pt idx="97">
                  <c:v>13858.078000000001</c:v>
                </c:pt>
                <c:pt idx="98">
                  <c:v>13290.110999999999</c:v>
                </c:pt>
                <c:pt idx="99">
                  <c:v>13217.245000000001</c:v>
                </c:pt>
                <c:pt idx="100">
                  <c:v>13023.689</c:v>
                </c:pt>
                <c:pt idx="101">
                  <c:v>13100.0443</c:v>
                </c:pt>
                <c:pt idx="102">
                  <c:v>13470.817999999999</c:v>
                </c:pt>
                <c:pt idx="103">
                  <c:v>12968.207</c:v>
                </c:pt>
                <c:pt idx="104">
                  <c:v>13110.981</c:v>
                </c:pt>
                <c:pt idx="105">
                  <c:v>13004.377499999999</c:v>
                </c:pt>
                <c:pt idx="106">
                  <c:v>13117.828800000001</c:v>
                </c:pt>
                <c:pt idx="107">
                  <c:v>13118.8266</c:v>
                </c:pt>
                <c:pt idx="108">
                  <c:v>13025.903999999999</c:v>
                </c:pt>
                <c:pt idx="109">
                  <c:v>13254.566000000001</c:v>
                </c:pt>
                <c:pt idx="110">
                  <c:v>12845.126000000002</c:v>
                </c:pt>
                <c:pt idx="111">
                  <c:v>12775.524000000001</c:v>
                </c:pt>
                <c:pt idx="112">
                  <c:v>12609.457999999999</c:v>
                </c:pt>
                <c:pt idx="113">
                  <c:v>12607.608</c:v>
                </c:pt>
                <c:pt idx="114">
                  <c:v>12790.914000000001</c:v>
                </c:pt>
                <c:pt idx="115">
                  <c:v>12590.668000000001</c:v>
                </c:pt>
                <c:pt idx="116">
                  <c:v>12442.43</c:v>
                </c:pt>
                <c:pt idx="117">
                  <c:v>12071.806</c:v>
                </c:pt>
                <c:pt idx="118">
                  <c:v>11895.567000000001</c:v>
                </c:pt>
                <c:pt idx="119">
                  <c:v>12143.754999999999</c:v>
                </c:pt>
                <c:pt idx="120">
                  <c:v>12359.957999999999</c:v>
                </c:pt>
                <c:pt idx="121">
                  <c:v>12339.652</c:v>
                </c:pt>
                <c:pt idx="122">
                  <c:v>12114.532999999999</c:v>
                </c:pt>
                <c:pt idx="123">
                  <c:v>11865.545</c:v>
                </c:pt>
                <c:pt idx="124">
                  <c:v>11439.629999999997</c:v>
                </c:pt>
                <c:pt idx="125">
                  <c:v>11563.922999999999</c:v>
                </c:pt>
                <c:pt idx="126">
                  <c:v>12093.591</c:v>
                </c:pt>
                <c:pt idx="127">
                  <c:v>11922.382</c:v>
                </c:pt>
                <c:pt idx="128">
                  <c:v>11846.394</c:v>
                </c:pt>
                <c:pt idx="129">
                  <c:v>11810.063999999998</c:v>
                </c:pt>
                <c:pt idx="130">
                  <c:v>11577.382999999998</c:v>
                </c:pt>
                <c:pt idx="131">
                  <c:v>11189.037</c:v>
                </c:pt>
                <c:pt idx="132">
                  <c:v>11101.838</c:v>
                </c:pt>
                <c:pt idx="133">
                  <c:v>11388.206</c:v>
                </c:pt>
                <c:pt idx="134">
                  <c:v>11430.630000000001</c:v>
                </c:pt>
                <c:pt idx="135">
                  <c:v>11360.375</c:v>
                </c:pt>
                <c:pt idx="136">
                  <c:v>11344.899000000001</c:v>
                </c:pt>
                <c:pt idx="137">
                  <c:v>11070.943000000001</c:v>
                </c:pt>
                <c:pt idx="138">
                  <c:v>10647.166999999999</c:v>
                </c:pt>
                <c:pt idx="139">
                  <c:v>10920.519</c:v>
                </c:pt>
                <c:pt idx="140">
                  <c:v>11305.188999999998</c:v>
                </c:pt>
                <c:pt idx="141">
                  <c:v>11404.440000000002</c:v>
                </c:pt>
                <c:pt idx="142">
                  <c:v>11391.981000000002</c:v>
                </c:pt>
                <c:pt idx="143">
                  <c:v>11390.760999999999</c:v>
                </c:pt>
                <c:pt idx="144">
                  <c:v>11122.202000000001</c:v>
                </c:pt>
                <c:pt idx="145">
                  <c:v>10621.89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C-4F38-BEBF-CB1DE0078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225104"/>
        <c:axId val="582223792"/>
      </c:areaChart>
      <c:lineChart>
        <c:grouping val="standard"/>
        <c:varyColors val="0"/>
        <c:ser>
          <c:idx val="3"/>
          <c:order val="3"/>
          <c:tx>
            <c:strRef>
              <c:f>'Figure 7.'!$A$7</c:f>
              <c:strCache>
                <c:ptCount val="1"/>
                <c:pt idx="0">
                  <c:v>Surplus under average conditions with medium imports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7.'!$B$6:$EQ$6</c:f>
              <c:numCache>
                <c:formatCode>d\-mmm\-yy</c:formatCode>
                <c:ptCount val="146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  <c:pt idx="30">
                  <c:v>44531</c:v>
                </c:pt>
                <c:pt idx="31">
                  <c:v>44532</c:v>
                </c:pt>
                <c:pt idx="32">
                  <c:v>44533</c:v>
                </c:pt>
                <c:pt idx="33">
                  <c:v>44534</c:v>
                </c:pt>
                <c:pt idx="34">
                  <c:v>44535</c:v>
                </c:pt>
                <c:pt idx="35">
                  <c:v>44536</c:v>
                </c:pt>
                <c:pt idx="36">
                  <c:v>44537</c:v>
                </c:pt>
                <c:pt idx="37">
                  <c:v>44538</c:v>
                </c:pt>
                <c:pt idx="38">
                  <c:v>44539</c:v>
                </c:pt>
                <c:pt idx="39">
                  <c:v>44540</c:v>
                </c:pt>
                <c:pt idx="40">
                  <c:v>44541</c:v>
                </c:pt>
                <c:pt idx="41">
                  <c:v>44542</c:v>
                </c:pt>
                <c:pt idx="42">
                  <c:v>44543</c:v>
                </c:pt>
                <c:pt idx="43">
                  <c:v>44544</c:v>
                </c:pt>
                <c:pt idx="44">
                  <c:v>44545</c:v>
                </c:pt>
                <c:pt idx="45">
                  <c:v>44546</c:v>
                </c:pt>
                <c:pt idx="46">
                  <c:v>44547</c:v>
                </c:pt>
                <c:pt idx="47">
                  <c:v>44548</c:v>
                </c:pt>
                <c:pt idx="48">
                  <c:v>44549</c:v>
                </c:pt>
                <c:pt idx="49">
                  <c:v>44550</c:v>
                </c:pt>
                <c:pt idx="50">
                  <c:v>44551</c:v>
                </c:pt>
                <c:pt idx="51">
                  <c:v>44552</c:v>
                </c:pt>
                <c:pt idx="52">
                  <c:v>44553</c:v>
                </c:pt>
                <c:pt idx="53">
                  <c:v>44554</c:v>
                </c:pt>
                <c:pt idx="54">
                  <c:v>44555</c:v>
                </c:pt>
                <c:pt idx="55">
                  <c:v>44556</c:v>
                </c:pt>
                <c:pt idx="56">
                  <c:v>44557</c:v>
                </c:pt>
                <c:pt idx="57">
                  <c:v>44558</c:v>
                </c:pt>
                <c:pt idx="58">
                  <c:v>44559</c:v>
                </c:pt>
                <c:pt idx="59">
                  <c:v>44560</c:v>
                </c:pt>
                <c:pt idx="60">
                  <c:v>44561</c:v>
                </c:pt>
                <c:pt idx="61">
                  <c:v>44562</c:v>
                </c:pt>
                <c:pt idx="62">
                  <c:v>44563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44569</c:v>
                </c:pt>
                <c:pt idx="69">
                  <c:v>44570</c:v>
                </c:pt>
                <c:pt idx="70">
                  <c:v>44571</c:v>
                </c:pt>
                <c:pt idx="71">
                  <c:v>44572</c:v>
                </c:pt>
                <c:pt idx="72">
                  <c:v>44573</c:v>
                </c:pt>
                <c:pt idx="73">
                  <c:v>44574</c:v>
                </c:pt>
                <c:pt idx="74">
                  <c:v>44575</c:v>
                </c:pt>
                <c:pt idx="75">
                  <c:v>44576</c:v>
                </c:pt>
                <c:pt idx="76">
                  <c:v>44577</c:v>
                </c:pt>
                <c:pt idx="77">
                  <c:v>44578</c:v>
                </c:pt>
                <c:pt idx="78">
                  <c:v>44579</c:v>
                </c:pt>
                <c:pt idx="79">
                  <c:v>44580</c:v>
                </c:pt>
                <c:pt idx="80">
                  <c:v>44581</c:v>
                </c:pt>
                <c:pt idx="81">
                  <c:v>44582</c:v>
                </c:pt>
                <c:pt idx="82">
                  <c:v>44583</c:v>
                </c:pt>
                <c:pt idx="83">
                  <c:v>44584</c:v>
                </c:pt>
                <c:pt idx="84">
                  <c:v>44585</c:v>
                </c:pt>
                <c:pt idx="85">
                  <c:v>44586</c:v>
                </c:pt>
                <c:pt idx="86">
                  <c:v>44587</c:v>
                </c:pt>
                <c:pt idx="87">
                  <c:v>44588</c:v>
                </c:pt>
                <c:pt idx="88">
                  <c:v>44589</c:v>
                </c:pt>
                <c:pt idx="89">
                  <c:v>44590</c:v>
                </c:pt>
                <c:pt idx="90">
                  <c:v>44591</c:v>
                </c:pt>
                <c:pt idx="91">
                  <c:v>44592</c:v>
                </c:pt>
                <c:pt idx="92">
                  <c:v>44593</c:v>
                </c:pt>
                <c:pt idx="93">
                  <c:v>44594</c:v>
                </c:pt>
                <c:pt idx="94">
                  <c:v>44595</c:v>
                </c:pt>
                <c:pt idx="95">
                  <c:v>44596</c:v>
                </c:pt>
                <c:pt idx="96">
                  <c:v>44597</c:v>
                </c:pt>
                <c:pt idx="97">
                  <c:v>44598</c:v>
                </c:pt>
                <c:pt idx="98">
                  <c:v>44599</c:v>
                </c:pt>
                <c:pt idx="99">
                  <c:v>44600</c:v>
                </c:pt>
                <c:pt idx="100">
                  <c:v>44601</c:v>
                </c:pt>
                <c:pt idx="101">
                  <c:v>44602</c:v>
                </c:pt>
                <c:pt idx="102">
                  <c:v>44603</c:v>
                </c:pt>
                <c:pt idx="103">
                  <c:v>44604</c:v>
                </c:pt>
                <c:pt idx="104">
                  <c:v>44605</c:v>
                </c:pt>
                <c:pt idx="105">
                  <c:v>44606</c:v>
                </c:pt>
                <c:pt idx="106">
                  <c:v>44607</c:v>
                </c:pt>
                <c:pt idx="107">
                  <c:v>44608</c:v>
                </c:pt>
                <c:pt idx="108">
                  <c:v>44609</c:v>
                </c:pt>
                <c:pt idx="109">
                  <c:v>44610</c:v>
                </c:pt>
                <c:pt idx="110">
                  <c:v>44611</c:v>
                </c:pt>
                <c:pt idx="111">
                  <c:v>44612</c:v>
                </c:pt>
                <c:pt idx="112">
                  <c:v>44613</c:v>
                </c:pt>
                <c:pt idx="113">
                  <c:v>44614</c:v>
                </c:pt>
                <c:pt idx="114">
                  <c:v>44615</c:v>
                </c:pt>
                <c:pt idx="115">
                  <c:v>44616</c:v>
                </c:pt>
                <c:pt idx="116">
                  <c:v>44617</c:v>
                </c:pt>
                <c:pt idx="117">
                  <c:v>44618</c:v>
                </c:pt>
                <c:pt idx="118">
                  <c:v>44619</c:v>
                </c:pt>
                <c:pt idx="119">
                  <c:v>44620</c:v>
                </c:pt>
                <c:pt idx="120">
                  <c:v>44621</c:v>
                </c:pt>
                <c:pt idx="121">
                  <c:v>44622</c:v>
                </c:pt>
                <c:pt idx="122">
                  <c:v>44623</c:v>
                </c:pt>
                <c:pt idx="123">
                  <c:v>44624</c:v>
                </c:pt>
                <c:pt idx="124">
                  <c:v>44625</c:v>
                </c:pt>
                <c:pt idx="125">
                  <c:v>44626</c:v>
                </c:pt>
                <c:pt idx="126">
                  <c:v>44627</c:v>
                </c:pt>
                <c:pt idx="127">
                  <c:v>44628</c:v>
                </c:pt>
                <c:pt idx="128">
                  <c:v>44629</c:v>
                </c:pt>
                <c:pt idx="129">
                  <c:v>44630</c:v>
                </c:pt>
                <c:pt idx="130">
                  <c:v>44631</c:v>
                </c:pt>
                <c:pt idx="131">
                  <c:v>44632</c:v>
                </c:pt>
                <c:pt idx="132">
                  <c:v>44633</c:v>
                </c:pt>
                <c:pt idx="133">
                  <c:v>44634</c:v>
                </c:pt>
                <c:pt idx="134">
                  <c:v>44635</c:v>
                </c:pt>
                <c:pt idx="135">
                  <c:v>44636</c:v>
                </c:pt>
                <c:pt idx="136">
                  <c:v>44637</c:v>
                </c:pt>
                <c:pt idx="137">
                  <c:v>44638</c:v>
                </c:pt>
                <c:pt idx="138">
                  <c:v>44639</c:v>
                </c:pt>
                <c:pt idx="139">
                  <c:v>44640</c:v>
                </c:pt>
                <c:pt idx="140">
                  <c:v>44641</c:v>
                </c:pt>
                <c:pt idx="141">
                  <c:v>44642</c:v>
                </c:pt>
                <c:pt idx="142">
                  <c:v>44643</c:v>
                </c:pt>
                <c:pt idx="143">
                  <c:v>44644</c:v>
                </c:pt>
                <c:pt idx="144">
                  <c:v>44645</c:v>
                </c:pt>
                <c:pt idx="145">
                  <c:v>44646</c:v>
                </c:pt>
              </c:numCache>
            </c:numRef>
          </c:cat>
          <c:val>
            <c:numRef>
              <c:f>'Figure 7.'!$B$7:$EQ$7</c:f>
              <c:numCache>
                <c:formatCode>0</c:formatCode>
                <c:ptCount val="146"/>
                <c:pt idx="0">
                  <c:v>6253.849000000002</c:v>
                </c:pt>
                <c:pt idx="1">
                  <c:v>5751.7990000000063</c:v>
                </c:pt>
                <c:pt idx="2">
                  <c:v>5568.6390000000029</c:v>
                </c:pt>
                <c:pt idx="3">
                  <c:v>4765.9490000000005</c:v>
                </c:pt>
                <c:pt idx="4">
                  <c:v>6440.5689999999959</c:v>
                </c:pt>
                <c:pt idx="5">
                  <c:v>8616.9290000000037</c:v>
                </c:pt>
                <c:pt idx="6">
                  <c:v>9178.4890000000014</c:v>
                </c:pt>
                <c:pt idx="7">
                  <c:v>6427.359000000004</c:v>
                </c:pt>
                <c:pt idx="8">
                  <c:v>6402.3290000000052</c:v>
                </c:pt>
                <c:pt idx="9">
                  <c:v>5963.1589999999997</c:v>
                </c:pt>
                <c:pt idx="10">
                  <c:v>6399.5290000000023</c:v>
                </c:pt>
                <c:pt idx="11">
                  <c:v>8105.5790000000052</c:v>
                </c:pt>
                <c:pt idx="12">
                  <c:v>10279.419000000002</c:v>
                </c:pt>
                <c:pt idx="13">
                  <c:v>8928.2990000000063</c:v>
                </c:pt>
                <c:pt idx="14">
                  <c:v>5946.4190000000017</c:v>
                </c:pt>
                <c:pt idx="15">
                  <c:v>6327.8190000000031</c:v>
                </c:pt>
                <c:pt idx="16">
                  <c:v>6098.8190000000031</c:v>
                </c:pt>
                <c:pt idx="17">
                  <c:v>5406.4190000000017</c:v>
                </c:pt>
                <c:pt idx="18">
                  <c:v>6759.4190000000017</c:v>
                </c:pt>
                <c:pt idx="19">
                  <c:v>8621.5490000000063</c:v>
                </c:pt>
                <c:pt idx="20">
                  <c:v>8224.3390000000072</c:v>
                </c:pt>
                <c:pt idx="21">
                  <c:v>4303.2190000000046</c:v>
                </c:pt>
                <c:pt idx="22">
                  <c:v>4219.7390000000087</c:v>
                </c:pt>
                <c:pt idx="23">
                  <c:v>4250.7390000000087</c:v>
                </c:pt>
                <c:pt idx="24">
                  <c:v>4866.1390000000101</c:v>
                </c:pt>
                <c:pt idx="25">
                  <c:v>6284.5890000000072</c:v>
                </c:pt>
                <c:pt idx="26">
                  <c:v>9614.1890000000058</c:v>
                </c:pt>
                <c:pt idx="27">
                  <c:v>9997.4390000000058</c:v>
                </c:pt>
                <c:pt idx="28">
                  <c:v>5158.2490000000034</c:v>
                </c:pt>
                <c:pt idx="29">
                  <c:v>5199.3890000000029</c:v>
                </c:pt>
                <c:pt idx="30">
                  <c:v>4609.2290000000066</c:v>
                </c:pt>
                <c:pt idx="31">
                  <c:v>4652.0390000000043</c:v>
                </c:pt>
                <c:pt idx="32">
                  <c:v>5572.929000000011</c:v>
                </c:pt>
                <c:pt idx="33">
                  <c:v>7857.4790000000066</c:v>
                </c:pt>
                <c:pt idx="34">
                  <c:v>7521.2290000000066</c:v>
                </c:pt>
                <c:pt idx="35">
                  <c:v>4687.5790000000052</c:v>
                </c:pt>
                <c:pt idx="36">
                  <c:v>4605.5790000000052</c:v>
                </c:pt>
                <c:pt idx="37">
                  <c:v>4333.5590000000011</c:v>
                </c:pt>
                <c:pt idx="38">
                  <c:v>4847.1990000000005</c:v>
                </c:pt>
                <c:pt idx="39">
                  <c:v>5890.788999999997</c:v>
                </c:pt>
                <c:pt idx="40">
                  <c:v>7899.288999999997</c:v>
                </c:pt>
                <c:pt idx="41">
                  <c:v>6942.5089999999982</c:v>
                </c:pt>
                <c:pt idx="42">
                  <c:v>3379.1689999999944</c:v>
                </c:pt>
                <c:pt idx="43">
                  <c:v>4667.4689999999973</c:v>
                </c:pt>
                <c:pt idx="44">
                  <c:v>4620.4689999999973</c:v>
                </c:pt>
                <c:pt idx="45">
                  <c:v>4652.4689999999973</c:v>
                </c:pt>
                <c:pt idx="46">
                  <c:v>6292.8589999999967</c:v>
                </c:pt>
                <c:pt idx="47">
                  <c:v>9635.7690000000002</c:v>
                </c:pt>
                <c:pt idx="48">
                  <c:v>10724.468999999997</c:v>
                </c:pt>
                <c:pt idx="49">
                  <c:v>6853.8689999999988</c:v>
                </c:pt>
                <c:pt idx="50">
                  <c:v>7532.9889999999941</c:v>
                </c:pt>
                <c:pt idx="51">
                  <c:v>8637.9889999999941</c:v>
                </c:pt>
                <c:pt idx="52">
                  <c:v>9990.9889999999941</c:v>
                </c:pt>
                <c:pt idx="53">
                  <c:v>13511.988999999994</c:v>
                </c:pt>
                <c:pt idx="54">
                  <c:v>20664.988999999994</c:v>
                </c:pt>
                <c:pt idx="55">
                  <c:v>19965.988999999994</c:v>
                </c:pt>
                <c:pt idx="56">
                  <c:v>14608.988999999994</c:v>
                </c:pt>
                <c:pt idx="57">
                  <c:v>13270.988999999994</c:v>
                </c:pt>
                <c:pt idx="58">
                  <c:v>11191.288999999997</c:v>
                </c:pt>
                <c:pt idx="59">
                  <c:v>11201.368999999999</c:v>
                </c:pt>
                <c:pt idx="60">
                  <c:v>12678.849000000002</c:v>
                </c:pt>
                <c:pt idx="61">
                  <c:v>16122.349000000002</c:v>
                </c:pt>
                <c:pt idx="62">
                  <c:v>14078.428999999996</c:v>
                </c:pt>
                <c:pt idx="63">
                  <c:v>10822.328999999998</c:v>
                </c:pt>
                <c:pt idx="64">
                  <c:v>5385.1689999999944</c:v>
                </c:pt>
                <c:pt idx="65">
                  <c:v>4187.4289999999964</c:v>
                </c:pt>
                <c:pt idx="66">
                  <c:v>3809.6089999999967</c:v>
                </c:pt>
                <c:pt idx="67">
                  <c:v>5305.6089999999967</c:v>
                </c:pt>
                <c:pt idx="68">
                  <c:v>7003.5489999999991</c:v>
                </c:pt>
                <c:pt idx="69">
                  <c:v>6049.1589999999997</c:v>
                </c:pt>
                <c:pt idx="70">
                  <c:v>3479.3989999999976</c:v>
                </c:pt>
                <c:pt idx="71">
                  <c:v>3452.2989999999991</c:v>
                </c:pt>
                <c:pt idx="72">
                  <c:v>3739.0489999999991</c:v>
                </c:pt>
                <c:pt idx="73">
                  <c:v>3788.0489999999991</c:v>
                </c:pt>
                <c:pt idx="74">
                  <c:v>5341.0489999999991</c:v>
                </c:pt>
                <c:pt idx="75">
                  <c:v>7613.8889999999956</c:v>
                </c:pt>
                <c:pt idx="76">
                  <c:v>6694.8889999999956</c:v>
                </c:pt>
                <c:pt idx="77">
                  <c:v>3791.0489999999991</c:v>
                </c:pt>
                <c:pt idx="78">
                  <c:v>3751.0489999999991</c:v>
                </c:pt>
                <c:pt idx="79">
                  <c:v>3509.1489999999976</c:v>
                </c:pt>
                <c:pt idx="80">
                  <c:v>3468.1489999999976</c:v>
                </c:pt>
                <c:pt idx="81">
                  <c:v>5001.1489999999976</c:v>
                </c:pt>
                <c:pt idx="82">
                  <c:v>8446.3289999999979</c:v>
                </c:pt>
                <c:pt idx="83">
                  <c:v>8470.1489999999976</c:v>
                </c:pt>
                <c:pt idx="84">
                  <c:v>4830.6689999999944</c:v>
                </c:pt>
                <c:pt idx="85">
                  <c:v>4947.6589999999997</c:v>
                </c:pt>
                <c:pt idx="86">
                  <c:v>4846.5589999999938</c:v>
                </c:pt>
                <c:pt idx="87">
                  <c:v>4829.5589999999938</c:v>
                </c:pt>
                <c:pt idx="88">
                  <c:v>5645.1989999999932</c:v>
                </c:pt>
                <c:pt idx="89">
                  <c:v>9465.1989999999932</c:v>
                </c:pt>
                <c:pt idx="90">
                  <c:v>8593.1989999999932</c:v>
                </c:pt>
                <c:pt idx="91">
                  <c:v>5627.8089999999938</c:v>
                </c:pt>
                <c:pt idx="92">
                  <c:v>5742.8089999999938</c:v>
                </c:pt>
                <c:pt idx="93">
                  <c:v>6398.528999999995</c:v>
                </c:pt>
                <c:pt idx="94">
                  <c:v>6597.528999999995</c:v>
                </c:pt>
                <c:pt idx="95">
                  <c:v>8257.528999999995</c:v>
                </c:pt>
                <c:pt idx="96">
                  <c:v>11838.528999999995</c:v>
                </c:pt>
                <c:pt idx="97">
                  <c:v>10959.528999999995</c:v>
                </c:pt>
                <c:pt idx="98">
                  <c:v>6852.528999999995</c:v>
                </c:pt>
                <c:pt idx="99">
                  <c:v>6479.6589999999997</c:v>
                </c:pt>
                <c:pt idx="100">
                  <c:v>6187.5789999999979</c:v>
                </c:pt>
                <c:pt idx="101">
                  <c:v>6086.5789999999979</c:v>
                </c:pt>
                <c:pt idx="102">
                  <c:v>6815.7790000000023</c:v>
                </c:pt>
                <c:pt idx="103">
                  <c:v>9980.6189999999988</c:v>
                </c:pt>
                <c:pt idx="104">
                  <c:v>9657.8190000000031</c:v>
                </c:pt>
                <c:pt idx="105">
                  <c:v>5916.4289999999964</c:v>
                </c:pt>
                <c:pt idx="106">
                  <c:v>6132.5789999999979</c:v>
                </c:pt>
                <c:pt idx="107">
                  <c:v>6523.3289999999979</c:v>
                </c:pt>
                <c:pt idx="108">
                  <c:v>6585.3289999999979</c:v>
                </c:pt>
                <c:pt idx="109">
                  <c:v>8980.1289999999935</c:v>
                </c:pt>
                <c:pt idx="110">
                  <c:v>11947.528999999995</c:v>
                </c:pt>
                <c:pt idx="111">
                  <c:v>10233.648999999998</c:v>
                </c:pt>
                <c:pt idx="112">
                  <c:v>6127.6489999999976</c:v>
                </c:pt>
                <c:pt idx="113">
                  <c:v>7234.6489999999976</c:v>
                </c:pt>
                <c:pt idx="114">
                  <c:v>7357.6489999999976</c:v>
                </c:pt>
                <c:pt idx="115">
                  <c:v>7493.6489999999976</c:v>
                </c:pt>
                <c:pt idx="116">
                  <c:v>8443.1290000000008</c:v>
                </c:pt>
                <c:pt idx="117">
                  <c:v>10658.328999999998</c:v>
                </c:pt>
                <c:pt idx="118">
                  <c:v>10232.929000000004</c:v>
                </c:pt>
                <c:pt idx="119">
                  <c:v>5907.9789999999994</c:v>
                </c:pt>
                <c:pt idx="120">
                  <c:v>5882.9789999999994</c:v>
                </c:pt>
                <c:pt idx="121">
                  <c:v>5940.9789999999994</c:v>
                </c:pt>
                <c:pt idx="122">
                  <c:v>5664.9789999999994</c:v>
                </c:pt>
                <c:pt idx="123">
                  <c:v>6521.0789999999979</c:v>
                </c:pt>
                <c:pt idx="124">
                  <c:v>9433.3589999999967</c:v>
                </c:pt>
                <c:pt idx="125">
                  <c:v>8808.3589999999967</c:v>
                </c:pt>
                <c:pt idx="126">
                  <c:v>6354.5190000000002</c:v>
                </c:pt>
                <c:pt idx="127">
                  <c:v>6554.5190000000002</c:v>
                </c:pt>
                <c:pt idx="128">
                  <c:v>6421.6189999999988</c:v>
                </c:pt>
                <c:pt idx="129">
                  <c:v>6402.4389999999985</c:v>
                </c:pt>
                <c:pt idx="130">
                  <c:v>7269.4389999999985</c:v>
                </c:pt>
                <c:pt idx="131">
                  <c:v>10817.438999999998</c:v>
                </c:pt>
                <c:pt idx="132">
                  <c:v>9988.7589999999982</c:v>
                </c:pt>
                <c:pt idx="133">
                  <c:v>6604.2489999999962</c:v>
                </c:pt>
                <c:pt idx="134">
                  <c:v>6837.2189999999973</c:v>
                </c:pt>
                <c:pt idx="135">
                  <c:v>6809.2489999999962</c:v>
                </c:pt>
                <c:pt idx="136">
                  <c:v>6845.2489999999962</c:v>
                </c:pt>
                <c:pt idx="137">
                  <c:v>7666.2489999999962</c:v>
                </c:pt>
                <c:pt idx="138">
                  <c:v>10604.949000000001</c:v>
                </c:pt>
                <c:pt idx="139">
                  <c:v>10221.849000000002</c:v>
                </c:pt>
                <c:pt idx="140">
                  <c:v>7321.1489999999976</c:v>
                </c:pt>
                <c:pt idx="141">
                  <c:v>7455.1489999999976</c:v>
                </c:pt>
                <c:pt idx="142">
                  <c:v>7736.3989999999976</c:v>
                </c:pt>
                <c:pt idx="143">
                  <c:v>7897.3989999999976</c:v>
                </c:pt>
                <c:pt idx="144">
                  <c:v>9638.5089999999982</c:v>
                </c:pt>
                <c:pt idx="145">
                  <c:v>11539.089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9C-4F38-BEBF-CB1DE0078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225104"/>
        <c:axId val="58222379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7.'!$A$8</c15:sqref>
                        </c15:formulaRef>
                      </c:ext>
                    </c:extLst>
                    <c:strCache>
                      <c:ptCount val="1"/>
                      <c:pt idx="0">
                        <c:v>Surplus under average conditions with high imports</c:v>
                      </c:pt>
                    </c:strCache>
                  </c:strRef>
                </c:tx>
                <c:spPr>
                  <a:ln w="28575" cap="rnd">
                    <a:solidFill>
                      <a:schemeClr val="tx1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7.'!$B$6:$EQ$6</c15:sqref>
                        </c15:formulaRef>
                      </c:ext>
                    </c:extLst>
                    <c:numCache>
                      <c:formatCode>d\-mmm\-yy</c:formatCode>
                      <c:ptCount val="146"/>
                      <c:pt idx="0">
                        <c:v>44501</c:v>
                      </c:pt>
                      <c:pt idx="1">
                        <c:v>44502</c:v>
                      </c:pt>
                      <c:pt idx="2">
                        <c:v>44503</c:v>
                      </c:pt>
                      <c:pt idx="3">
                        <c:v>44504</c:v>
                      </c:pt>
                      <c:pt idx="4">
                        <c:v>44505</c:v>
                      </c:pt>
                      <c:pt idx="5">
                        <c:v>44506</c:v>
                      </c:pt>
                      <c:pt idx="6">
                        <c:v>44507</c:v>
                      </c:pt>
                      <c:pt idx="7">
                        <c:v>44508</c:v>
                      </c:pt>
                      <c:pt idx="8">
                        <c:v>44509</c:v>
                      </c:pt>
                      <c:pt idx="9">
                        <c:v>44510</c:v>
                      </c:pt>
                      <c:pt idx="10">
                        <c:v>44511</c:v>
                      </c:pt>
                      <c:pt idx="11">
                        <c:v>44512</c:v>
                      </c:pt>
                      <c:pt idx="12">
                        <c:v>44513</c:v>
                      </c:pt>
                      <c:pt idx="13">
                        <c:v>44514</c:v>
                      </c:pt>
                      <c:pt idx="14">
                        <c:v>44515</c:v>
                      </c:pt>
                      <c:pt idx="15">
                        <c:v>44516</c:v>
                      </c:pt>
                      <c:pt idx="16">
                        <c:v>44517</c:v>
                      </c:pt>
                      <c:pt idx="17">
                        <c:v>44518</c:v>
                      </c:pt>
                      <c:pt idx="18">
                        <c:v>44519</c:v>
                      </c:pt>
                      <c:pt idx="19">
                        <c:v>44520</c:v>
                      </c:pt>
                      <c:pt idx="20">
                        <c:v>44521</c:v>
                      </c:pt>
                      <c:pt idx="21">
                        <c:v>44522</c:v>
                      </c:pt>
                      <c:pt idx="22">
                        <c:v>44523</c:v>
                      </c:pt>
                      <c:pt idx="23">
                        <c:v>44524</c:v>
                      </c:pt>
                      <c:pt idx="24">
                        <c:v>44525</c:v>
                      </c:pt>
                      <c:pt idx="25">
                        <c:v>44526</c:v>
                      </c:pt>
                      <c:pt idx="26">
                        <c:v>44527</c:v>
                      </c:pt>
                      <c:pt idx="27">
                        <c:v>44528</c:v>
                      </c:pt>
                      <c:pt idx="28">
                        <c:v>44529</c:v>
                      </c:pt>
                      <c:pt idx="29">
                        <c:v>44530</c:v>
                      </c:pt>
                      <c:pt idx="30">
                        <c:v>44531</c:v>
                      </c:pt>
                      <c:pt idx="31">
                        <c:v>44532</c:v>
                      </c:pt>
                      <c:pt idx="32">
                        <c:v>44533</c:v>
                      </c:pt>
                      <c:pt idx="33">
                        <c:v>44534</c:v>
                      </c:pt>
                      <c:pt idx="34">
                        <c:v>44535</c:v>
                      </c:pt>
                      <c:pt idx="35">
                        <c:v>44536</c:v>
                      </c:pt>
                      <c:pt idx="36">
                        <c:v>44537</c:v>
                      </c:pt>
                      <c:pt idx="37">
                        <c:v>44538</c:v>
                      </c:pt>
                      <c:pt idx="38">
                        <c:v>44539</c:v>
                      </c:pt>
                      <c:pt idx="39">
                        <c:v>44540</c:v>
                      </c:pt>
                      <c:pt idx="40">
                        <c:v>44541</c:v>
                      </c:pt>
                      <c:pt idx="41">
                        <c:v>44542</c:v>
                      </c:pt>
                      <c:pt idx="42">
                        <c:v>44543</c:v>
                      </c:pt>
                      <c:pt idx="43">
                        <c:v>44544</c:v>
                      </c:pt>
                      <c:pt idx="44">
                        <c:v>44545</c:v>
                      </c:pt>
                      <c:pt idx="45">
                        <c:v>44546</c:v>
                      </c:pt>
                      <c:pt idx="46">
                        <c:v>44547</c:v>
                      </c:pt>
                      <c:pt idx="47">
                        <c:v>44548</c:v>
                      </c:pt>
                      <c:pt idx="48">
                        <c:v>44549</c:v>
                      </c:pt>
                      <c:pt idx="49">
                        <c:v>44550</c:v>
                      </c:pt>
                      <c:pt idx="50">
                        <c:v>44551</c:v>
                      </c:pt>
                      <c:pt idx="51">
                        <c:v>44552</c:v>
                      </c:pt>
                      <c:pt idx="52">
                        <c:v>44553</c:v>
                      </c:pt>
                      <c:pt idx="53">
                        <c:v>44554</c:v>
                      </c:pt>
                      <c:pt idx="54">
                        <c:v>44555</c:v>
                      </c:pt>
                      <c:pt idx="55">
                        <c:v>44556</c:v>
                      </c:pt>
                      <c:pt idx="56">
                        <c:v>44557</c:v>
                      </c:pt>
                      <c:pt idx="57">
                        <c:v>44558</c:v>
                      </c:pt>
                      <c:pt idx="58">
                        <c:v>44559</c:v>
                      </c:pt>
                      <c:pt idx="59">
                        <c:v>44560</c:v>
                      </c:pt>
                      <c:pt idx="60">
                        <c:v>44561</c:v>
                      </c:pt>
                      <c:pt idx="61">
                        <c:v>44562</c:v>
                      </c:pt>
                      <c:pt idx="62">
                        <c:v>44563</c:v>
                      </c:pt>
                      <c:pt idx="63">
                        <c:v>44564</c:v>
                      </c:pt>
                      <c:pt idx="64">
                        <c:v>44565</c:v>
                      </c:pt>
                      <c:pt idx="65">
                        <c:v>44566</c:v>
                      </c:pt>
                      <c:pt idx="66">
                        <c:v>44567</c:v>
                      </c:pt>
                      <c:pt idx="67">
                        <c:v>44568</c:v>
                      </c:pt>
                      <c:pt idx="68">
                        <c:v>44569</c:v>
                      </c:pt>
                      <c:pt idx="69">
                        <c:v>44570</c:v>
                      </c:pt>
                      <c:pt idx="70">
                        <c:v>44571</c:v>
                      </c:pt>
                      <c:pt idx="71">
                        <c:v>44572</c:v>
                      </c:pt>
                      <c:pt idx="72">
                        <c:v>44573</c:v>
                      </c:pt>
                      <c:pt idx="73">
                        <c:v>44574</c:v>
                      </c:pt>
                      <c:pt idx="74">
                        <c:v>44575</c:v>
                      </c:pt>
                      <c:pt idx="75">
                        <c:v>44576</c:v>
                      </c:pt>
                      <c:pt idx="76">
                        <c:v>44577</c:v>
                      </c:pt>
                      <c:pt idx="77">
                        <c:v>44578</c:v>
                      </c:pt>
                      <c:pt idx="78">
                        <c:v>44579</c:v>
                      </c:pt>
                      <c:pt idx="79">
                        <c:v>44580</c:v>
                      </c:pt>
                      <c:pt idx="80">
                        <c:v>44581</c:v>
                      </c:pt>
                      <c:pt idx="81">
                        <c:v>44582</c:v>
                      </c:pt>
                      <c:pt idx="82">
                        <c:v>44583</c:v>
                      </c:pt>
                      <c:pt idx="83">
                        <c:v>44584</c:v>
                      </c:pt>
                      <c:pt idx="84">
                        <c:v>44585</c:v>
                      </c:pt>
                      <c:pt idx="85">
                        <c:v>44586</c:v>
                      </c:pt>
                      <c:pt idx="86">
                        <c:v>44587</c:v>
                      </c:pt>
                      <c:pt idx="87">
                        <c:v>44588</c:v>
                      </c:pt>
                      <c:pt idx="88">
                        <c:v>44589</c:v>
                      </c:pt>
                      <c:pt idx="89">
                        <c:v>44590</c:v>
                      </c:pt>
                      <c:pt idx="90">
                        <c:v>44591</c:v>
                      </c:pt>
                      <c:pt idx="91">
                        <c:v>44592</c:v>
                      </c:pt>
                      <c:pt idx="92">
                        <c:v>44593</c:v>
                      </c:pt>
                      <c:pt idx="93">
                        <c:v>44594</c:v>
                      </c:pt>
                      <c:pt idx="94">
                        <c:v>44595</c:v>
                      </c:pt>
                      <c:pt idx="95">
                        <c:v>44596</c:v>
                      </c:pt>
                      <c:pt idx="96">
                        <c:v>44597</c:v>
                      </c:pt>
                      <c:pt idx="97">
                        <c:v>44598</c:v>
                      </c:pt>
                      <c:pt idx="98">
                        <c:v>44599</c:v>
                      </c:pt>
                      <c:pt idx="99">
                        <c:v>44600</c:v>
                      </c:pt>
                      <c:pt idx="100">
                        <c:v>44601</c:v>
                      </c:pt>
                      <c:pt idx="101">
                        <c:v>44602</c:v>
                      </c:pt>
                      <c:pt idx="102">
                        <c:v>44603</c:v>
                      </c:pt>
                      <c:pt idx="103">
                        <c:v>44604</c:v>
                      </c:pt>
                      <c:pt idx="104">
                        <c:v>44605</c:v>
                      </c:pt>
                      <c:pt idx="105">
                        <c:v>44606</c:v>
                      </c:pt>
                      <c:pt idx="106">
                        <c:v>44607</c:v>
                      </c:pt>
                      <c:pt idx="107">
                        <c:v>44608</c:v>
                      </c:pt>
                      <c:pt idx="108">
                        <c:v>44609</c:v>
                      </c:pt>
                      <c:pt idx="109">
                        <c:v>44610</c:v>
                      </c:pt>
                      <c:pt idx="110">
                        <c:v>44611</c:v>
                      </c:pt>
                      <c:pt idx="111">
                        <c:v>44612</c:v>
                      </c:pt>
                      <c:pt idx="112">
                        <c:v>44613</c:v>
                      </c:pt>
                      <c:pt idx="113">
                        <c:v>44614</c:v>
                      </c:pt>
                      <c:pt idx="114">
                        <c:v>44615</c:v>
                      </c:pt>
                      <c:pt idx="115">
                        <c:v>44616</c:v>
                      </c:pt>
                      <c:pt idx="116">
                        <c:v>44617</c:v>
                      </c:pt>
                      <c:pt idx="117">
                        <c:v>44618</c:v>
                      </c:pt>
                      <c:pt idx="118">
                        <c:v>44619</c:v>
                      </c:pt>
                      <c:pt idx="119">
                        <c:v>44620</c:v>
                      </c:pt>
                      <c:pt idx="120">
                        <c:v>44621</c:v>
                      </c:pt>
                      <c:pt idx="121">
                        <c:v>44622</c:v>
                      </c:pt>
                      <c:pt idx="122">
                        <c:v>44623</c:v>
                      </c:pt>
                      <c:pt idx="123">
                        <c:v>44624</c:v>
                      </c:pt>
                      <c:pt idx="124">
                        <c:v>44625</c:v>
                      </c:pt>
                      <c:pt idx="125">
                        <c:v>44626</c:v>
                      </c:pt>
                      <c:pt idx="126">
                        <c:v>44627</c:v>
                      </c:pt>
                      <c:pt idx="127">
                        <c:v>44628</c:v>
                      </c:pt>
                      <c:pt idx="128">
                        <c:v>44629</c:v>
                      </c:pt>
                      <c:pt idx="129">
                        <c:v>44630</c:v>
                      </c:pt>
                      <c:pt idx="130">
                        <c:v>44631</c:v>
                      </c:pt>
                      <c:pt idx="131">
                        <c:v>44632</c:v>
                      </c:pt>
                      <c:pt idx="132">
                        <c:v>44633</c:v>
                      </c:pt>
                      <c:pt idx="133">
                        <c:v>44634</c:v>
                      </c:pt>
                      <c:pt idx="134">
                        <c:v>44635</c:v>
                      </c:pt>
                      <c:pt idx="135">
                        <c:v>44636</c:v>
                      </c:pt>
                      <c:pt idx="136">
                        <c:v>44637</c:v>
                      </c:pt>
                      <c:pt idx="137">
                        <c:v>44638</c:v>
                      </c:pt>
                      <c:pt idx="138">
                        <c:v>44639</c:v>
                      </c:pt>
                      <c:pt idx="139">
                        <c:v>44640</c:v>
                      </c:pt>
                      <c:pt idx="140">
                        <c:v>44641</c:v>
                      </c:pt>
                      <c:pt idx="141">
                        <c:v>44642</c:v>
                      </c:pt>
                      <c:pt idx="142">
                        <c:v>44643</c:v>
                      </c:pt>
                      <c:pt idx="143">
                        <c:v>44644</c:v>
                      </c:pt>
                      <c:pt idx="144">
                        <c:v>44645</c:v>
                      </c:pt>
                      <c:pt idx="145">
                        <c:v>44646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7.'!$B$8:$EQ$8</c15:sqref>
                        </c15:formulaRef>
                      </c:ext>
                    </c:extLst>
                    <c:numCache>
                      <c:formatCode>0</c:formatCode>
                      <c:ptCount val="146"/>
                      <c:pt idx="0">
                        <c:v>7753.849000000002</c:v>
                      </c:pt>
                      <c:pt idx="1">
                        <c:v>7251.7990000000063</c:v>
                      </c:pt>
                      <c:pt idx="2">
                        <c:v>7068.6390000000029</c:v>
                      </c:pt>
                      <c:pt idx="3">
                        <c:v>6265.9490000000005</c:v>
                      </c:pt>
                      <c:pt idx="4">
                        <c:v>7940.5689999999959</c:v>
                      </c:pt>
                      <c:pt idx="5">
                        <c:v>10116.929000000004</c:v>
                      </c:pt>
                      <c:pt idx="6">
                        <c:v>10678.489000000001</c:v>
                      </c:pt>
                      <c:pt idx="7">
                        <c:v>7927.359000000004</c:v>
                      </c:pt>
                      <c:pt idx="8">
                        <c:v>7902.3290000000052</c:v>
                      </c:pt>
                      <c:pt idx="9">
                        <c:v>7463.1589999999997</c:v>
                      </c:pt>
                      <c:pt idx="10">
                        <c:v>7899.5290000000023</c:v>
                      </c:pt>
                      <c:pt idx="11">
                        <c:v>9605.5790000000052</c:v>
                      </c:pt>
                      <c:pt idx="12">
                        <c:v>11779.419000000002</c:v>
                      </c:pt>
                      <c:pt idx="13">
                        <c:v>10428.299000000006</c:v>
                      </c:pt>
                      <c:pt idx="14">
                        <c:v>7446.4190000000017</c:v>
                      </c:pt>
                      <c:pt idx="15">
                        <c:v>7827.8190000000031</c:v>
                      </c:pt>
                      <c:pt idx="16">
                        <c:v>7598.8190000000031</c:v>
                      </c:pt>
                      <c:pt idx="17">
                        <c:v>6906.4190000000017</c:v>
                      </c:pt>
                      <c:pt idx="18">
                        <c:v>8259.4190000000017</c:v>
                      </c:pt>
                      <c:pt idx="19">
                        <c:v>10121.549000000006</c:v>
                      </c:pt>
                      <c:pt idx="20">
                        <c:v>9724.3390000000072</c:v>
                      </c:pt>
                      <c:pt idx="21">
                        <c:v>5803.2190000000046</c:v>
                      </c:pt>
                      <c:pt idx="22">
                        <c:v>5719.7390000000087</c:v>
                      </c:pt>
                      <c:pt idx="23">
                        <c:v>5750.7390000000087</c:v>
                      </c:pt>
                      <c:pt idx="24">
                        <c:v>6366.1390000000101</c:v>
                      </c:pt>
                      <c:pt idx="25">
                        <c:v>7784.5890000000072</c:v>
                      </c:pt>
                      <c:pt idx="26">
                        <c:v>11114.189000000006</c:v>
                      </c:pt>
                      <c:pt idx="27">
                        <c:v>11497.439000000006</c:v>
                      </c:pt>
                      <c:pt idx="28">
                        <c:v>6658.2490000000034</c:v>
                      </c:pt>
                      <c:pt idx="29">
                        <c:v>6699.3890000000029</c:v>
                      </c:pt>
                      <c:pt idx="30">
                        <c:v>6109.2290000000066</c:v>
                      </c:pt>
                      <c:pt idx="31">
                        <c:v>6152.0390000000043</c:v>
                      </c:pt>
                      <c:pt idx="32">
                        <c:v>7072.929000000011</c:v>
                      </c:pt>
                      <c:pt idx="33">
                        <c:v>9357.4790000000066</c:v>
                      </c:pt>
                      <c:pt idx="34">
                        <c:v>9021.2290000000066</c:v>
                      </c:pt>
                      <c:pt idx="35">
                        <c:v>6187.5790000000052</c:v>
                      </c:pt>
                      <c:pt idx="36">
                        <c:v>6105.5790000000052</c:v>
                      </c:pt>
                      <c:pt idx="37">
                        <c:v>5833.5590000000011</c:v>
                      </c:pt>
                      <c:pt idx="38">
                        <c:v>6347.1990000000005</c:v>
                      </c:pt>
                      <c:pt idx="39">
                        <c:v>7390.788999999997</c:v>
                      </c:pt>
                      <c:pt idx="40">
                        <c:v>9399.288999999997</c:v>
                      </c:pt>
                      <c:pt idx="41">
                        <c:v>8442.5089999999982</c:v>
                      </c:pt>
                      <c:pt idx="42">
                        <c:v>4879.1689999999944</c:v>
                      </c:pt>
                      <c:pt idx="43">
                        <c:v>6167.4689999999973</c:v>
                      </c:pt>
                      <c:pt idx="44">
                        <c:v>6120.4689999999973</c:v>
                      </c:pt>
                      <c:pt idx="45">
                        <c:v>6152.4689999999973</c:v>
                      </c:pt>
                      <c:pt idx="46">
                        <c:v>7792.8589999999967</c:v>
                      </c:pt>
                      <c:pt idx="47">
                        <c:v>11135.769</c:v>
                      </c:pt>
                      <c:pt idx="48">
                        <c:v>12224.468999999997</c:v>
                      </c:pt>
                      <c:pt idx="49">
                        <c:v>8353.8689999999988</c:v>
                      </c:pt>
                      <c:pt idx="50">
                        <c:v>9032.9889999999941</c:v>
                      </c:pt>
                      <c:pt idx="51">
                        <c:v>10137.988999999994</c:v>
                      </c:pt>
                      <c:pt idx="52">
                        <c:v>11490.988999999994</c:v>
                      </c:pt>
                      <c:pt idx="53">
                        <c:v>15011.988999999994</c:v>
                      </c:pt>
                      <c:pt idx="54">
                        <c:v>22164.988999999994</c:v>
                      </c:pt>
                      <c:pt idx="55">
                        <c:v>21465.988999999994</c:v>
                      </c:pt>
                      <c:pt idx="56">
                        <c:v>16108.988999999994</c:v>
                      </c:pt>
                      <c:pt idx="57">
                        <c:v>14770.988999999994</c:v>
                      </c:pt>
                      <c:pt idx="58">
                        <c:v>12691.288999999997</c:v>
                      </c:pt>
                      <c:pt idx="59">
                        <c:v>12701.368999999999</c:v>
                      </c:pt>
                      <c:pt idx="60">
                        <c:v>14178.849000000002</c:v>
                      </c:pt>
                      <c:pt idx="61">
                        <c:v>17622.349000000002</c:v>
                      </c:pt>
                      <c:pt idx="62">
                        <c:v>15578.428999999996</c:v>
                      </c:pt>
                      <c:pt idx="63">
                        <c:v>12322.328999999998</c:v>
                      </c:pt>
                      <c:pt idx="64">
                        <c:v>6885.1689999999944</c:v>
                      </c:pt>
                      <c:pt idx="65">
                        <c:v>5687.4289999999964</c:v>
                      </c:pt>
                      <c:pt idx="66">
                        <c:v>5309.6089999999967</c:v>
                      </c:pt>
                      <c:pt idx="67">
                        <c:v>6805.6089999999967</c:v>
                      </c:pt>
                      <c:pt idx="68">
                        <c:v>8503.5489999999991</c:v>
                      </c:pt>
                      <c:pt idx="69">
                        <c:v>7549.1589999999997</c:v>
                      </c:pt>
                      <c:pt idx="70">
                        <c:v>4979.3989999999976</c:v>
                      </c:pt>
                      <c:pt idx="71">
                        <c:v>4952.2989999999991</c:v>
                      </c:pt>
                      <c:pt idx="72">
                        <c:v>5239.0489999999991</c:v>
                      </c:pt>
                      <c:pt idx="73">
                        <c:v>5288.0489999999991</c:v>
                      </c:pt>
                      <c:pt idx="74">
                        <c:v>6841.0489999999991</c:v>
                      </c:pt>
                      <c:pt idx="75">
                        <c:v>9113.8889999999956</c:v>
                      </c:pt>
                      <c:pt idx="76">
                        <c:v>8194.8889999999956</c:v>
                      </c:pt>
                      <c:pt idx="77">
                        <c:v>5291.0489999999991</c:v>
                      </c:pt>
                      <c:pt idx="78">
                        <c:v>5251.0489999999991</c:v>
                      </c:pt>
                      <c:pt idx="79">
                        <c:v>5009.1489999999976</c:v>
                      </c:pt>
                      <c:pt idx="80">
                        <c:v>4968.1489999999976</c:v>
                      </c:pt>
                      <c:pt idx="81">
                        <c:v>6501.1489999999976</c:v>
                      </c:pt>
                      <c:pt idx="82">
                        <c:v>9946.3289999999979</c:v>
                      </c:pt>
                      <c:pt idx="83">
                        <c:v>9970.1489999999976</c:v>
                      </c:pt>
                      <c:pt idx="84">
                        <c:v>6330.6689999999944</c:v>
                      </c:pt>
                      <c:pt idx="85">
                        <c:v>6447.6589999999997</c:v>
                      </c:pt>
                      <c:pt idx="86">
                        <c:v>6346.5589999999938</c:v>
                      </c:pt>
                      <c:pt idx="87">
                        <c:v>6329.5589999999938</c:v>
                      </c:pt>
                      <c:pt idx="88">
                        <c:v>7145.1989999999932</c:v>
                      </c:pt>
                      <c:pt idx="89">
                        <c:v>10965.198999999993</c:v>
                      </c:pt>
                      <c:pt idx="90">
                        <c:v>10093.198999999993</c:v>
                      </c:pt>
                      <c:pt idx="91">
                        <c:v>7127.8089999999938</c:v>
                      </c:pt>
                      <c:pt idx="92">
                        <c:v>7242.8089999999938</c:v>
                      </c:pt>
                      <c:pt idx="93">
                        <c:v>7898.528999999995</c:v>
                      </c:pt>
                      <c:pt idx="94">
                        <c:v>8097.528999999995</c:v>
                      </c:pt>
                      <c:pt idx="95">
                        <c:v>9757.528999999995</c:v>
                      </c:pt>
                      <c:pt idx="96">
                        <c:v>13338.528999999995</c:v>
                      </c:pt>
                      <c:pt idx="97">
                        <c:v>12459.528999999995</c:v>
                      </c:pt>
                      <c:pt idx="98">
                        <c:v>8352.528999999995</c:v>
                      </c:pt>
                      <c:pt idx="99">
                        <c:v>7979.6589999999997</c:v>
                      </c:pt>
                      <c:pt idx="100">
                        <c:v>7687.5789999999979</c:v>
                      </c:pt>
                      <c:pt idx="101">
                        <c:v>7586.5789999999979</c:v>
                      </c:pt>
                      <c:pt idx="102">
                        <c:v>8315.7790000000023</c:v>
                      </c:pt>
                      <c:pt idx="103">
                        <c:v>11480.618999999999</c:v>
                      </c:pt>
                      <c:pt idx="104">
                        <c:v>11157.819000000003</c:v>
                      </c:pt>
                      <c:pt idx="105">
                        <c:v>7416.4289999999964</c:v>
                      </c:pt>
                      <c:pt idx="106">
                        <c:v>7632.5789999999979</c:v>
                      </c:pt>
                      <c:pt idx="107">
                        <c:v>8023.3289999999979</c:v>
                      </c:pt>
                      <c:pt idx="108">
                        <c:v>8085.3289999999979</c:v>
                      </c:pt>
                      <c:pt idx="109">
                        <c:v>10480.128999999994</c:v>
                      </c:pt>
                      <c:pt idx="110">
                        <c:v>13447.528999999995</c:v>
                      </c:pt>
                      <c:pt idx="111">
                        <c:v>11733.648999999998</c:v>
                      </c:pt>
                      <c:pt idx="112">
                        <c:v>7627.6489999999976</c:v>
                      </c:pt>
                      <c:pt idx="113">
                        <c:v>8734.6489999999976</c:v>
                      </c:pt>
                      <c:pt idx="114">
                        <c:v>8857.6489999999976</c:v>
                      </c:pt>
                      <c:pt idx="115">
                        <c:v>8993.6489999999976</c:v>
                      </c:pt>
                      <c:pt idx="116">
                        <c:v>9943.1290000000008</c:v>
                      </c:pt>
                      <c:pt idx="117">
                        <c:v>12158.328999999998</c:v>
                      </c:pt>
                      <c:pt idx="118">
                        <c:v>11732.929000000004</c:v>
                      </c:pt>
                      <c:pt idx="119">
                        <c:v>7407.9789999999994</c:v>
                      </c:pt>
                      <c:pt idx="120">
                        <c:v>7382.9789999999994</c:v>
                      </c:pt>
                      <c:pt idx="121">
                        <c:v>7440.9789999999994</c:v>
                      </c:pt>
                      <c:pt idx="122">
                        <c:v>7164.9789999999994</c:v>
                      </c:pt>
                      <c:pt idx="123">
                        <c:v>8021.0789999999979</c:v>
                      </c:pt>
                      <c:pt idx="124">
                        <c:v>10933.358999999997</c:v>
                      </c:pt>
                      <c:pt idx="125">
                        <c:v>10308.358999999997</c:v>
                      </c:pt>
                      <c:pt idx="126">
                        <c:v>7854.5190000000002</c:v>
                      </c:pt>
                      <c:pt idx="127">
                        <c:v>8054.5190000000002</c:v>
                      </c:pt>
                      <c:pt idx="128">
                        <c:v>7921.6189999999988</c:v>
                      </c:pt>
                      <c:pt idx="129">
                        <c:v>7902.4389999999985</c:v>
                      </c:pt>
                      <c:pt idx="130">
                        <c:v>8769.4389999999985</c:v>
                      </c:pt>
                      <c:pt idx="131">
                        <c:v>12317.438999999998</c:v>
                      </c:pt>
                      <c:pt idx="132">
                        <c:v>11488.758999999998</c:v>
                      </c:pt>
                      <c:pt idx="133">
                        <c:v>8104.2489999999962</c:v>
                      </c:pt>
                      <c:pt idx="134">
                        <c:v>8337.2189999999973</c:v>
                      </c:pt>
                      <c:pt idx="135">
                        <c:v>8309.2489999999962</c:v>
                      </c:pt>
                      <c:pt idx="136">
                        <c:v>8345.2489999999962</c:v>
                      </c:pt>
                      <c:pt idx="137">
                        <c:v>9166.2489999999962</c:v>
                      </c:pt>
                      <c:pt idx="138">
                        <c:v>12104.949000000001</c:v>
                      </c:pt>
                      <c:pt idx="139">
                        <c:v>11721.849000000002</c:v>
                      </c:pt>
                      <c:pt idx="140">
                        <c:v>8821.1489999999976</c:v>
                      </c:pt>
                      <c:pt idx="141">
                        <c:v>8955.1489999999976</c:v>
                      </c:pt>
                      <c:pt idx="142">
                        <c:v>9236.3989999999976</c:v>
                      </c:pt>
                      <c:pt idx="143">
                        <c:v>9397.3989999999976</c:v>
                      </c:pt>
                      <c:pt idx="144">
                        <c:v>11138.508999999998</c:v>
                      </c:pt>
                      <c:pt idx="145">
                        <c:v>13039.089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09C-4F38-BEBF-CB1DE007885B}"/>
                  </c:ext>
                </c:extLst>
              </c15:ser>
            </c15:filteredLineSeries>
          </c:ext>
        </c:extLst>
      </c:lineChart>
      <c:catAx>
        <c:axId val="582225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Date</a:t>
                </a:r>
              </a:p>
            </c:rich>
          </c:tx>
          <c:layout>
            <c:manualLayout>
              <c:xMode val="edge"/>
              <c:yMode val="edge"/>
              <c:x val="0.49326282350461459"/>
              <c:y val="0.849399432753525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-mmm\-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223792"/>
        <c:crosses val="autoZero"/>
        <c:auto val="0"/>
        <c:lblAlgn val="ctr"/>
        <c:lblOffset val="100"/>
        <c:tickLblSkip val="10"/>
        <c:noMultiLvlLbl val="1"/>
      </c:catAx>
      <c:valAx>
        <c:axId val="58222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GW</a:t>
                </a:r>
              </a:p>
            </c:rich>
          </c:tx>
          <c:layout>
            <c:manualLayout>
              <c:xMode val="edge"/>
              <c:yMode val="edge"/>
              <c:x val="4.7078484214329802E-3"/>
              <c:y val="0.260030544040936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22510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1.8194546905346201E-4"/>
          <c:y val="0.85111525417005496"/>
          <c:w val="0.45198521551918819"/>
          <c:h val="0.128091989131081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01297423049394"/>
          <c:y val="3.7717638109698158E-2"/>
          <c:w val="0.82619482223812934"/>
          <c:h val="0.66002086149182249"/>
        </c:manualLayout>
      </c:layout>
      <c:areaChart>
        <c:grouping val="standard"/>
        <c:varyColors val="0"/>
        <c:ser>
          <c:idx val="0"/>
          <c:order val="0"/>
          <c:tx>
            <c:strRef>
              <c:f>'Figure 8.'!$B$3</c:f>
              <c:strCache>
                <c:ptCount val="1"/>
                <c:pt idx="0">
                  <c:v>EMN Probability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cat>
            <c:numRef>
              <c:f>'Figure 8.'!$A$4:$A$149</c:f>
              <c:numCache>
                <c:formatCode>m/d/yyyy</c:formatCode>
                <c:ptCount val="146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  <c:pt idx="30">
                  <c:v>44531</c:v>
                </c:pt>
                <c:pt idx="31">
                  <c:v>44532</c:v>
                </c:pt>
                <c:pt idx="32">
                  <c:v>44533</c:v>
                </c:pt>
                <c:pt idx="33">
                  <c:v>44534</c:v>
                </c:pt>
                <c:pt idx="34">
                  <c:v>44535</c:v>
                </c:pt>
                <c:pt idx="35">
                  <c:v>44536</c:v>
                </c:pt>
                <c:pt idx="36">
                  <c:v>44537</c:v>
                </c:pt>
                <c:pt idx="37">
                  <c:v>44538</c:v>
                </c:pt>
                <c:pt idx="38">
                  <c:v>44539</c:v>
                </c:pt>
                <c:pt idx="39">
                  <c:v>44540</c:v>
                </c:pt>
                <c:pt idx="40">
                  <c:v>44541</c:v>
                </c:pt>
                <c:pt idx="41">
                  <c:v>44542</c:v>
                </c:pt>
                <c:pt idx="42">
                  <c:v>44543</c:v>
                </c:pt>
                <c:pt idx="43">
                  <c:v>44544</c:v>
                </c:pt>
                <c:pt idx="44">
                  <c:v>44545</c:v>
                </c:pt>
                <c:pt idx="45">
                  <c:v>44546</c:v>
                </c:pt>
                <c:pt idx="46">
                  <c:v>44547</c:v>
                </c:pt>
                <c:pt idx="47">
                  <c:v>44548</c:v>
                </c:pt>
                <c:pt idx="48">
                  <c:v>44549</c:v>
                </c:pt>
                <c:pt idx="49">
                  <c:v>44550</c:v>
                </c:pt>
                <c:pt idx="50">
                  <c:v>44551</c:v>
                </c:pt>
                <c:pt idx="51">
                  <c:v>44552</c:v>
                </c:pt>
                <c:pt idx="52">
                  <c:v>44553</c:v>
                </c:pt>
                <c:pt idx="53">
                  <c:v>44554</c:v>
                </c:pt>
                <c:pt idx="54">
                  <c:v>44555</c:v>
                </c:pt>
                <c:pt idx="55">
                  <c:v>44556</c:v>
                </c:pt>
                <c:pt idx="56">
                  <c:v>44557</c:v>
                </c:pt>
                <c:pt idx="57">
                  <c:v>44558</c:v>
                </c:pt>
                <c:pt idx="58">
                  <c:v>44559</c:v>
                </c:pt>
                <c:pt idx="59">
                  <c:v>44560</c:v>
                </c:pt>
                <c:pt idx="60">
                  <c:v>44561</c:v>
                </c:pt>
                <c:pt idx="61">
                  <c:v>44562</c:v>
                </c:pt>
                <c:pt idx="62">
                  <c:v>44563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44569</c:v>
                </c:pt>
                <c:pt idx="69">
                  <c:v>44570</c:v>
                </c:pt>
                <c:pt idx="70">
                  <c:v>44571</c:v>
                </c:pt>
                <c:pt idx="71">
                  <c:v>44572</c:v>
                </c:pt>
                <c:pt idx="72">
                  <c:v>44573</c:v>
                </c:pt>
                <c:pt idx="73">
                  <c:v>44574</c:v>
                </c:pt>
                <c:pt idx="74">
                  <c:v>44575</c:v>
                </c:pt>
                <c:pt idx="75">
                  <c:v>44576</c:v>
                </c:pt>
                <c:pt idx="76">
                  <c:v>44577</c:v>
                </c:pt>
                <c:pt idx="77">
                  <c:v>44578</c:v>
                </c:pt>
                <c:pt idx="78">
                  <c:v>44579</c:v>
                </c:pt>
                <c:pt idx="79">
                  <c:v>44580</c:v>
                </c:pt>
                <c:pt idx="80">
                  <c:v>44581</c:v>
                </c:pt>
                <c:pt idx="81">
                  <c:v>44582</c:v>
                </c:pt>
                <c:pt idx="82">
                  <c:v>44583</c:v>
                </c:pt>
                <c:pt idx="83">
                  <c:v>44584</c:v>
                </c:pt>
                <c:pt idx="84">
                  <c:v>44585</c:v>
                </c:pt>
                <c:pt idx="85">
                  <c:v>44586</c:v>
                </c:pt>
                <c:pt idx="86">
                  <c:v>44587</c:v>
                </c:pt>
                <c:pt idx="87">
                  <c:v>44588</c:v>
                </c:pt>
                <c:pt idx="88">
                  <c:v>44589</c:v>
                </c:pt>
                <c:pt idx="89">
                  <c:v>44590</c:v>
                </c:pt>
                <c:pt idx="90">
                  <c:v>44591</c:v>
                </c:pt>
                <c:pt idx="91">
                  <c:v>44592</c:v>
                </c:pt>
                <c:pt idx="92">
                  <c:v>44593</c:v>
                </c:pt>
                <c:pt idx="93">
                  <c:v>44594</c:v>
                </c:pt>
                <c:pt idx="94">
                  <c:v>44595</c:v>
                </c:pt>
                <c:pt idx="95">
                  <c:v>44596</c:v>
                </c:pt>
                <c:pt idx="96">
                  <c:v>44597</c:v>
                </c:pt>
                <c:pt idx="97">
                  <c:v>44598</c:v>
                </c:pt>
                <c:pt idx="98">
                  <c:v>44599</c:v>
                </c:pt>
                <c:pt idx="99">
                  <c:v>44600</c:v>
                </c:pt>
                <c:pt idx="100">
                  <c:v>44601</c:v>
                </c:pt>
                <c:pt idx="101">
                  <c:v>44602</c:v>
                </c:pt>
                <c:pt idx="102">
                  <c:v>44603</c:v>
                </c:pt>
                <c:pt idx="103">
                  <c:v>44604</c:v>
                </c:pt>
                <c:pt idx="104">
                  <c:v>44605</c:v>
                </c:pt>
                <c:pt idx="105">
                  <c:v>44606</c:v>
                </c:pt>
                <c:pt idx="106">
                  <c:v>44607</c:v>
                </c:pt>
                <c:pt idx="107">
                  <c:v>44608</c:v>
                </c:pt>
                <c:pt idx="108">
                  <c:v>44609</c:v>
                </c:pt>
                <c:pt idx="109">
                  <c:v>44610</c:v>
                </c:pt>
                <c:pt idx="110">
                  <c:v>44611</c:v>
                </c:pt>
                <c:pt idx="111">
                  <c:v>44612</c:v>
                </c:pt>
                <c:pt idx="112">
                  <c:v>44613</c:v>
                </c:pt>
                <c:pt idx="113">
                  <c:v>44614</c:v>
                </c:pt>
                <c:pt idx="114">
                  <c:v>44615</c:v>
                </c:pt>
                <c:pt idx="115">
                  <c:v>44616</c:v>
                </c:pt>
                <c:pt idx="116">
                  <c:v>44617</c:v>
                </c:pt>
                <c:pt idx="117">
                  <c:v>44618</c:v>
                </c:pt>
                <c:pt idx="118">
                  <c:v>44619</c:v>
                </c:pt>
                <c:pt idx="119">
                  <c:v>44620</c:v>
                </c:pt>
                <c:pt idx="120">
                  <c:v>44621</c:v>
                </c:pt>
                <c:pt idx="121">
                  <c:v>44622</c:v>
                </c:pt>
                <c:pt idx="122">
                  <c:v>44623</c:v>
                </c:pt>
                <c:pt idx="123">
                  <c:v>44624</c:v>
                </c:pt>
                <c:pt idx="124">
                  <c:v>44625</c:v>
                </c:pt>
                <c:pt idx="125">
                  <c:v>44626</c:v>
                </c:pt>
                <c:pt idx="126">
                  <c:v>44627</c:v>
                </c:pt>
                <c:pt idx="127">
                  <c:v>44628</c:v>
                </c:pt>
                <c:pt idx="128">
                  <c:v>44629</c:v>
                </c:pt>
                <c:pt idx="129">
                  <c:v>44630</c:v>
                </c:pt>
                <c:pt idx="130">
                  <c:v>44631</c:v>
                </c:pt>
                <c:pt idx="131">
                  <c:v>44632</c:v>
                </c:pt>
                <c:pt idx="132">
                  <c:v>44633</c:v>
                </c:pt>
                <c:pt idx="133">
                  <c:v>44634</c:v>
                </c:pt>
                <c:pt idx="134">
                  <c:v>44635</c:v>
                </c:pt>
                <c:pt idx="135">
                  <c:v>44636</c:v>
                </c:pt>
                <c:pt idx="136">
                  <c:v>44637</c:v>
                </c:pt>
                <c:pt idx="137">
                  <c:v>44638</c:v>
                </c:pt>
                <c:pt idx="138">
                  <c:v>44639</c:v>
                </c:pt>
                <c:pt idx="139">
                  <c:v>44640</c:v>
                </c:pt>
                <c:pt idx="140">
                  <c:v>44641</c:v>
                </c:pt>
                <c:pt idx="141">
                  <c:v>44642</c:v>
                </c:pt>
                <c:pt idx="142">
                  <c:v>44643</c:v>
                </c:pt>
                <c:pt idx="143">
                  <c:v>44644</c:v>
                </c:pt>
                <c:pt idx="144">
                  <c:v>44645</c:v>
                </c:pt>
                <c:pt idx="145">
                  <c:v>44646</c:v>
                </c:pt>
              </c:numCache>
            </c:numRef>
          </c:cat>
          <c:val>
            <c:numRef>
              <c:f>'Figure 8.'!$B$4:$B$149</c:f>
              <c:numCache>
                <c:formatCode>General</c:formatCode>
                <c:ptCount val="146"/>
                <c:pt idx="0">
                  <c:v>1E-3</c:v>
                </c:pt>
                <c:pt idx="1">
                  <c:v>1E-3</c:v>
                </c:pt>
                <c:pt idx="2">
                  <c:v>1E-3</c:v>
                </c:pt>
                <c:pt idx="3">
                  <c:v>3.0000000000000001E-3</c:v>
                </c:pt>
                <c:pt idx="4">
                  <c:v>1E-3</c:v>
                </c:pt>
                <c:pt idx="5">
                  <c:v>0</c:v>
                </c:pt>
                <c:pt idx="6">
                  <c:v>0</c:v>
                </c:pt>
                <c:pt idx="7">
                  <c:v>1E-3</c:v>
                </c:pt>
                <c:pt idx="8">
                  <c:v>1E-3</c:v>
                </c:pt>
                <c:pt idx="9">
                  <c:v>3.0000000000000001E-3</c:v>
                </c:pt>
                <c:pt idx="10">
                  <c:v>1E-3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5.0000000000000001E-3</c:v>
                </c:pt>
                <c:pt idx="15">
                  <c:v>6.0000000000000001E-3</c:v>
                </c:pt>
                <c:pt idx="16">
                  <c:v>7.0000000000000001E-3</c:v>
                </c:pt>
                <c:pt idx="17">
                  <c:v>7.0000000000000001E-3</c:v>
                </c:pt>
                <c:pt idx="18">
                  <c:v>4.0000000000000001E-3</c:v>
                </c:pt>
                <c:pt idx="19">
                  <c:v>1E-3</c:v>
                </c:pt>
                <c:pt idx="20">
                  <c:v>1E-3</c:v>
                </c:pt>
                <c:pt idx="21">
                  <c:v>1.4E-2</c:v>
                </c:pt>
                <c:pt idx="22">
                  <c:v>1.7000000000000001E-2</c:v>
                </c:pt>
                <c:pt idx="23">
                  <c:v>1.9E-2</c:v>
                </c:pt>
                <c:pt idx="24">
                  <c:v>0.02</c:v>
                </c:pt>
                <c:pt idx="25">
                  <c:v>1.7999999999999999E-2</c:v>
                </c:pt>
                <c:pt idx="26">
                  <c:v>1E-3</c:v>
                </c:pt>
                <c:pt idx="27">
                  <c:v>3.0000000000000001E-3</c:v>
                </c:pt>
                <c:pt idx="28">
                  <c:v>5.6000000000000001E-2</c:v>
                </c:pt>
                <c:pt idx="29">
                  <c:v>0.05</c:v>
                </c:pt>
                <c:pt idx="30">
                  <c:v>3.5000000000000003E-2</c:v>
                </c:pt>
                <c:pt idx="31">
                  <c:v>6.0999999999999999E-2</c:v>
                </c:pt>
                <c:pt idx="32">
                  <c:v>0.05</c:v>
                </c:pt>
                <c:pt idx="33">
                  <c:v>7.0000000000000001E-3</c:v>
                </c:pt>
                <c:pt idx="34">
                  <c:v>8.9999999999999993E-3</c:v>
                </c:pt>
                <c:pt idx="35">
                  <c:v>7.1999999999999995E-2</c:v>
                </c:pt>
                <c:pt idx="36">
                  <c:v>7.4999999999999997E-2</c:v>
                </c:pt>
                <c:pt idx="37">
                  <c:v>7.8E-2</c:v>
                </c:pt>
                <c:pt idx="38">
                  <c:v>7.8E-2</c:v>
                </c:pt>
                <c:pt idx="39">
                  <c:v>4.2000000000000003E-2</c:v>
                </c:pt>
                <c:pt idx="40">
                  <c:v>2E-3</c:v>
                </c:pt>
                <c:pt idx="41">
                  <c:v>4.0000000000000001E-3</c:v>
                </c:pt>
                <c:pt idx="42">
                  <c:v>7.0999999999999994E-2</c:v>
                </c:pt>
                <c:pt idx="43">
                  <c:v>7.0999999999999994E-2</c:v>
                </c:pt>
                <c:pt idx="44">
                  <c:v>6.9000000000000006E-2</c:v>
                </c:pt>
                <c:pt idx="45">
                  <c:v>7.0000000000000007E-2</c:v>
                </c:pt>
                <c:pt idx="46">
                  <c:v>3.6999999999999998E-2</c:v>
                </c:pt>
                <c:pt idx="47">
                  <c:v>2E-3</c:v>
                </c:pt>
                <c:pt idx="48">
                  <c:v>0</c:v>
                </c:pt>
                <c:pt idx="49">
                  <c:v>1.2999999999999999E-2</c:v>
                </c:pt>
                <c:pt idx="50">
                  <c:v>0.01</c:v>
                </c:pt>
                <c:pt idx="51">
                  <c:v>4.0000000000000001E-3</c:v>
                </c:pt>
                <c:pt idx="52">
                  <c:v>1E-3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8.9999999999999993E-3</c:v>
                </c:pt>
                <c:pt idx="65">
                  <c:v>1.7999999999999999E-2</c:v>
                </c:pt>
                <c:pt idx="66">
                  <c:v>2.7E-2</c:v>
                </c:pt>
                <c:pt idx="67">
                  <c:v>1.4E-2</c:v>
                </c:pt>
                <c:pt idx="68">
                  <c:v>4.0000000000000001E-3</c:v>
                </c:pt>
                <c:pt idx="69">
                  <c:v>8.0000000000000002E-3</c:v>
                </c:pt>
                <c:pt idx="70">
                  <c:v>2.8000000000000001E-2</c:v>
                </c:pt>
                <c:pt idx="71">
                  <c:v>3.1E-2</c:v>
                </c:pt>
                <c:pt idx="72">
                  <c:v>3.5000000000000003E-2</c:v>
                </c:pt>
                <c:pt idx="73">
                  <c:v>3.9E-2</c:v>
                </c:pt>
                <c:pt idx="74">
                  <c:v>1.9E-2</c:v>
                </c:pt>
                <c:pt idx="75">
                  <c:v>2E-3</c:v>
                </c:pt>
                <c:pt idx="76">
                  <c:v>4.0000000000000001E-3</c:v>
                </c:pt>
                <c:pt idx="77">
                  <c:v>2.7E-2</c:v>
                </c:pt>
                <c:pt idx="78">
                  <c:v>2.9000000000000001E-2</c:v>
                </c:pt>
                <c:pt idx="79">
                  <c:v>3.6999999999999998E-2</c:v>
                </c:pt>
                <c:pt idx="80">
                  <c:v>3.6999999999999998E-2</c:v>
                </c:pt>
                <c:pt idx="81">
                  <c:v>1.6E-2</c:v>
                </c:pt>
                <c:pt idx="82">
                  <c:v>1E-3</c:v>
                </c:pt>
                <c:pt idx="83">
                  <c:v>1E-3</c:v>
                </c:pt>
                <c:pt idx="84">
                  <c:v>2.9000000000000001E-2</c:v>
                </c:pt>
                <c:pt idx="85">
                  <c:v>2.9000000000000001E-2</c:v>
                </c:pt>
                <c:pt idx="86">
                  <c:v>3.5999999999999997E-2</c:v>
                </c:pt>
                <c:pt idx="87">
                  <c:v>3.5999999999999997E-2</c:v>
                </c:pt>
                <c:pt idx="88">
                  <c:v>0.03</c:v>
                </c:pt>
                <c:pt idx="89">
                  <c:v>0</c:v>
                </c:pt>
                <c:pt idx="90">
                  <c:v>1E-3</c:v>
                </c:pt>
                <c:pt idx="91">
                  <c:v>1.6E-2</c:v>
                </c:pt>
                <c:pt idx="92">
                  <c:v>1.7000000000000001E-2</c:v>
                </c:pt>
                <c:pt idx="93">
                  <c:v>0.02</c:v>
                </c:pt>
                <c:pt idx="94">
                  <c:v>1.7999999999999999E-2</c:v>
                </c:pt>
                <c:pt idx="95">
                  <c:v>8.0000000000000002E-3</c:v>
                </c:pt>
                <c:pt idx="96">
                  <c:v>0</c:v>
                </c:pt>
                <c:pt idx="97">
                  <c:v>0</c:v>
                </c:pt>
                <c:pt idx="98">
                  <c:v>2.1999999999999999E-2</c:v>
                </c:pt>
                <c:pt idx="99">
                  <c:v>2.7E-2</c:v>
                </c:pt>
                <c:pt idx="100">
                  <c:v>2.1999999999999999E-2</c:v>
                </c:pt>
                <c:pt idx="101">
                  <c:v>2.5999999999999999E-2</c:v>
                </c:pt>
                <c:pt idx="102">
                  <c:v>2.4E-2</c:v>
                </c:pt>
                <c:pt idx="103">
                  <c:v>1E-3</c:v>
                </c:pt>
                <c:pt idx="104">
                  <c:v>2E-3</c:v>
                </c:pt>
                <c:pt idx="105">
                  <c:v>2.5999999999999999E-2</c:v>
                </c:pt>
                <c:pt idx="106">
                  <c:v>2.4E-2</c:v>
                </c:pt>
                <c:pt idx="107">
                  <c:v>2.3E-2</c:v>
                </c:pt>
                <c:pt idx="108">
                  <c:v>2.1000000000000001E-2</c:v>
                </c:pt>
                <c:pt idx="109">
                  <c:v>3.0000000000000001E-3</c:v>
                </c:pt>
                <c:pt idx="110">
                  <c:v>0</c:v>
                </c:pt>
                <c:pt idx="111">
                  <c:v>0</c:v>
                </c:pt>
                <c:pt idx="112">
                  <c:v>0.01</c:v>
                </c:pt>
                <c:pt idx="113">
                  <c:v>5.0000000000000001E-3</c:v>
                </c:pt>
                <c:pt idx="114">
                  <c:v>6.0000000000000001E-3</c:v>
                </c:pt>
                <c:pt idx="115">
                  <c:v>4.0000000000000001E-3</c:v>
                </c:pt>
                <c:pt idx="116">
                  <c:v>2E-3</c:v>
                </c:pt>
                <c:pt idx="117">
                  <c:v>0</c:v>
                </c:pt>
                <c:pt idx="118">
                  <c:v>0</c:v>
                </c:pt>
                <c:pt idx="119">
                  <c:v>5.0000000000000001E-3</c:v>
                </c:pt>
                <c:pt idx="120">
                  <c:v>7.0000000000000001E-3</c:v>
                </c:pt>
                <c:pt idx="121">
                  <c:v>7.0000000000000001E-3</c:v>
                </c:pt>
                <c:pt idx="122">
                  <c:v>7.0000000000000001E-3</c:v>
                </c:pt>
                <c:pt idx="123">
                  <c:v>2E-3</c:v>
                </c:pt>
                <c:pt idx="124">
                  <c:v>0</c:v>
                </c:pt>
                <c:pt idx="125">
                  <c:v>0</c:v>
                </c:pt>
                <c:pt idx="126">
                  <c:v>4.0000000000000001E-3</c:v>
                </c:pt>
                <c:pt idx="127">
                  <c:v>2E-3</c:v>
                </c:pt>
                <c:pt idx="128">
                  <c:v>2E-3</c:v>
                </c:pt>
                <c:pt idx="129">
                  <c:v>1E-3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1E-3</c:v>
                </c:pt>
                <c:pt idx="136">
                  <c:v>1E-3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8-4FFA-ACB3-850BEF59E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4765856"/>
        <c:axId val="1064770120"/>
      </c:areaChart>
      <c:dateAx>
        <c:axId val="1064765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/>
                  <a:t>Date</a:t>
                </a:r>
              </a:p>
            </c:rich>
          </c:tx>
          <c:layout>
            <c:manualLayout>
              <c:xMode val="edge"/>
              <c:yMode val="edge"/>
              <c:x val="0.44559383202099739"/>
              <c:y val="0.9134735246558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770120"/>
        <c:crosses val="autoZero"/>
        <c:auto val="1"/>
        <c:lblOffset val="100"/>
        <c:baseTimeUnit val="days"/>
        <c:majorUnit val="10"/>
        <c:majorTimeUnit val="days"/>
      </c:dateAx>
      <c:valAx>
        <c:axId val="1064770120"/>
        <c:scaling>
          <c:orientation val="minMax"/>
          <c:max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/>
                  <a:t>Probability of EMN</a:t>
                </a:r>
              </a:p>
            </c:rich>
          </c:tx>
          <c:layout>
            <c:manualLayout>
              <c:xMode val="edge"/>
              <c:yMode val="edge"/>
              <c:x val="1.4772695190822693E-2"/>
              <c:y val="0.112074039505866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765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33135066749749"/>
          <c:y val="4.607329842931937E-2"/>
          <c:w val="0.8652897524500085"/>
          <c:h val="0.67752037795275588"/>
        </c:manualLayout>
      </c:layout>
      <c:lineChart>
        <c:grouping val="standard"/>
        <c:varyColors val="0"/>
        <c:ser>
          <c:idx val="0"/>
          <c:order val="0"/>
          <c:tx>
            <c:strRef>
              <c:f>'Figure 9.'!$C$4</c:f>
              <c:strCache>
                <c:ptCount val="1"/>
                <c:pt idx="0">
                  <c:v>2019/20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9.'!$B$5:$B$26</c:f>
              <c:strCache>
                <c:ptCount val="22"/>
                <c:pt idx="0">
                  <c:v>01-Nov</c:v>
                </c:pt>
                <c:pt idx="1">
                  <c:v>08-Nov</c:v>
                </c:pt>
                <c:pt idx="2">
                  <c:v>15-Nov</c:v>
                </c:pt>
                <c:pt idx="3">
                  <c:v>22-Nov</c:v>
                </c:pt>
                <c:pt idx="4">
                  <c:v>29-Nov</c:v>
                </c:pt>
                <c:pt idx="5">
                  <c:v>06-Dec</c:v>
                </c:pt>
                <c:pt idx="6">
                  <c:v>13-Dec</c:v>
                </c:pt>
                <c:pt idx="7">
                  <c:v>20-Dec</c:v>
                </c:pt>
                <c:pt idx="8">
                  <c:v>27-Dec</c:v>
                </c:pt>
                <c:pt idx="10">
                  <c:v>03-Jan</c:v>
                </c:pt>
                <c:pt idx="11">
                  <c:v>10-Jan</c:v>
                </c:pt>
                <c:pt idx="12">
                  <c:v>17-Jan</c:v>
                </c:pt>
                <c:pt idx="13">
                  <c:v>24-Jan</c:v>
                </c:pt>
                <c:pt idx="14">
                  <c:v>31-Jan</c:v>
                </c:pt>
                <c:pt idx="15">
                  <c:v>07-Feb</c:v>
                </c:pt>
                <c:pt idx="16">
                  <c:v>14-Feb</c:v>
                </c:pt>
                <c:pt idx="17">
                  <c:v>21-Feb</c:v>
                </c:pt>
                <c:pt idx="18">
                  <c:v>28-Feb</c:v>
                </c:pt>
                <c:pt idx="19">
                  <c:v>07-Mar</c:v>
                </c:pt>
                <c:pt idx="20">
                  <c:v>14-Mar</c:v>
                </c:pt>
                <c:pt idx="21">
                  <c:v>21-Mar</c:v>
                </c:pt>
              </c:strCache>
            </c:strRef>
          </c:cat>
          <c:val>
            <c:numRef>
              <c:f>'Figure 9.'!$C$5:$C$28</c:f>
              <c:numCache>
                <c:formatCode>0.0</c:formatCode>
                <c:ptCount val="24"/>
                <c:pt idx="0">
                  <c:v>42.759</c:v>
                </c:pt>
                <c:pt idx="1">
                  <c:v>43.649000000000001</c:v>
                </c:pt>
                <c:pt idx="2">
                  <c:v>44.365000000000002</c:v>
                </c:pt>
                <c:pt idx="3">
                  <c:v>45.002000000000002</c:v>
                </c:pt>
                <c:pt idx="4">
                  <c:v>46.091000000000001</c:v>
                </c:pt>
                <c:pt idx="5">
                  <c:v>46.421999999999997</c:v>
                </c:pt>
                <c:pt idx="6">
                  <c:v>47.624000000000002</c:v>
                </c:pt>
                <c:pt idx="7">
                  <c:v>46.335999999999999</c:v>
                </c:pt>
                <c:pt idx="8">
                  <c:v>41.484000000000002</c:v>
                </c:pt>
                <c:pt idx="10">
                  <c:v>44.073</c:v>
                </c:pt>
                <c:pt idx="11">
                  <c:v>46.26</c:v>
                </c:pt>
                <c:pt idx="12">
                  <c:v>46.862000000000002</c:v>
                </c:pt>
                <c:pt idx="13">
                  <c:v>46.218000000000004</c:v>
                </c:pt>
                <c:pt idx="14">
                  <c:v>45.247999999999998</c:v>
                </c:pt>
                <c:pt idx="15">
                  <c:v>46.131999999999998</c:v>
                </c:pt>
                <c:pt idx="16">
                  <c:v>45.612000000000002</c:v>
                </c:pt>
                <c:pt idx="17">
                  <c:v>44.411000000000001</c:v>
                </c:pt>
                <c:pt idx="18">
                  <c:v>44.991</c:v>
                </c:pt>
                <c:pt idx="19">
                  <c:v>43.838000000000001</c:v>
                </c:pt>
                <c:pt idx="20">
                  <c:v>42.456000000000003</c:v>
                </c:pt>
                <c:pt idx="21">
                  <c:v>40.698999999999998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6C-4855-85BE-245F4477997F}"/>
            </c:ext>
          </c:extLst>
        </c:ser>
        <c:ser>
          <c:idx val="1"/>
          <c:order val="1"/>
          <c:tx>
            <c:strRef>
              <c:f>'Figure 9.'!$D$4</c:f>
              <c:strCache>
                <c:ptCount val="1"/>
                <c:pt idx="0">
                  <c:v>2020/21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9.'!$B$5:$B$26</c:f>
              <c:strCache>
                <c:ptCount val="22"/>
                <c:pt idx="0">
                  <c:v>01-Nov</c:v>
                </c:pt>
                <c:pt idx="1">
                  <c:v>08-Nov</c:v>
                </c:pt>
                <c:pt idx="2">
                  <c:v>15-Nov</c:v>
                </c:pt>
                <c:pt idx="3">
                  <c:v>22-Nov</c:v>
                </c:pt>
                <c:pt idx="4">
                  <c:v>29-Nov</c:v>
                </c:pt>
                <c:pt idx="5">
                  <c:v>06-Dec</c:v>
                </c:pt>
                <c:pt idx="6">
                  <c:v>13-Dec</c:v>
                </c:pt>
                <c:pt idx="7">
                  <c:v>20-Dec</c:v>
                </c:pt>
                <c:pt idx="8">
                  <c:v>27-Dec</c:v>
                </c:pt>
                <c:pt idx="10">
                  <c:v>03-Jan</c:v>
                </c:pt>
                <c:pt idx="11">
                  <c:v>10-Jan</c:v>
                </c:pt>
                <c:pt idx="12">
                  <c:v>17-Jan</c:v>
                </c:pt>
                <c:pt idx="13">
                  <c:v>24-Jan</c:v>
                </c:pt>
                <c:pt idx="14">
                  <c:v>31-Jan</c:v>
                </c:pt>
                <c:pt idx="15">
                  <c:v>07-Feb</c:v>
                </c:pt>
                <c:pt idx="16">
                  <c:v>14-Feb</c:v>
                </c:pt>
                <c:pt idx="17">
                  <c:v>21-Feb</c:v>
                </c:pt>
                <c:pt idx="18">
                  <c:v>28-Feb</c:v>
                </c:pt>
                <c:pt idx="19">
                  <c:v>07-Mar</c:v>
                </c:pt>
                <c:pt idx="20">
                  <c:v>14-Mar</c:v>
                </c:pt>
                <c:pt idx="21">
                  <c:v>21-Mar</c:v>
                </c:pt>
              </c:strCache>
            </c:strRef>
          </c:cat>
          <c:val>
            <c:numRef>
              <c:f>'Figure 9.'!$D$5:$D$28</c:f>
              <c:numCache>
                <c:formatCode>0.0</c:formatCode>
                <c:ptCount val="24"/>
                <c:pt idx="0">
                  <c:v>41.631999999999998</c:v>
                </c:pt>
                <c:pt idx="1">
                  <c:v>42.76</c:v>
                </c:pt>
                <c:pt idx="2">
                  <c:v>43.249000000000002</c:v>
                </c:pt>
                <c:pt idx="3">
                  <c:v>44.023000000000003</c:v>
                </c:pt>
                <c:pt idx="4">
                  <c:v>44.634999999999998</c:v>
                </c:pt>
                <c:pt idx="5">
                  <c:v>44.499000000000002</c:v>
                </c:pt>
                <c:pt idx="6">
                  <c:v>45.719000000000001</c:v>
                </c:pt>
                <c:pt idx="7">
                  <c:v>46.387999999999998</c:v>
                </c:pt>
                <c:pt idx="8">
                  <c:v>43.631999999999998</c:v>
                </c:pt>
                <c:pt idx="9">
                  <c:v>41.51</c:v>
                </c:pt>
                <c:pt idx="10">
                  <c:v>44.808</c:v>
                </c:pt>
                <c:pt idx="11">
                  <c:v>45.17</c:v>
                </c:pt>
                <c:pt idx="12">
                  <c:v>44.588000000000001</c:v>
                </c:pt>
                <c:pt idx="13">
                  <c:v>44.451000000000001</c:v>
                </c:pt>
                <c:pt idx="14">
                  <c:v>44.244</c:v>
                </c:pt>
                <c:pt idx="15">
                  <c:v>44.536999999999999</c:v>
                </c:pt>
                <c:pt idx="16">
                  <c:v>43.232999999999997</c:v>
                </c:pt>
                <c:pt idx="17">
                  <c:v>42.348999999999997</c:v>
                </c:pt>
                <c:pt idx="18">
                  <c:v>41.667000000000002</c:v>
                </c:pt>
                <c:pt idx="19">
                  <c:v>41.024999999999999</c:v>
                </c:pt>
                <c:pt idx="20">
                  <c:v>40.064999999999998</c:v>
                </c:pt>
                <c:pt idx="21">
                  <c:v>39.14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6C-4855-85BE-245F4477997F}"/>
            </c:ext>
          </c:extLst>
        </c:ser>
        <c:ser>
          <c:idx val="2"/>
          <c:order val="2"/>
          <c:tx>
            <c:strRef>
              <c:f>'Figure 9.'!$E$4</c:f>
              <c:strCache>
                <c:ptCount val="1"/>
                <c:pt idx="0">
                  <c:v>2021/22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'Figure 9.'!$B$5:$B$26</c:f>
              <c:strCache>
                <c:ptCount val="22"/>
                <c:pt idx="0">
                  <c:v>01-Nov</c:v>
                </c:pt>
                <c:pt idx="1">
                  <c:v>08-Nov</c:v>
                </c:pt>
                <c:pt idx="2">
                  <c:v>15-Nov</c:v>
                </c:pt>
                <c:pt idx="3">
                  <c:v>22-Nov</c:v>
                </c:pt>
                <c:pt idx="4">
                  <c:v>29-Nov</c:v>
                </c:pt>
                <c:pt idx="5">
                  <c:v>06-Dec</c:v>
                </c:pt>
                <c:pt idx="6">
                  <c:v>13-Dec</c:v>
                </c:pt>
                <c:pt idx="7">
                  <c:v>20-Dec</c:v>
                </c:pt>
                <c:pt idx="8">
                  <c:v>27-Dec</c:v>
                </c:pt>
                <c:pt idx="10">
                  <c:v>03-Jan</c:v>
                </c:pt>
                <c:pt idx="11">
                  <c:v>10-Jan</c:v>
                </c:pt>
                <c:pt idx="12">
                  <c:v>17-Jan</c:v>
                </c:pt>
                <c:pt idx="13">
                  <c:v>24-Jan</c:v>
                </c:pt>
                <c:pt idx="14">
                  <c:v>31-Jan</c:v>
                </c:pt>
                <c:pt idx="15">
                  <c:v>07-Feb</c:v>
                </c:pt>
                <c:pt idx="16">
                  <c:v>14-Feb</c:v>
                </c:pt>
                <c:pt idx="17">
                  <c:v>21-Feb</c:v>
                </c:pt>
                <c:pt idx="18">
                  <c:v>28-Feb</c:v>
                </c:pt>
                <c:pt idx="19">
                  <c:v>07-Mar</c:v>
                </c:pt>
                <c:pt idx="20">
                  <c:v>14-Mar</c:v>
                </c:pt>
                <c:pt idx="21">
                  <c:v>21-Mar</c:v>
                </c:pt>
              </c:strCache>
            </c:strRef>
          </c:cat>
          <c:val>
            <c:numRef>
              <c:f>'Figure 9.'!$E$5:$E$28</c:f>
              <c:numCache>
                <c:formatCode>0.0</c:formatCode>
                <c:ptCount val="24"/>
                <c:pt idx="0">
                  <c:v>43.4</c:v>
                </c:pt>
                <c:pt idx="1">
                  <c:v>44.3</c:v>
                </c:pt>
                <c:pt idx="2">
                  <c:v>45.1</c:v>
                </c:pt>
                <c:pt idx="3">
                  <c:v>45.6</c:v>
                </c:pt>
                <c:pt idx="4">
                  <c:v>45.8</c:v>
                </c:pt>
                <c:pt idx="5">
                  <c:v>46.3</c:v>
                </c:pt>
                <c:pt idx="6">
                  <c:v>46.9</c:v>
                </c:pt>
                <c:pt idx="7">
                  <c:v>45.5</c:v>
                </c:pt>
                <c:pt idx="8">
                  <c:v>41.5</c:v>
                </c:pt>
                <c:pt idx="10">
                  <c:v>46.5</c:v>
                </c:pt>
                <c:pt idx="11">
                  <c:v>46.4</c:v>
                </c:pt>
                <c:pt idx="12">
                  <c:v>46.3</c:v>
                </c:pt>
                <c:pt idx="13">
                  <c:v>46.2</c:v>
                </c:pt>
                <c:pt idx="14">
                  <c:v>46.1</c:v>
                </c:pt>
                <c:pt idx="15">
                  <c:v>45.4</c:v>
                </c:pt>
                <c:pt idx="16">
                  <c:v>44.9</c:v>
                </c:pt>
                <c:pt idx="17">
                  <c:v>44.5</c:v>
                </c:pt>
                <c:pt idx="18">
                  <c:v>44</c:v>
                </c:pt>
                <c:pt idx="19">
                  <c:v>43.1</c:v>
                </c:pt>
                <c:pt idx="20">
                  <c:v>42.1</c:v>
                </c:pt>
                <c:pt idx="21">
                  <c:v>41.7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6C-4855-85BE-245F44779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0557072"/>
        <c:axId val="810561664"/>
      </c:lineChart>
      <c:catAx>
        <c:axId val="810557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en-US" sz="1200" b="1"/>
                  <a:t>Week commencing (2021/22)</a:t>
                </a:r>
              </a:p>
            </c:rich>
          </c:tx>
          <c:layout>
            <c:manualLayout>
              <c:xMode val="edge"/>
              <c:yMode val="edge"/>
              <c:x val="0.34445961823304705"/>
              <c:y val="0.85871344881889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810561664"/>
        <c:crosses val="autoZero"/>
        <c:auto val="1"/>
        <c:lblAlgn val="ctr"/>
        <c:lblOffset val="100"/>
        <c:tickLblSkip val="1"/>
        <c:noMultiLvlLbl val="1"/>
      </c:catAx>
      <c:valAx>
        <c:axId val="810561664"/>
        <c:scaling>
          <c:orientation val="minMax"/>
          <c:max val="48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en-US" sz="1400" b="1"/>
                  <a:t>GW</a:t>
                </a:r>
              </a:p>
            </c:rich>
          </c:tx>
          <c:layout>
            <c:manualLayout>
              <c:xMode val="edge"/>
              <c:yMode val="edge"/>
              <c:x val="1.5715795592665012E-2"/>
              <c:y val="0.359278400059147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81055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095166104262031"/>
          <c:y val="0.92345927559055119"/>
          <c:w val="0.45809653870568973"/>
          <c:h val="7.3340724409448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7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4443931482469E-2"/>
          <c:y val="3.2520325203252036E-2"/>
          <c:w val="0.91103119850397163"/>
          <c:h val="0.466081108282517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10.'!$A$4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10.'!$B$13:$EQ$13</c:f>
              <c:strCache>
                <c:ptCount val="146"/>
                <c:pt idx="0">
                  <c:v>01-Nov-2021</c:v>
                </c:pt>
                <c:pt idx="1">
                  <c:v>02-Nov-2021</c:v>
                </c:pt>
                <c:pt idx="2">
                  <c:v>03-Nov-2021</c:v>
                </c:pt>
                <c:pt idx="3">
                  <c:v>04-Nov-2021</c:v>
                </c:pt>
                <c:pt idx="4">
                  <c:v>05-Nov-2021</c:v>
                </c:pt>
                <c:pt idx="5">
                  <c:v>06-Nov-2021</c:v>
                </c:pt>
                <c:pt idx="6">
                  <c:v>07-Nov-2021</c:v>
                </c:pt>
                <c:pt idx="7">
                  <c:v>08-Nov-2021</c:v>
                </c:pt>
                <c:pt idx="8">
                  <c:v>09-Nov-2021</c:v>
                </c:pt>
                <c:pt idx="9">
                  <c:v>10-Nov-2021</c:v>
                </c:pt>
                <c:pt idx="10">
                  <c:v>11-Nov-2021</c:v>
                </c:pt>
                <c:pt idx="11">
                  <c:v>12-Nov-2021</c:v>
                </c:pt>
                <c:pt idx="12">
                  <c:v>13-Nov-2021</c:v>
                </c:pt>
                <c:pt idx="13">
                  <c:v>14-Nov-2021</c:v>
                </c:pt>
                <c:pt idx="14">
                  <c:v>15-Nov-2021</c:v>
                </c:pt>
                <c:pt idx="15">
                  <c:v>16-Nov-2021</c:v>
                </c:pt>
                <c:pt idx="16">
                  <c:v>17-Nov-2021</c:v>
                </c:pt>
                <c:pt idx="17">
                  <c:v>18-Nov-2021</c:v>
                </c:pt>
                <c:pt idx="18">
                  <c:v>19-Nov-2021</c:v>
                </c:pt>
                <c:pt idx="19">
                  <c:v>20-Nov-2021</c:v>
                </c:pt>
                <c:pt idx="20">
                  <c:v>21-Nov-2021</c:v>
                </c:pt>
                <c:pt idx="21">
                  <c:v>22-Nov-2021</c:v>
                </c:pt>
                <c:pt idx="22">
                  <c:v>23-Nov-2021</c:v>
                </c:pt>
                <c:pt idx="23">
                  <c:v>24-Nov-2021</c:v>
                </c:pt>
                <c:pt idx="24">
                  <c:v>25-Nov-2021</c:v>
                </c:pt>
                <c:pt idx="25">
                  <c:v>26-Nov-2021</c:v>
                </c:pt>
                <c:pt idx="26">
                  <c:v>27-Nov-2021</c:v>
                </c:pt>
                <c:pt idx="27">
                  <c:v>28-Nov-2021</c:v>
                </c:pt>
                <c:pt idx="28">
                  <c:v>29-Nov-2021</c:v>
                </c:pt>
                <c:pt idx="29">
                  <c:v>30-Nov-2021</c:v>
                </c:pt>
                <c:pt idx="30">
                  <c:v>01-Dec-2021</c:v>
                </c:pt>
                <c:pt idx="31">
                  <c:v>02-Dec-2021</c:v>
                </c:pt>
                <c:pt idx="32">
                  <c:v>03-Dec-2021</c:v>
                </c:pt>
                <c:pt idx="33">
                  <c:v>04-Dec-2021</c:v>
                </c:pt>
                <c:pt idx="34">
                  <c:v>05-Dec-2021</c:v>
                </c:pt>
                <c:pt idx="35">
                  <c:v>06-Dec-2021</c:v>
                </c:pt>
                <c:pt idx="36">
                  <c:v>07-Dec-2021</c:v>
                </c:pt>
                <c:pt idx="37">
                  <c:v>08-Dec-2021</c:v>
                </c:pt>
                <c:pt idx="38">
                  <c:v>09-Dec-2021</c:v>
                </c:pt>
                <c:pt idx="39">
                  <c:v>10-Dec-2021</c:v>
                </c:pt>
                <c:pt idx="40">
                  <c:v>11-Dec-2021</c:v>
                </c:pt>
                <c:pt idx="41">
                  <c:v>12-Dec-2021</c:v>
                </c:pt>
                <c:pt idx="42">
                  <c:v>13-Dec-2021</c:v>
                </c:pt>
                <c:pt idx="43">
                  <c:v>14-Dec-2021</c:v>
                </c:pt>
                <c:pt idx="44">
                  <c:v>15-Dec-2021</c:v>
                </c:pt>
                <c:pt idx="45">
                  <c:v>16-Dec-2021</c:v>
                </c:pt>
                <c:pt idx="46">
                  <c:v>17-Dec-2021</c:v>
                </c:pt>
                <c:pt idx="47">
                  <c:v>18-Dec-2021</c:v>
                </c:pt>
                <c:pt idx="48">
                  <c:v>19-Dec-2021</c:v>
                </c:pt>
                <c:pt idx="49">
                  <c:v>20-Dec-2021</c:v>
                </c:pt>
                <c:pt idx="50">
                  <c:v>21-Dec-2021</c:v>
                </c:pt>
                <c:pt idx="51">
                  <c:v>22-Dec-2021</c:v>
                </c:pt>
                <c:pt idx="52">
                  <c:v>23-Dec-2021</c:v>
                </c:pt>
                <c:pt idx="53">
                  <c:v>24-Dec-2021</c:v>
                </c:pt>
                <c:pt idx="54">
                  <c:v>25-Dec-2021</c:v>
                </c:pt>
                <c:pt idx="55">
                  <c:v>26-Dec-2021</c:v>
                </c:pt>
                <c:pt idx="56">
                  <c:v>27-Dec-2021</c:v>
                </c:pt>
                <c:pt idx="57">
                  <c:v>28-Dec-2021</c:v>
                </c:pt>
                <c:pt idx="58">
                  <c:v>29-Dec-2021</c:v>
                </c:pt>
                <c:pt idx="59">
                  <c:v>30-Dec-2021</c:v>
                </c:pt>
                <c:pt idx="60">
                  <c:v>31-Dec-2021</c:v>
                </c:pt>
                <c:pt idx="61">
                  <c:v>01-Jan-2022</c:v>
                </c:pt>
                <c:pt idx="62">
                  <c:v>02-Jan-2022</c:v>
                </c:pt>
                <c:pt idx="63">
                  <c:v>03-Jan-2022</c:v>
                </c:pt>
                <c:pt idx="64">
                  <c:v>04-Jan-2022</c:v>
                </c:pt>
                <c:pt idx="65">
                  <c:v>05-Jan-2022</c:v>
                </c:pt>
                <c:pt idx="66">
                  <c:v>06-Jan-2022</c:v>
                </c:pt>
                <c:pt idx="67">
                  <c:v>07-Jan-2022</c:v>
                </c:pt>
                <c:pt idx="68">
                  <c:v>08-Jan-2022</c:v>
                </c:pt>
                <c:pt idx="69">
                  <c:v>09-Jan-2022</c:v>
                </c:pt>
                <c:pt idx="70">
                  <c:v>10-Jan-2022</c:v>
                </c:pt>
                <c:pt idx="71">
                  <c:v>11-Jan-2022</c:v>
                </c:pt>
                <c:pt idx="72">
                  <c:v>12-Jan-2022</c:v>
                </c:pt>
                <c:pt idx="73">
                  <c:v>13-Jan-2022</c:v>
                </c:pt>
                <c:pt idx="74">
                  <c:v>14-Jan-2022</c:v>
                </c:pt>
                <c:pt idx="75">
                  <c:v>15-Jan-2022</c:v>
                </c:pt>
                <c:pt idx="76">
                  <c:v>16-Jan-2022</c:v>
                </c:pt>
                <c:pt idx="77">
                  <c:v>17-Jan-2022</c:v>
                </c:pt>
                <c:pt idx="78">
                  <c:v>18-Jan-2022</c:v>
                </c:pt>
                <c:pt idx="79">
                  <c:v>19-Jan-2022</c:v>
                </c:pt>
                <c:pt idx="80">
                  <c:v>20-Jan-2022</c:v>
                </c:pt>
                <c:pt idx="81">
                  <c:v>21-Jan-2022</c:v>
                </c:pt>
                <c:pt idx="82">
                  <c:v>22-Jan-2022</c:v>
                </c:pt>
                <c:pt idx="83">
                  <c:v>23-Jan-2022</c:v>
                </c:pt>
                <c:pt idx="84">
                  <c:v>24-Jan-2022</c:v>
                </c:pt>
                <c:pt idx="85">
                  <c:v>25-Jan-2022</c:v>
                </c:pt>
                <c:pt idx="86">
                  <c:v>26-Jan-2022</c:v>
                </c:pt>
                <c:pt idx="87">
                  <c:v>27-Jan-2022</c:v>
                </c:pt>
                <c:pt idx="88">
                  <c:v>28-Jan-2022</c:v>
                </c:pt>
                <c:pt idx="89">
                  <c:v>29-Jan-2022</c:v>
                </c:pt>
                <c:pt idx="90">
                  <c:v>30-Jan-2022</c:v>
                </c:pt>
                <c:pt idx="91">
                  <c:v>31-Jan-2022</c:v>
                </c:pt>
                <c:pt idx="92">
                  <c:v>01-Feb-2022</c:v>
                </c:pt>
                <c:pt idx="93">
                  <c:v>02-Feb-2022</c:v>
                </c:pt>
                <c:pt idx="94">
                  <c:v>03-Feb-2022</c:v>
                </c:pt>
                <c:pt idx="95">
                  <c:v>04-Feb-2022</c:v>
                </c:pt>
                <c:pt idx="96">
                  <c:v>05-Feb-2022</c:v>
                </c:pt>
                <c:pt idx="97">
                  <c:v>06-Feb-2022</c:v>
                </c:pt>
                <c:pt idx="98">
                  <c:v>07-Feb-2022</c:v>
                </c:pt>
                <c:pt idx="99">
                  <c:v>08-Feb-2022</c:v>
                </c:pt>
                <c:pt idx="100">
                  <c:v>09-Feb-2022</c:v>
                </c:pt>
                <c:pt idx="101">
                  <c:v>10-Feb-2022</c:v>
                </c:pt>
                <c:pt idx="102">
                  <c:v>11-Feb-2022</c:v>
                </c:pt>
                <c:pt idx="103">
                  <c:v>12-Feb-2022</c:v>
                </c:pt>
                <c:pt idx="104">
                  <c:v>13-Feb-2022</c:v>
                </c:pt>
                <c:pt idx="105">
                  <c:v>14-Feb-2022</c:v>
                </c:pt>
                <c:pt idx="106">
                  <c:v>15-Feb-2022</c:v>
                </c:pt>
                <c:pt idx="107">
                  <c:v>16-Feb-2022</c:v>
                </c:pt>
                <c:pt idx="108">
                  <c:v>17-Feb-2022</c:v>
                </c:pt>
                <c:pt idx="109">
                  <c:v>18-Feb-2022</c:v>
                </c:pt>
                <c:pt idx="110">
                  <c:v>19-Feb-2022</c:v>
                </c:pt>
                <c:pt idx="111">
                  <c:v>20-Feb-2022</c:v>
                </c:pt>
                <c:pt idx="112">
                  <c:v>21-Feb-2022</c:v>
                </c:pt>
                <c:pt idx="113">
                  <c:v>22-Feb-2022</c:v>
                </c:pt>
                <c:pt idx="114">
                  <c:v>23-Feb-2022</c:v>
                </c:pt>
                <c:pt idx="115">
                  <c:v>24-Feb-2022</c:v>
                </c:pt>
                <c:pt idx="116">
                  <c:v>25-Feb-2022</c:v>
                </c:pt>
                <c:pt idx="117">
                  <c:v>26-Feb-2022</c:v>
                </c:pt>
                <c:pt idx="118">
                  <c:v>27-Feb-2022</c:v>
                </c:pt>
                <c:pt idx="119">
                  <c:v>28-Feb-2022</c:v>
                </c:pt>
                <c:pt idx="120">
                  <c:v>01-Mar-2022</c:v>
                </c:pt>
                <c:pt idx="121">
                  <c:v>02-Mar-2022</c:v>
                </c:pt>
                <c:pt idx="122">
                  <c:v>03-Mar-2022</c:v>
                </c:pt>
                <c:pt idx="123">
                  <c:v>04-Mar-2022</c:v>
                </c:pt>
                <c:pt idx="124">
                  <c:v>05-Mar-2022</c:v>
                </c:pt>
                <c:pt idx="125">
                  <c:v>06-Mar-2022</c:v>
                </c:pt>
                <c:pt idx="126">
                  <c:v>07-Mar-2022</c:v>
                </c:pt>
                <c:pt idx="127">
                  <c:v>08-Mar-2022</c:v>
                </c:pt>
                <c:pt idx="128">
                  <c:v>09-Mar-2022</c:v>
                </c:pt>
                <c:pt idx="129">
                  <c:v>10-Mar-2022</c:v>
                </c:pt>
                <c:pt idx="130">
                  <c:v>11-Mar-2022</c:v>
                </c:pt>
                <c:pt idx="131">
                  <c:v>12-Mar-2022</c:v>
                </c:pt>
                <c:pt idx="132">
                  <c:v>13-Mar-2022</c:v>
                </c:pt>
                <c:pt idx="133">
                  <c:v>14-Mar-2022</c:v>
                </c:pt>
                <c:pt idx="134">
                  <c:v>15-Mar-2022</c:v>
                </c:pt>
                <c:pt idx="135">
                  <c:v>16-Mar-2022</c:v>
                </c:pt>
                <c:pt idx="136">
                  <c:v>17-Mar-2022</c:v>
                </c:pt>
                <c:pt idx="137">
                  <c:v>18-Mar-2022</c:v>
                </c:pt>
                <c:pt idx="138">
                  <c:v>19-Mar-2022</c:v>
                </c:pt>
                <c:pt idx="139">
                  <c:v>20-Mar-2022</c:v>
                </c:pt>
                <c:pt idx="140">
                  <c:v>21-Mar-2022</c:v>
                </c:pt>
                <c:pt idx="141">
                  <c:v>22-Mar-2022</c:v>
                </c:pt>
                <c:pt idx="142">
                  <c:v>23-Mar-2022</c:v>
                </c:pt>
                <c:pt idx="143">
                  <c:v>24-Mar-2022</c:v>
                </c:pt>
                <c:pt idx="144">
                  <c:v>25-Mar-2022</c:v>
                </c:pt>
                <c:pt idx="145">
                  <c:v>26-Mar-2022</c:v>
                </c:pt>
              </c:strCache>
            </c:strRef>
          </c:cat>
          <c:val>
            <c:numRef>
              <c:f>'Figure 10.'!$B$4:$EQ$4</c:f>
              <c:numCache>
                <c:formatCode>0</c:formatCode>
                <c:ptCount val="146"/>
                <c:pt idx="0">
                  <c:v>6895.98</c:v>
                </c:pt>
                <c:pt idx="1">
                  <c:v>6572.93</c:v>
                </c:pt>
                <c:pt idx="2">
                  <c:v>6503.77</c:v>
                </c:pt>
                <c:pt idx="3">
                  <c:v>6500.13</c:v>
                </c:pt>
                <c:pt idx="4">
                  <c:v>6538.35</c:v>
                </c:pt>
                <c:pt idx="5">
                  <c:v>6552</c:v>
                </c:pt>
                <c:pt idx="6">
                  <c:v>6653.01</c:v>
                </c:pt>
                <c:pt idx="7">
                  <c:v>6787.69</c:v>
                </c:pt>
                <c:pt idx="8">
                  <c:v>6848.66</c:v>
                </c:pt>
                <c:pt idx="9">
                  <c:v>6878.69</c:v>
                </c:pt>
                <c:pt idx="10">
                  <c:v>6703.06</c:v>
                </c:pt>
                <c:pt idx="11">
                  <c:v>6541.99</c:v>
                </c:pt>
                <c:pt idx="12">
                  <c:v>6541.99</c:v>
                </c:pt>
                <c:pt idx="13">
                  <c:v>6541.99</c:v>
                </c:pt>
                <c:pt idx="14">
                  <c:v>6541.99</c:v>
                </c:pt>
                <c:pt idx="15">
                  <c:v>6541.99</c:v>
                </c:pt>
                <c:pt idx="16">
                  <c:v>6541.99</c:v>
                </c:pt>
                <c:pt idx="17">
                  <c:v>6541.99</c:v>
                </c:pt>
                <c:pt idx="18">
                  <c:v>6541.99</c:v>
                </c:pt>
                <c:pt idx="19">
                  <c:v>6541.99</c:v>
                </c:pt>
                <c:pt idx="20">
                  <c:v>6541.99</c:v>
                </c:pt>
                <c:pt idx="21">
                  <c:v>6057.87</c:v>
                </c:pt>
                <c:pt idx="22">
                  <c:v>5941.39</c:v>
                </c:pt>
                <c:pt idx="23">
                  <c:v>5941.39</c:v>
                </c:pt>
                <c:pt idx="24">
                  <c:v>5941.39</c:v>
                </c:pt>
                <c:pt idx="25">
                  <c:v>5941.39</c:v>
                </c:pt>
                <c:pt idx="26">
                  <c:v>6250.79</c:v>
                </c:pt>
                <c:pt idx="27">
                  <c:v>6578.39</c:v>
                </c:pt>
                <c:pt idx="28">
                  <c:v>6720.35</c:v>
                </c:pt>
                <c:pt idx="29">
                  <c:v>6860.49</c:v>
                </c:pt>
                <c:pt idx="30">
                  <c:v>6336.33</c:v>
                </c:pt>
                <c:pt idx="31">
                  <c:v>6419.14</c:v>
                </c:pt>
                <c:pt idx="32">
                  <c:v>6572.93</c:v>
                </c:pt>
                <c:pt idx="33">
                  <c:v>6572.93</c:v>
                </c:pt>
                <c:pt idx="34">
                  <c:v>6572.93</c:v>
                </c:pt>
                <c:pt idx="35">
                  <c:v>6572.93</c:v>
                </c:pt>
                <c:pt idx="36">
                  <c:v>6572.93</c:v>
                </c:pt>
                <c:pt idx="37">
                  <c:v>6250.79</c:v>
                </c:pt>
                <c:pt idx="38">
                  <c:v>6218.03</c:v>
                </c:pt>
                <c:pt idx="39">
                  <c:v>6238.05</c:v>
                </c:pt>
                <c:pt idx="40">
                  <c:v>6265.35</c:v>
                </c:pt>
                <c:pt idx="41">
                  <c:v>6303.57</c:v>
                </c:pt>
                <c:pt idx="42">
                  <c:v>6572.93</c:v>
                </c:pt>
                <c:pt idx="43">
                  <c:v>6572.93</c:v>
                </c:pt>
                <c:pt idx="44">
                  <c:v>6572.93</c:v>
                </c:pt>
                <c:pt idx="45">
                  <c:v>6572.93</c:v>
                </c:pt>
                <c:pt idx="46">
                  <c:v>6690.32</c:v>
                </c:pt>
                <c:pt idx="47">
                  <c:v>6895.98</c:v>
                </c:pt>
                <c:pt idx="48">
                  <c:v>7209.93</c:v>
                </c:pt>
                <c:pt idx="49">
                  <c:v>7428.33</c:v>
                </c:pt>
                <c:pt idx="50">
                  <c:v>7821.45</c:v>
                </c:pt>
                <c:pt idx="51">
                  <c:v>7821.45</c:v>
                </c:pt>
                <c:pt idx="52">
                  <c:v>7821.45</c:v>
                </c:pt>
                <c:pt idx="53">
                  <c:v>7821.45</c:v>
                </c:pt>
                <c:pt idx="54">
                  <c:v>7821.45</c:v>
                </c:pt>
                <c:pt idx="55">
                  <c:v>7821.45</c:v>
                </c:pt>
                <c:pt idx="56">
                  <c:v>7821.45</c:v>
                </c:pt>
                <c:pt idx="57">
                  <c:v>7821.45</c:v>
                </c:pt>
                <c:pt idx="58">
                  <c:v>7757.75</c:v>
                </c:pt>
                <c:pt idx="59">
                  <c:v>7746.83</c:v>
                </c:pt>
                <c:pt idx="60">
                  <c:v>7735.91</c:v>
                </c:pt>
                <c:pt idx="61">
                  <c:v>7724.99</c:v>
                </c:pt>
                <c:pt idx="62">
                  <c:v>7714.07</c:v>
                </c:pt>
                <c:pt idx="63">
                  <c:v>7522.97</c:v>
                </c:pt>
                <c:pt idx="64">
                  <c:v>6725.81</c:v>
                </c:pt>
                <c:pt idx="65">
                  <c:v>6349.07</c:v>
                </c:pt>
                <c:pt idx="66">
                  <c:v>6165.25</c:v>
                </c:pt>
                <c:pt idx="67">
                  <c:v>6165.25</c:v>
                </c:pt>
                <c:pt idx="68">
                  <c:v>5559.19</c:v>
                </c:pt>
                <c:pt idx="69">
                  <c:v>5441.8</c:v>
                </c:pt>
                <c:pt idx="70">
                  <c:v>5295.29</c:v>
                </c:pt>
                <c:pt idx="71">
                  <c:v>5354.44</c:v>
                </c:pt>
                <c:pt idx="72">
                  <c:v>5559.19</c:v>
                </c:pt>
                <c:pt idx="73">
                  <c:v>5559.19</c:v>
                </c:pt>
                <c:pt idx="74">
                  <c:v>5559.19</c:v>
                </c:pt>
                <c:pt idx="75">
                  <c:v>5559.19</c:v>
                </c:pt>
                <c:pt idx="76">
                  <c:v>5559.19</c:v>
                </c:pt>
                <c:pt idx="77">
                  <c:v>5559.19</c:v>
                </c:pt>
                <c:pt idx="78">
                  <c:v>5559.19</c:v>
                </c:pt>
                <c:pt idx="79">
                  <c:v>5204.29</c:v>
                </c:pt>
                <c:pt idx="80">
                  <c:v>5204.29</c:v>
                </c:pt>
                <c:pt idx="81">
                  <c:v>5204.29</c:v>
                </c:pt>
                <c:pt idx="82">
                  <c:v>5657.47</c:v>
                </c:pt>
                <c:pt idx="83">
                  <c:v>6478.29</c:v>
                </c:pt>
                <c:pt idx="84">
                  <c:v>6907.81</c:v>
                </c:pt>
                <c:pt idx="85">
                  <c:v>6988.8</c:v>
                </c:pt>
                <c:pt idx="86">
                  <c:v>6888.7</c:v>
                </c:pt>
                <c:pt idx="87">
                  <c:v>6888.7</c:v>
                </c:pt>
                <c:pt idx="88">
                  <c:v>6888.7</c:v>
                </c:pt>
                <c:pt idx="89">
                  <c:v>6888.7</c:v>
                </c:pt>
                <c:pt idx="90">
                  <c:v>6888.7</c:v>
                </c:pt>
                <c:pt idx="91">
                  <c:v>7229.95</c:v>
                </c:pt>
                <c:pt idx="92">
                  <c:v>7229.95</c:v>
                </c:pt>
                <c:pt idx="93">
                  <c:v>7229.95</c:v>
                </c:pt>
                <c:pt idx="94">
                  <c:v>7229.95</c:v>
                </c:pt>
                <c:pt idx="95">
                  <c:v>7229.95</c:v>
                </c:pt>
                <c:pt idx="96">
                  <c:v>7229.95</c:v>
                </c:pt>
                <c:pt idx="97">
                  <c:v>7229.95</c:v>
                </c:pt>
                <c:pt idx="98">
                  <c:v>7229.95</c:v>
                </c:pt>
                <c:pt idx="99">
                  <c:v>6905.08</c:v>
                </c:pt>
                <c:pt idx="100">
                  <c:v>6643</c:v>
                </c:pt>
                <c:pt idx="101">
                  <c:v>6461</c:v>
                </c:pt>
                <c:pt idx="102">
                  <c:v>6461</c:v>
                </c:pt>
                <c:pt idx="103">
                  <c:v>6461</c:v>
                </c:pt>
                <c:pt idx="104">
                  <c:v>6843.2</c:v>
                </c:pt>
                <c:pt idx="105">
                  <c:v>6966.05</c:v>
                </c:pt>
                <c:pt idx="106">
                  <c:v>7025.2</c:v>
                </c:pt>
                <c:pt idx="107">
                  <c:v>7229.95</c:v>
                </c:pt>
                <c:pt idx="108">
                  <c:v>7229.95</c:v>
                </c:pt>
                <c:pt idx="109">
                  <c:v>7229.95</c:v>
                </c:pt>
                <c:pt idx="110">
                  <c:v>7229.95</c:v>
                </c:pt>
                <c:pt idx="111">
                  <c:v>7229.95</c:v>
                </c:pt>
                <c:pt idx="112">
                  <c:v>7229.95</c:v>
                </c:pt>
                <c:pt idx="113">
                  <c:v>7229.95</c:v>
                </c:pt>
                <c:pt idx="114">
                  <c:v>7229.95</c:v>
                </c:pt>
                <c:pt idx="115">
                  <c:v>7229.95</c:v>
                </c:pt>
                <c:pt idx="116">
                  <c:v>6618.43</c:v>
                </c:pt>
                <c:pt idx="117">
                  <c:v>6618.43</c:v>
                </c:pt>
                <c:pt idx="118">
                  <c:v>6618.43</c:v>
                </c:pt>
                <c:pt idx="119">
                  <c:v>6486.48</c:v>
                </c:pt>
                <c:pt idx="120">
                  <c:v>6486.48</c:v>
                </c:pt>
                <c:pt idx="121">
                  <c:v>6486.48</c:v>
                </c:pt>
                <c:pt idx="122">
                  <c:v>6486.48</c:v>
                </c:pt>
                <c:pt idx="123">
                  <c:v>6486.48</c:v>
                </c:pt>
                <c:pt idx="124">
                  <c:v>6486.48</c:v>
                </c:pt>
                <c:pt idx="125">
                  <c:v>6486.48</c:v>
                </c:pt>
                <c:pt idx="126">
                  <c:v>6473.74</c:v>
                </c:pt>
                <c:pt idx="127">
                  <c:v>6473.74</c:v>
                </c:pt>
                <c:pt idx="128">
                  <c:v>6209.84</c:v>
                </c:pt>
                <c:pt idx="129">
                  <c:v>6029.66</c:v>
                </c:pt>
                <c:pt idx="130">
                  <c:v>6029.66</c:v>
                </c:pt>
                <c:pt idx="131">
                  <c:v>6029.66</c:v>
                </c:pt>
                <c:pt idx="132">
                  <c:v>5985.98</c:v>
                </c:pt>
                <c:pt idx="133">
                  <c:v>5748.47</c:v>
                </c:pt>
                <c:pt idx="134">
                  <c:v>5809.44</c:v>
                </c:pt>
                <c:pt idx="135">
                  <c:v>5657.47</c:v>
                </c:pt>
                <c:pt idx="136">
                  <c:v>5657.47</c:v>
                </c:pt>
                <c:pt idx="137">
                  <c:v>5657.47</c:v>
                </c:pt>
                <c:pt idx="138">
                  <c:v>5657.47</c:v>
                </c:pt>
                <c:pt idx="139">
                  <c:v>6012.37</c:v>
                </c:pt>
                <c:pt idx="140">
                  <c:v>6012.37</c:v>
                </c:pt>
                <c:pt idx="141">
                  <c:v>6012.37</c:v>
                </c:pt>
                <c:pt idx="142">
                  <c:v>6012.37</c:v>
                </c:pt>
                <c:pt idx="143">
                  <c:v>6012.37</c:v>
                </c:pt>
                <c:pt idx="144">
                  <c:v>5940.48</c:v>
                </c:pt>
                <c:pt idx="145">
                  <c:v>5065.0600000000004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E-4F2B-8C6B-C1FE34BC8DF6}"/>
            </c:ext>
          </c:extLst>
        </c:ser>
        <c:ser>
          <c:idx val="9"/>
          <c:order val="1"/>
          <c:tx>
            <c:strRef>
              <c:f>'Figure 10.'!$A$12</c:f>
              <c:strCache>
                <c:ptCount val="1"/>
                <c:pt idx="0">
                  <c:v>Wind (EFC)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10.'!$B$13:$EQ$13</c:f>
              <c:strCache>
                <c:ptCount val="146"/>
                <c:pt idx="0">
                  <c:v>01-Nov-2021</c:v>
                </c:pt>
                <c:pt idx="1">
                  <c:v>02-Nov-2021</c:v>
                </c:pt>
                <c:pt idx="2">
                  <c:v>03-Nov-2021</c:v>
                </c:pt>
                <c:pt idx="3">
                  <c:v>04-Nov-2021</c:v>
                </c:pt>
                <c:pt idx="4">
                  <c:v>05-Nov-2021</c:v>
                </c:pt>
                <c:pt idx="5">
                  <c:v>06-Nov-2021</c:v>
                </c:pt>
                <c:pt idx="6">
                  <c:v>07-Nov-2021</c:v>
                </c:pt>
                <c:pt idx="7">
                  <c:v>08-Nov-2021</c:v>
                </c:pt>
                <c:pt idx="8">
                  <c:v>09-Nov-2021</c:v>
                </c:pt>
                <c:pt idx="9">
                  <c:v>10-Nov-2021</c:v>
                </c:pt>
                <c:pt idx="10">
                  <c:v>11-Nov-2021</c:v>
                </c:pt>
                <c:pt idx="11">
                  <c:v>12-Nov-2021</c:v>
                </c:pt>
                <c:pt idx="12">
                  <c:v>13-Nov-2021</c:v>
                </c:pt>
                <c:pt idx="13">
                  <c:v>14-Nov-2021</c:v>
                </c:pt>
                <c:pt idx="14">
                  <c:v>15-Nov-2021</c:v>
                </c:pt>
                <c:pt idx="15">
                  <c:v>16-Nov-2021</c:v>
                </c:pt>
                <c:pt idx="16">
                  <c:v>17-Nov-2021</c:v>
                </c:pt>
                <c:pt idx="17">
                  <c:v>18-Nov-2021</c:v>
                </c:pt>
                <c:pt idx="18">
                  <c:v>19-Nov-2021</c:v>
                </c:pt>
                <c:pt idx="19">
                  <c:v>20-Nov-2021</c:v>
                </c:pt>
                <c:pt idx="20">
                  <c:v>21-Nov-2021</c:v>
                </c:pt>
                <c:pt idx="21">
                  <c:v>22-Nov-2021</c:v>
                </c:pt>
                <c:pt idx="22">
                  <c:v>23-Nov-2021</c:v>
                </c:pt>
                <c:pt idx="23">
                  <c:v>24-Nov-2021</c:v>
                </c:pt>
                <c:pt idx="24">
                  <c:v>25-Nov-2021</c:v>
                </c:pt>
                <c:pt idx="25">
                  <c:v>26-Nov-2021</c:v>
                </c:pt>
                <c:pt idx="26">
                  <c:v>27-Nov-2021</c:v>
                </c:pt>
                <c:pt idx="27">
                  <c:v>28-Nov-2021</c:v>
                </c:pt>
                <c:pt idx="28">
                  <c:v>29-Nov-2021</c:v>
                </c:pt>
                <c:pt idx="29">
                  <c:v>30-Nov-2021</c:v>
                </c:pt>
                <c:pt idx="30">
                  <c:v>01-Dec-2021</c:v>
                </c:pt>
                <c:pt idx="31">
                  <c:v>02-Dec-2021</c:v>
                </c:pt>
                <c:pt idx="32">
                  <c:v>03-Dec-2021</c:v>
                </c:pt>
                <c:pt idx="33">
                  <c:v>04-Dec-2021</c:v>
                </c:pt>
                <c:pt idx="34">
                  <c:v>05-Dec-2021</c:v>
                </c:pt>
                <c:pt idx="35">
                  <c:v>06-Dec-2021</c:v>
                </c:pt>
                <c:pt idx="36">
                  <c:v>07-Dec-2021</c:v>
                </c:pt>
                <c:pt idx="37">
                  <c:v>08-Dec-2021</c:v>
                </c:pt>
                <c:pt idx="38">
                  <c:v>09-Dec-2021</c:v>
                </c:pt>
                <c:pt idx="39">
                  <c:v>10-Dec-2021</c:v>
                </c:pt>
                <c:pt idx="40">
                  <c:v>11-Dec-2021</c:v>
                </c:pt>
                <c:pt idx="41">
                  <c:v>12-Dec-2021</c:v>
                </c:pt>
                <c:pt idx="42">
                  <c:v>13-Dec-2021</c:v>
                </c:pt>
                <c:pt idx="43">
                  <c:v>14-Dec-2021</c:v>
                </c:pt>
                <c:pt idx="44">
                  <c:v>15-Dec-2021</c:v>
                </c:pt>
                <c:pt idx="45">
                  <c:v>16-Dec-2021</c:v>
                </c:pt>
                <c:pt idx="46">
                  <c:v>17-Dec-2021</c:v>
                </c:pt>
                <c:pt idx="47">
                  <c:v>18-Dec-2021</c:v>
                </c:pt>
                <c:pt idx="48">
                  <c:v>19-Dec-2021</c:v>
                </c:pt>
                <c:pt idx="49">
                  <c:v>20-Dec-2021</c:v>
                </c:pt>
                <c:pt idx="50">
                  <c:v>21-Dec-2021</c:v>
                </c:pt>
                <c:pt idx="51">
                  <c:v>22-Dec-2021</c:v>
                </c:pt>
                <c:pt idx="52">
                  <c:v>23-Dec-2021</c:v>
                </c:pt>
                <c:pt idx="53">
                  <c:v>24-Dec-2021</c:v>
                </c:pt>
                <c:pt idx="54">
                  <c:v>25-Dec-2021</c:v>
                </c:pt>
                <c:pt idx="55">
                  <c:v>26-Dec-2021</c:v>
                </c:pt>
                <c:pt idx="56">
                  <c:v>27-Dec-2021</c:v>
                </c:pt>
                <c:pt idx="57">
                  <c:v>28-Dec-2021</c:v>
                </c:pt>
                <c:pt idx="58">
                  <c:v>29-Dec-2021</c:v>
                </c:pt>
                <c:pt idx="59">
                  <c:v>30-Dec-2021</c:v>
                </c:pt>
                <c:pt idx="60">
                  <c:v>31-Dec-2021</c:v>
                </c:pt>
                <c:pt idx="61">
                  <c:v>01-Jan-2022</c:v>
                </c:pt>
                <c:pt idx="62">
                  <c:v>02-Jan-2022</c:v>
                </c:pt>
                <c:pt idx="63">
                  <c:v>03-Jan-2022</c:v>
                </c:pt>
                <c:pt idx="64">
                  <c:v>04-Jan-2022</c:v>
                </c:pt>
                <c:pt idx="65">
                  <c:v>05-Jan-2022</c:v>
                </c:pt>
                <c:pt idx="66">
                  <c:v>06-Jan-2022</c:v>
                </c:pt>
                <c:pt idx="67">
                  <c:v>07-Jan-2022</c:v>
                </c:pt>
                <c:pt idx="68">
                  <c:v>08-Jan-2022</c:v>
                </c:pt>
                <c:pt idx="69">
                  <c:v>09-Jan-2022</c:v>
                </c:pt>
                <c:pt idx="70">
                  <c:v>10-Jan-2022</c:v>
                </c:pt>
                <c:pt idx="71">
                  <c:v>11-Jan-2022</c:v>
                </c:pt>
                <c:pt idx="72">
                  <c:v>12-Jan-2022</c:v>
                </c:pt>
                <c:pt idx="73">
                  <c:v>13-Jan-2022</c:v>
                </c:pt>
                <c:pt idx="74">
                  <c:v>14-Jan-2022</c:v>
                </c:pt>
                <c:pt idx="75">
                  <c:v>15-Jan-2022</c:v>
                </c:pt>
                <c:pt idx="76">
                  <c:v>16-Jan-2022</c:v>
                </c:pt>
                <c:pt idx="77">
                  <c:v>17-Jan-2022</c:v>
                </c:pt>
                <c:pt idx="78">
                  <c:v>18-Jan-2022</c:v>
                </c:pt>
                <c:pt idx="79">
                  <c:v>19-Jan-2022</c:v>
                </c:pt>
                <c:pt idx="80">
                  <c:v>20-Jan-2022</c:v>
                </c:pt>
                <c:pt idx="81">
                  <c:v>21-Jan-2022</c:v>
                </c:pt>
                <c:pt idx="82">
                  <c:v>22-Jan-2022</c:v>
                </c:pt>
                <c:pt idx="83">
                  <c:v>23-Jan-2022</c:v>
                </c:pt>
                <c:pt idx="84">
                  <c:v>24-Jan-2022</c:v>
                </c:pt>
                <c:pt idx="85">
                  <c:v>25-Jan-2022</c:v>
                </c:pt>
                <c:pt idx="86">
                  <c:v>26-Jan-2022</c:v>
                </c:pt>
                <c:pt idx="87">
                  <c:v>27-Jan-2022</c:v>
                </c:pt>
                <c:pt idx="88">
                  <c:v>28-Jan-2022</c:v>
                </c:pt>
                <c:pt idx="89">
                  <c:v>29-Jan-2022</c:v>
                </c:pt>
                <c:pt idx="90">
                  <c:v>30-Jan-2022</c:v>
                </c:pt>
                <c:pt idx="91">
                  <c:v>31-Jan-2022</c:v>
                </c:pt>
                <c:pt idx="92">
                  <c:v>01-Feb-2022</c:v>
                </c:pt>
                <c:pt idx="93">
                  <c:v>02-Feb-2022</c:v>
                </c:pt>
                <c:pt idx="94">
                  <c:v>03-Feb-2022</c:v>
                </c:pt>
                <c:pt idx="95">
                  <c:v>04-Feb-2022</c:v>
                </c:pt>
                <c:pt idx="96">
                  <c:v>05-Feb-2022</c:v>
                </c:pt>
                <c:pt idx="97">
                  <c:v>06-Feb-2022</c:v>
                </c:pt>
                <c:pt idx="98">
                  <c:v>07-Feb-2022</c:v>
                </c:pt>
                <c:pt idx="99">
                  <c:v>08-Feb-2022</c:v>
                </c:pt>
                <c:pt idx="100">
                  <c:v>09-Feb-2022</c:v>
                </c:pt>
                <c:pt idx="101">
                  <c:v>10-Feb-2022</c:v>
                </c:pt>
                <c:pt idx="102">
                  <c:v>11-Feb-2022</c:v>
                </c:pt>
                <c:pt idx="103">
                  <c:v>12-Feb-2022</c:v>
                </c:pt>
                <c:pt idx="104">
                  <c:v>13-Feb-2022</c:v>
                </c:pt>
                <c:pt idx="105">
                  <c:v>14-Feb-2022</c:v>
                </c:pt>
                <c:pt idx="106">
                  <c:v>15-Feb-2022</c:v>
                </c:pt>
                <c:pt idx="107">
                  <c:v>16-Feb-2022</c:v>
                </c:pt>
                <c:pt idx="108">
                  <c:v>17-Feb-2022</c:v>
                </c:pt>
                <c:pt idx="109">
                  <c:v>18-Feb-2022</c:v>
                </c:pt>
                <c:pt idx="110">
                  <c:v>19-Feb-2022</c:v>
                </c:pt>
                <c:pt idx="111">
                  <c:v>20-Feb-2022</c:v>
                </c:pt>
                <c:pt idx="112">
                  <c:v>21-Feb-2022</c:v>
                </c:pt>
                <c:pt idx="113">
                  <c:v>22-Feb-2022</c:v>
                </c:pt>
                <c:pt idx="114">
                  <c:v>23-Feb-2022</c:v>
                </c:pt>
                <c:pt idx="115">
                  <c:v>24-Feb-2022</c:v>
                </c:pt>
                <c:pt idx="116">
                  <c:v>25-Feb-2022</c:v>
                </c:pt>
                <c:pt idx="117">
                  <c:v>26-Feb-2022</c:v>
                </c:pt>
                <c:pt idx="118">
                  <c:v>27-Feb-2022</c:v>
                </c:pt>
                <c:pt idx="119">
                  <c:v>28-Feb-2022</c:v>
                </c:pt>
                <c:pt idx="120">
                  <c:v>01-Mar-2022</c:v>
                </c:pt>
                <c:pt idx="121">
                  <c:v>02-Mar-2022</c:v>
                </c:pt>
                <c:pt idx="122">
                  <c:v>03-Mar-2022</c:v>
                </c:pt>
                <c:pt idx="123">
                  <c:v>04-Mar-2022</c:v>
                </c:pt>
                <c:pt idx="124">
                  <c:v>05-Mar-2022</c:v>
                </c:pt>
                <c:pt idx="125">
                  <c:v>06-Mar-2022</c:v>
                </c:pt>
                <c:pt idx="126">
                  <c:v>07-Mar-2022</c:v>
                </c:pt>
                <c:pt idx="127">
                  <c:v>08-Mar-2022</c:v>
                </c:pt>
                <c:pt idx="128">
                  <c:v>09-Mar-2022</c:v>
                </c:pt>
                <c:pt idx="129">
                  <c:v>10-Mar-2022</c:v>
                </c:pt>
                <c:pt idx="130">
                  <c:v>11-Mar-2022</c:v>
                </c:pt>
                <c:pt idx="131">
                  <c:v>12-Mar-2022</c:v>
                </c:pt>
                <c:pt idx="132">
                  <c:v>13-Mar-2022</c:v>
                </c:pt>
                <c:pt idx="133">
                  <c:v>14-Mar-2022</c:v>
                </c:pt>
                <c:pt idx="134">
                  <c:v>15-Mar-2022</c:v>
                </c:pt>
                <c:pt idx="135">
                  <c:v>16-Mar-2022</c:v>
                </c:pt>
                <c:pt idx="136">
                  <c:v>17-Mar-2022</c:v>
                </c:pt>
                <c:pt idx="137">
                  <c:v>18-Mar-2022</c:v>
                </c:pt>
                <c:pt idx="138">
                  <c:v>19-Mar-2022</c:v>
                </c:pt>
                <c:pt idx="139">
                  <c:v>20-Mar-2022</c:v>
                </c:pt>
                <c:pt idx="140">
                  <c:v>21-Mar-2022</c:v>
                </c:pt>
                <c:pt idx="141">
                  <c:v>22-Mar-2022</c:v>
                </c:pt>
                <c:pt idx="142">
                  <c:v>23-Mar-2022</c:v>
                </c:pt>
                <c:pt idx="143">
                  <c:v>24-Mar-2022</c:v>
                </c:pt>
                <c:pt idx="144">
                  <c:v>25-Mar-2022</c:v>
                </c:pt>
                <c:pt idx="145">
                  <c:v>26-Mar-2022</c:v>
                </c:pt>
              </c:strCache>
            </c:strRef>
          </c:cat>
          <c:val>
            <c:numRef>
              <c:f>'Figure 10.'!$B$12:$EQ$12</c:f>
              <c:numCache>
                <c:formatCode>0</c:formatCode>
                <c:ptCount val="146"/>
                <c:pt idx="0">
                  <c:v>3078.9789999999998</c:v>
                </c:pt>
                <c:pt idx="1">
                  <c:v>3078.9789999999998</c:v>
                </c:pt>
                <c:pt idx="2">
                  <c:v>3078.9789999999998</c:v>
                </c:pt>
                <c:pt idx="3">
                  <c:v>3078.9789999999998</c:v>
                </c:pt>
                <c:pt idx="4">
                  <c:v>3078.9789999999998</c:v>
                </c:pt>
                <c:pt idx="5">
                  <c:v>3078.9789999999998</c:v>
                </c:pt>
                <c:pt idx="6">
                  <c:v>3078.9789999999998</c:v>
                </c:pt>
                <c:pt idx="7">
                  <c:v>3078.9789999999998</c:v>
                </c:pt>
                <c:pt idx="8">
                  <c:v>3078.9789999999998</c:v>
                </c:pt>
                <c:pt idx="9">
                  <c:v>3078.9789999999998</c:v>
                </c:pt>
                <c:pt idx="10">
                  <c:v>3078.9789999999998</c:v>
                </c:pt>
                <c:pt idx="11">
                  <c:v>3078.9789999999998</c:v>
                </c:pt>
                <c:pt idx="12">
                  <c:v>3078.9789999999998</c:v>
                </c:pt>
                <c:pt idx="13">
                  <c:v>3078.9789999999998</c:v>
                </c:pt>
                <c:pt idx="14">
                  <c:v>3058.9389999999999</c:v>
                </c:pt>
                <c:pt idx="15">
                  <c:v>3058.9389999999999</c:v>
                </c:pt>
                <c:pt idx="16">
                  <c:v>3058.9389999999999</c:v>
                </c:pt>
                <c:pt idx="17">
                  <c:v>3058.9389999999999</c:v>
                </c:pt>
                <c:pt idx="18">
                  <c:v>3058.9389999999999</c:v>
                </c:pt>
                <c:pt idx="19">
                  <c:v>3058.9389999999999</c:v>
                </c:pt>
                <c:pt idx="20">
                  <c:v>3078.9789999999998</c:v>
                </c:pt>
                <c:pt idx="21">
                  <c:v>3078.9789999999998</c:v>
                </c:pt>
                <c:pt idx="22">
                  <c:v>3078.9789999999998</c:v>
                </c:pt>
                <c:pt idx="23">
                  <c:v>3078.9789999999998</c:v>
                </c:pt>
                <c:pt idx="24">
                  <c:v>3078.9789999999998</c:v>
                </c:pt>
                <c:pt idx="25">
                  <c:v>3078.9789999999998</c:v>
                </c:pt>
                <c:pt idx="26">
                  <c:v>3078.9789999999998</c:v>
                </c:pt>
                <c:pt idx="27">
                  <c:v>3078.9789999999998</c:v>
                </c:pt>
                <c:pt idx="28">
                  <c:v>3078.9789999999998</c:v>
                </c:pt>
                <c:pt idx="29">
                  <c:v>3078.9789999999998</c:v>
                </c:pt>
                <c:pt idx="30">
                  <c:v>3078.9789999999998</c:v>
                </c:pt>
                <c:pt idx="31">
                  <c:v>3078.9789999999998</c:v>
                </c:pt>
                <c:pt idx="32">
                  <c:v>3078.9789999999998</c:v>
                </c:pt>
                <c:pt idx="33">
                  <c:v>3078.9789999999998</c:v>
                </c:pt>
                <c:pt idx="34">
                  <c:v>3078.9789999999998</c:v>
                </c:pt>
                <c:pt idx="35">
                  <c:v>3078.9789999999998</c:v>
                </c:pt>
                <c:pt idx="36">
                  <c:v>3078.9789999999998</c:v>
                </c:pt>
                <c:pt idx="37">
                  <c:v>3078.9789999999998</c:v>
                </c:pt>
                <c:pt idx="38">
                  <c:v>3078.9789999999998</c:v>
                </c:pt>
                <c:pt idx="39">
                  <c:v>3078.9789999999998</c:v>
                </c:pt>
                <c:pt idx="40">
                  <c:v>3078.9789999999998</c:v>
                </c:pt>
                <c:pt idx="41">
                  <c:v>3078.9789999999998</c:v>
                </c:pt>
                <c:pt idx="42">
                  <c:v>3078.9789999999998</c:v>
                </c:pt>
                <c:pt idx="43">
                  <c:v>3078.9789999999998</c:v>
                </c:pt>
                <c:pt idx="44">
                  <c:v>3078.9789999999998</c:v>
                </c:pt>
                <c:pt idx="45">
                  <c:v>3078.9789999999998</c:v>
                </c:pt>
                <c:pt idx="46">
                  <c:v>3078.9789999999998</c:v>
                </c:pt>
                <c:pt idx="47">
                  <c:v>3078.9789999999998</c:v>
                </c:pt>
                <c:pt idx="48">
                  <c:v>3078.9789999999998</c:v>
                </c:pt>
                <c:pt idx="49">
                  <c:v>3078.9789999999998</c:v>
                </c:pt>
                <c:pt idx="50">
                  <c:v>3078.9789999999998</c:v>
                </c:pt>
                <c:pt idx="51">
                  <c:v>3078.9789999999998</c:v>
                </c:pt>
                <c:pt idx="52">
                  <c:v>3078.9789999999998</c:v>
                </c:pt>
                <c:pt idx="53">
                  <c:v>3078.9789999999998</c:v>
                </c:pt>
                <c:pt idx="54">
                  <c:v>3078.9789999999998</c:v>
                </c:pt>
                <c:pt idx="55">
                  <c:v>3078.9789999999998</c:v>
                </c:pt>
                <c:pt idx="56">
                  <c:v>3078.9789999999998</c:v>
                </c:pt>
                <c:pt idx="57">
                  <c:v>3078.9789999999998</c:v>
                </c:pt>
                <c:pt idx="58">
                  <c:v>3078.9789999999998</c:v>
                </c:pt>
                <c:pt idx="59">
                  <c:v>3078.9789999999998</c:v>
                </c:pt>
                <c:pt idx="60">
                  <c:v>3078.9789999999998</c:v>
                </c:pt>
                <c:pt idx="61">
                  <c:v>3078.9789999999998</c:v>
                </c:pt>
                <c:pt idx="62">
                  <c:v>3078.9789999999998</c:v>
                </c:pt>
                <c:pt idx="63">
                  <c:v>3078.9789999999998</c:v>
                </c:pt>
                <c:pt idx="64">
                  <c:v>3078.9789999999998</c:v>
                </c:pt>
                <c:pt idx="65">
                  <c:v>3078.9789999999998</c:v>
                </c:pt>
                <c:pt idx="66">
                  <c:v>3078.9789999999998</c:v>
                </c:pt>
                <c:pt idx="67">
                  <c:v>3078.9789999999998</c:v>
                </c:pt>
                <c:pt idx="68">
                  <c:v>3078.9789999999998</c:v>
                </c:pt>
                <c:pt idx="69">
                  <c:v>3078.9789999999998</c:v>
                </c:pt>
                <c:pt idx="70">
                  <c:v>3078.9789999999998</c:v>
                </c:pt>
                <c:pt idx="71">
                  <c:v>3078.9789999999998</c:v>
                </c:pt>
                <c:pt idx="72">
                  <c:v>3078.9789999999998</c:v>
                </c:pt>
                <c:pt idx="73">
                  <c:v>3078.9789999999998</c:v>
                </c:pt>
                <c:pt idx="74">
                  <c:v>3078.9789999999998</c:v>
                </c:pt>
                <c:pt idx="75">
                  <c:v>3078.9789999999998</c:v>
                </c:pt>
                <c:pt idx="76">
                  <c:v>3078.9789999999998</c:v>
                </c:pt>
                <c:pt idx="77">
                  <c:v>3078.9789999999998</c:v>
                </c:pt>
                <c:pt idx="78">
                  <c:v>3078.9789999999998</c:v>
                </c:pt>
                <c:pt idx="79">
                  <c:v>3078.9789999999998</c:v>
                </c:pt>
                <c:pt idx="80">
                  <c:v>3078.9789999999998</c:v>
                </c:pt>
                <c:pt idx="81">
                  <c:v>3078.9789999999998</c:v>
                </c:pt>
                <c:pt idx="82">
                  <c:v>3078.9789999999998</c:v>
                </c:pt>
                <c:pt idx="83">
                  <c:v>3078.9789999999998</c:v>
                </c:pt>
                <c:pt idx="84">
                  <c:v>3078.9789999999998</c:v>
                </c:pt>
                <c:pt idx="85">
                  <c:v>3078.9789999999998</c:v>
                </c:pt>
                <c:pt idx="86">
                  <c:v>3078.9789999999998</c:v>
                </c:pt>
                <c:pt idx="87">
                  <c:v>3078.9789999999998</c:v>
                </c:pt>
                <c:pt idx="88">
                  <c:v>3078.9789999999998</c:v>
                </c:pt>
                <c:pt idx="89">
                  <c:v>3078.9789999999998</c:v>
                </c:pt>
                <c:pt idx="90">
                  <c:v>3078.9789999999998</c:v>
                </c:pt>
                <c:pt idx="91">
                  <c:v>3078.9789999999998</c:v>
                </c:pt>
                <c:pt idx="92">
                  <c:v>3078.9789999999998</c:v>
                </c:pt>
                <c:pt idx="93">
                  <c:v>3078.9789999999998</c:v>
                </c:pt>
                <c:pt idx="94">
                  <c:v>3078.9789999999998</c:v>
                </c:pt>
                <c:pt idx="95">
                  <c:v>3078.9789999999998</c:v>
                </c:pt>
                <c:pt idx="96">
                  <c:v>3078.9789999999998</c:v>
                </c:pt>
                <c:pt idx="97">
                  <c:v>3078.9789999999998</c:v>
                </c:pt>
                <c:pt idx="98">
                  <c:v>3078.9789999999998</c:v>
                </c:pt>
                <c:pt idx="99">
                  <c:v>3078.9789999999998</c:v>
                </c:pt>
                <c:pt idx="100">
                  <c:v>3078.9789999999998</c:v>
                </c:pt>
                <c:pt idx="101">
                  <c:v>3078.9789999999998</c:v>
                </c:pt>
                <c:pt idx="102">
                  <c:v>3078.9789999999998</c:v>
                </c:pt>
                <c:pt idx="103">
                  <c:v>3078.9789999999998</c:v>
                </c:pt>
                <c:pt idx="104">
                  <c:v>3078.9789999999998</c:v>
                </c:pt>
                <c:pt idx="105">
                  <c:v>3078.9789999999998</c:v>
                </c:pt>
                <c:pt idx="106">
                  <c:v>3078.9789999999998</c:v>
                </c:pt>
                <c:pt idx="107">
                  <c:v>3078.9789999999998</c:v>
                </c:pt>
                <c:pt idx="108">
                  <c:v>3078.9789999999998</c:v>
                </c:pt>
                <c:pt idx="109">
                  <c:v>3078.9789999999998</c:v>
                </c:pt>
                <c:pt idx="110">
                  <c:v>3078.9789999999998</c:v>
                </c:pt>
                <c:pt idx="111">
                  <c:v>3078.9789999999998</c:v>
                </c:pt>
                <c:pt idx="112">
                  <c:v>3078.9789999999998</c:v>
                </c:pt>
                <c:pt idx="113">
                  <c:v>3078.9789999999998</c:v>
                </c:pt>
                <c:pt idx="114">
                  <c:v>3078.9789999999998</c:v>
                </c:pt>
                <c:pt idx="115">
                  <c:v>3078.9789999999998</c:v>
                </c:pt>
                <c:pt idx="116">
                  <c:v>3078.9789999999998</c:v>
                </c:pt>
                <c:pt idx="117">
                  <c:v>3078.9789999999998</c:v>
                </c:pt>
                <c:pt idx="118">
                  <c:v>3078.9789999999998</c:v>
                </c:pt>
                <c:pt idx="119">
                  <c:v>3078.9789999999998</c:v>
                </c:pt>
                <c:pt idx="120">
                  <c:v>3078.9789999999998</c:v>
                </c:pt>
                <c:pt idx="121">
                  <c:v>3078.9789999999998</c:v>
                </c:pt>
                <c:pt idx="122">
                  <c:v>3078.9789999999998</c:v>
                </c:pt>
                <c:pt idx="123">
                  <c:v>3078.9789999999998</c:v>
                </c:pt>
                <c:pt idx="124">
                  <c:v>3078.9789999999998</c:v>
                </c:pt>
                <c:pt idx="125">
                  <c:v>3078.9789999999998</c:v>
                </c:pt>
                <c:pt idx="126">
                  <c:v>3078.9789999999998</c:v>
                </c:pt>
                <c:pt idx="127">
                  <c:v>3078.9789999999998</c:v>
                </c:pt>
                <c:pt idx="128">
                  <c:v>3078.9789999999998</c:v>
                </c:pt>
                <c:pt idx="129">
                  <c:v>3078.9789999999998</c:v>
                </c:pt>
                <c:pt idx="130">
                  <c:v>3078.9789999999998</c:v>
                </c:pt>
                <c:pt idx="131">
                  <c:v>3078.9789999999998</c:v>
                </c:pt>
                <c:pt idx="132">
                  <c:v>3078.9789999999998</c:v>
                </c:pt>
                <c:pt idx="133">
                  <c:v>3078.9789999999998</c:v>
                </c:pt>
                <c:pt idx="134">
                  <c:v>3078.9789999999998</c:v>
                </c:pt>
                <c:pt idx="135">
                  <c:v>3078.9789999999998</c:v>
                </c:pt>
                <c:pt idx="136">
                  <c:v>3078.9789999999998</c:v>
                </c:pt>
                <c:pt idx="137">
                  <c:v>3078.9789999999998</c:v>
                </c:pt>
                <c:pt idx="138">
                  <c:v>3078.9789999999998</c:v>
                </c:pt>
                <c:pt idx="139">
                  <c:v>3078.9789999999998</c:v>
                </c:pt>
                <c:pt idx="140">
                  <c:v>3078.9789999999998</c:v>
                </c:pt>
                <c:pt idx="141">
                  <c:v>3078.9789999999998</c:v>
                </c:pt>
                <c:pt idx="142">
                  <c:v>3078.9789999999998</c:v>
                </c:pt>
                <c:pt idx="143">
                  <c:v>3078.9789999999998</c:v>
                </c:pt>
                <c:pt idx="144">
                  <c:v>3078.9789999999998</c:v>
                </c:pt>
                <c:pt idx="145">
                  <c:v>3078.9789999999998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5E-4F2B-8C6B-C1FE34BC8DF6}"/>
            </c:ext>
          </c:extLst>
        </c:ser>
        <c:ser>
          <c:idx val="1"/>
          <c:order val="2"/>
          <c:tx>
            <c:strRef>
              <c:f>'Figure 10.'!$A$5</c:f>
              <c:strCache>
                <c:ptCount val="1"/>
                <c:pt idx="0">
                  <c:v>Biomass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10.'!$B$13:$EQ$13</c:f>
              <c:strCache>
                <c:ptCount val="146"/>
                <c:pt idx="0">
                  <c:v>01-Nov-2021</c:v>
                </c:pt>
                <c:pt idx="1">
                  <c:v>02-Nov-2021</c:v>
                </c:pt>
                <c:pt idx="2">
                  <c:v>03-Nov-2021</c:v>
                </c:pt>
                <c:pt idx="3">
                  <c:v>04-Nov-2021</c:v>
                </c:pt>
                <c:pt idx="4">
                  <c:v>05-Nov-2021</c:v>
                </c:pt>
                <c:pt idx="5">
                  <c:v>06-Nov-2021</c:v>
                </c:pt>
                <c:pt idx="6">
                  <c:v>07-Nov-2021</c:v>
                </c:pt>
                <c:pt idx="7">
                  <c:v>08-Nov-2021</c:v>
                </c:pt>
                <c:pt idx="8">
                  <c:v>09-Nov-2021</c:v>
                </c:pt>
                <c:pt idx="9">
                  <c:v>10-Nov-2021</c:v>
                </c:pt>
                <c:pt idx="10">
                  <c:v>11-Nov-2021</c:v>
                </c:pt>
                <c:pt idx="11">
                  <c:v>12-Nov-2021</c:v>
                </c:pt>
                <c:pt idx="12">
                  <c:v>13-Nov-2021</c:v>
                </c:pt>
                <c:pt idx="13">
                  <c:v>14-Nov-2021</c:v>
                </c:pt>
                <c:pt idx="14">
                  <c:v>15-Nov-2021</c:v>
                </c:pt>
                <c:pt idx="15">
                  <c:v>16-Nov-2021</c:v>
                </c:pt>
                <c:pt idx="16">
                  <c:v>17-Nov-2021</c:v>
                </c:pt>
                <c:pt idx="17">
                  <c:v>18-Nov-2021</c:v>
                </c:pt>
                <c:pt idx="18">
                  <c:v>19-Nov-2021</c:v>
                </c:pt>
                <c:pt idx="19">
                  <c:v>20-Nov-2021</c:v>
                </c:pt>
                <c:pt idx="20">
                  <c:v>21-Nov-2021</c:v>
                </c:pt>
                <c:pt idx="21">
                  <c:v>22-Nov-2021</c:v>
                </c:pt>
                <c:pt idx="22">
                  <c:v>23-Nov-2021</c:v>
                </c:pt>
                <c:pt idx="23">
                  <c:v>24-Nov-2021</c:v>
                </c:pt>
                <c:pt idx="24">
                  <c:v>25-Nov-2021</c:v>
                </c:pt>
                <c:pt idx="25">
                  <c:v>26-Nov-2021</c:v>
                </c:pt>
                <c:pt idx="26">
                  <c:v>27-Nov-2021</c:v>
                </c:pt>
                <c:pt idx="27">
                  <c:v>28-Nov-2021</c:v>
                </c:pt>
                <c:pt idx="28">
                  <c:v>29-Nov-2021</c:v>
                </c:pt>
                <c:pt idx="29">
                  <c:v>30-Nov-2021</c:v>
                </c:pt>
                <c:pt idx="30">
                  <c:v>01-Dec-2021</c:v>
                </c:pt>
                <c:pt idx="31">
                  <c:v>02-Dec-2021</c:v>
                </c:pt>
                <c:pt idx="32">
                  <c:v>03-Dec-2021</c:v>
                </c:pt>
                <c:pt idx="33">
                  <c:v>04-Dec-2021</c:v>
                </c:pt>
                <c:pt idx="34">
                  <c:v>05-Dec-2021</c:v>
                </c:pt>
                <c:pt idx="35">
                  <c:v>06-Dec-2021</c:v>
                </c:pt>
                <c:pt idx="36">
                  <c:v>07-Dec-2021</c:v>
                </c:pt>
                <c:pt idx="37">
                  <c:v>08-Dec-2021</c:v>
                </c:pt>
                <c:pt idx="38">
                  <c:v>09-Dec-2021</c:v>
                </c:pt>
                <c:pt idx="39">
                  <c:v>10-Dec-2021</c:v>
                </c:pt>
                <c:pt idx="40">
                  <c:v>11-Dec-2021</c:v>
                </c:pt>
                <c:pt idx="41">
                  <c:v>12-Dec-2021</c:v>
                </c:pt>
                <c:pt idx="42">
                  <c:v>13-Dec-2021</c:v>
                </c:pt>
                <c:pt idx="43">
                  <c:v>14-Dec-2021</c:v>
                </c:pt>
                <c:pt idx="44">
                  <c:v>15-Dec-2021</c:v>
                </c:pt>
                <c:pt idx="45">
                  <c:v>16-Dec-2021</c:v>
                </c:pt>
                <c:pt idx="46">
                  <c:v>17-Dec-2021</c:v>
                </c:pt>
                <c:pt idx="47">
                  <c:v>18-Dec-2021</c:v>
                </c:pt>
                <c:pt idx="48">
                  <c:v>19-Dec-2021</c:v>
                </c:pt>
                <c:pt idx="49">
                  <c:v>20-Dec-2021</c:v>
                </c:pt>
                <c:pt idx="50">
                  <c:v>21-Dec-2021</c:v>
                </c:pt>
                <c:pt idx="51">
                  <c:v>22-Dec-2021</c:v>
                </c:pt>
                <c:pt idx="52">
                  <c:v>23-Dec-2021</c:v>
                </c:pt>
                <c:pt idx="53">
                  <c:v>24-Dec-2021</c:v>
                </c:pt>
                <c:pt idx="54">
                  <c:v>25-Dec-2021</c:v>
                </c:pt>
                <c:pt idx="55">
                  <c:v>26-Dec-2021</c:v>
                </c:pt>
                <c:pt idx="56">
                  <c:v>27-Dec-2021</c:v>
                </c:pt>
                <c:pt idx="57">
                  <c:v>28-Dec-2021</c:v>
                </c:pt>
                <c:pt idx="58">
                  <c:v>29-Dec-2021</c:v>
                </c:pt>
                <c:pt idx="59">
                  <c:v>30-Dec-2021</c:v>
                </c:pt>
                <c:pt idx="60">
                  <c:v>31-Dec-2021</c:v>
                </c:pt>
                <c:pt idx="61">
                  <c:v>01-Jan-2022</c:v>
                </c:pt>
                <c:pt idx="62">
                  <c:v>02-Jan-2022</c:v>
                </c:pt>
                <c:pt idx="63">
                  <c:v>03-Jan-2022</c:v>
                </c:pt>
                <c:pt idx="64">
                  <c:v>04-Jan-2022</c:v>
                </c:pt>
                <c:pt idx="65">
                  <c:v>05-Jan-2022</c:v>
                </c:pt>
                <c:pt idx="66">
                  <c:v>06-Jan-2022</c:v>
                </c:pt>
                <c:pt idx="67">
                  <c:v>07-Jan-2022</c:v>
                </c:pt>
                <c:pt idx="68">
                  <c:v>08-Jan-2022</c:v>
                </c:pt>
                <c:pt idx="69">
                  <c:v>09-Jan-2022</c:v>
                </c:pt>
                <c:pt idx="70">
                  <c:v>10-Jan-2022</c:v>
                </c:pt>
                <c:pt idx="71">
                  <c:v>11-Jan-2022</c:v>
                </c:pt>
                <c:pt idx="72">
                  <c:v>12-Jan-2022</c:v>
                </c:pt>
                <c:pt idx="73">
                  <c:v>13-Jan-2022</c:v>
                </c:pt>
                <c:pt idx="74">
                  <c:v>14-Jan-2022</c:v>
                </c:pt>
                <c:pt idx="75">
                  <c:v>15-Jan-2022</c:v>
                </c:pt>
                <c:pt idx="76">
                  <c:v>16-Jan-2022</c:v>
                </c:pt>
                <c:pt idx="77">
                  <c:v>17-Jan-2022</c:v>
                </c:pt>
                <c:pt idx="78">
                  <c:v>18-Jan-2022</c:v>
                </c:pt>
                <c:pt idx="79">
                  <c:v>19-Jan-2022</c:v>
                </c:pt>
                <c:pt idx="80">
                  <c:v>20-Jan-2022</c:v>
                </c:pt>
                <c:pt idx="81">
                  <c:v>21-Jan-2022</c:v>
                </c:pt>
                <c:pt idx="82">
                  <c:v>22-Jan-2022</c:v>
                </c:pt>
                <c:pt idx="83">
                  <c:v>23-Jan-2022</c:v>
                </c:pt>
                <c:pt idx="84">
                  <c:v>24-Jan-2022</c:v>
                </c:pt>
                <c:pt idx="85">
                  <c:v>25-Jan-2022</c:v>
                </c:pt>
                <c:pt idx="86">
                  <c:v>26-Jan-2022</c:v>
                </c:pt>
                <c:pt idx="87">
                  <c:v>27-Jan-2022</c:v>
                </c:pt>
                <c:pt idx="88">
                  <c:v>28-Jan-2022</c:v>
                </c:pt>
                <c:pt idx="89">
                  <c:v>29-Jan-2022</c:v>
                </c:pt>
                <c:pt idx="90">
                  <c:v>30-Jan-2022</c:v>
                </c:pt>
                <c:pt idx="91">
                  <c:v>31-Jan-2022</c:v>
                </c:pt>
                <c:pt idx="92">
                  <c:v>01-Feb-2022</c:v>
                </c:pt>
                <c:pt idx="93">
                  <c:v>02-Feb-2022</c:v>
                </c:pt>
                <c:pt idx="94">
                  <c:v>03-Feb-2022</c:v>
                </c:pt>
                <c:pt idx="95">
                  <c:v>04-Feb-2022</c:v>
                </c:pt>
                <c:pt idx="96">
                  <c:v>05-Feb-2022</c:v>
                </c:pt>
                <c:pt idx="97">
                  <c:v>06-Feb-2022</c:v>
                </c:pt>
                <c:pt idx="98">
                  <c:v>07-Feb-2022</c:v>
                </c:pt>
                <c:pt idx="99">
                  <c:v>08-Feb-2022</c:v>
                </c:pt>
                <c:pt idx="100">
                  <c:v>09-Feb-2022</c:v>
                </c:pt>
                <c:pt idx="101">
                  <c:v>10-Feb-2022</c:v>
                </c:pt>
                <c:pt idx="102">
                  <c:v>11-Feb-2022</c:v>
                </c:pt>
                <c:pt idx="103">
                  <c:v>12-Feb-2022</c:v>
                </c:pt>
                <c:pt idx="104">
                  <c:v>13-Feb-2022</c:v>
                </c:pt>
                <c:pt idx="105">
                  <c:v>14-Feb-2022</c:v>
                </c:pt>
                <c:pt idx="106">
                  <c:v>15-Feb-2022</c:v>
                </c:pt>
                <c:pt idx="107">
                  <c:v>16-Feb-2022</c:v>
                </c:pt>
                <c:pt idx="108">
                  <c:v>17-Feb-2022</c:v>
                </c:pt>
                <c:pt idx="109">
                  <c:v>18-Feb-2022</c:v>
                </c:pt>
                <c:pt idx="110">
                  <c:v>19-Feb-2022</c:v>
                </c:pt>
                <c:pt idx="111">
                  <c:v>20-Feb-2022</c:v>
                </c:pt>
                <c:pt idx="112">
                  <c:v>21-Feb-2022</c:v>
                </c:pt>
                <c:pt idx="113">
                  <c:v>22-Feb-2022</c:v>
                </c:pt>
                <c:pt idx="114">
                  <c:v>23-Feb-2022</c:v>
                </c:pt>
                <c:pt idx="115">
                  <c:v>24-Feb-2022</c:v>
                </c:pt>
                <c:pt idx="116">
                  <c:v>25-Feb-2022</c:v>
                </c:pt>
                <c:pt idx="117">
                  <c:v>26-Feb-2022</c:v>
                </c:pt>
                <c:pt idx="118">
                  <c:v>27-Feb-2022</c:v>
                </c:pt>
                <c:pt idx="119">
                  <c:v>28-Feb-2022</c:v>
                </c:pt>
                <c:pt idx="120">
                  <c:v>01-Mar-2022</c:v>
                </c:pt>
                <c:pt idx="121">
                  <c:v>02-Mar-2022</c:v>
                </c:pt>
                <c:pt idx="122">
                  <c:v>03-Mar-2022</c:v>
                </c:pt>
                <c:pt idx="123">
                  <c:v>04-Mar-2022</c:v>
                </c:pt>
                <c:pt idx="124">
                  <c:v>05-Mar-2022</c:v>
                </c:pt>
                <c:pt idx="125">
                  <c:v>06-Mar-2022</c:v>
                </c:pt>
                <c:pt idx="126">
                  <c:v>07-Mar-2022</c:v>
                </c:pt>
                <c:pt idx="127">
                  <c:v>08-Mar-2022</c:v>
                </c:pt>
                <c:pt idx="128">
                  <c:v>09-Mar-2022</c:v>
                </c:pt>
                <c:pt idx="129">
                  <c:v>10-Mar-2022</c:v>
                </c:pt>
                <c:pt idx="130">
                  <c:v>11-Mar-2022</c:v>
                </c:pt>
                <c:pt idx="131">
                  <c:v>12-Mar-2022</c:v>
                </c:pt>
                <c:pt idx="132">
                  <c:v>13-Mar-2022</c:v>
                </c:pt>
                <c:pt idx="133">
                  <c:v>14-Mar-2022</c:v>
                </c:pt>
                <c:pt idx="134">
                  <c:v>15-Mar-2022</c:v>
                </c:pt>
                <c:pt idx="135">
                  <c:v>16-Mar-2022</c:v>
                </c:pt>
                <c:pt idx="136">
                  <c:v>17-Mar-2022</c:v>
                </c:pt>
                <c:pt idx="137">
                  <c:v>18-Mar-2022</c:v>
                </c:pt>
                <c:pt idx="138">
                  <c:v>19-Mar-2022</c:v>
                </c:pt>
                <c:pt idx="139">
                  <c:v>20-Mar-2022</c:v>
                </c:pt>
                <c:pt idx="140">
                  <c:v>21-Mar-2022</c:v>
                </c:pt>
                <c:pt idx="141">
                  <c:v>22-Mar-2022</c:v>
                </c:pt>
                <c:pt idx="142">
                  <c:v>23-Mar-2022</c:v>
                </c:pt>
                <c:pt idx="143">
                  <c:v>24-Mar-2022</c:v>
                </c:pt>
                <c:pt idx="144">
                  <c:v>25-Mar-2022</c:v>
                </c:pt>
                <c:pt idx="145">
                  <c:v>26-Mar-2022</c:v>
                </c:pt>
              </c:strCache>
            </c:strRef>
          </c:cat>
          <c:val>
            <c:numRef>
              <c:f>'Figure 10.'!$B$5:$EQ$5</c:f>
              <c:numCache>
                <c:formatCode>0</c:formatCode>
                <c:ptCount val="146"/>
                <c:pt idx="0">
                  <c:v>2800.6</c:v>
                </c:pt>
                <c:pt idx="1">
                  <c:v>2800.6</c:v>
                </c:pt>
                <c:pt idx="2">
                  <c:v>2800.6</c:v>
                </c:pt>
                <c:pt idx="3">
                  <c:v>2800.6</c:v>
                </c:pt>
                <c:pt idx="4">
                  <c:v>2800.6</c:v>
                </c:pt>
                <c:pt idx="5">
                  <c:v>2187.85</c:v>
                </c:pt>
                <c:pt idx="6">
                  <c:v>2800.6</c:v>
                </c:pt>
                <c:pt idx="7">
                  <c:v>2800.6</c:v>
                </c:pt>
                <c:pt idx="8">
                  <c:v>2800.6</c:v>
                </c:pt>
                <c:pt idx="9">
                  <c:v>2800.6</c:v>
                </c:pt>
                <c:pt idx="10">
                  <c:v>3427.6</c:v>
                </c:pt>
                <c:pt idx="11">
                  <c:v>3427.6</c:v>
                </c:pt>
                <c:pt idx="12">
                  <c:v>3427.6</c:v>
                </c:pt>
                <c:pt idx="13">
                  <c:v>3427.6</c:v>
                </c:pt>
                <c:pt idx="14">
                  <c:v>3427.6</c:v>
                </c:pt>
                <c:pt idx="15">
                  <c:v>3427.6</c:v>
                </c:pt>
                <c:pt idx="16">
                  <c:v>3427.6</c:v>
                </c:pt>
                <c:pt idx="17">
                  <c:v>3427.6</c:v>
                </c:pt>
                <c:pt idx="18">
                  <c:v>3427.6</c:v>
                </c:pt>
                <c:pt idx="19">
                  <c:v>2814.85</c:v>
                </c:pt>
                <c:pt idx="20">
                  <c:v>3427.6</c:v>
                </c:pt>
                <c:pt idx="21">
                  <c:v>3427.6</c:v>
                </c:pt>
                <c:pt idx="22">
                  <c:v>3427.6</c:v>
                </c:pt>
                <c:pt idx="23">
                  <c:v>3427.6</c:v>
                </c:pt>
                <c:pt idx="24">
                  <c:v>3427.6</c:v>
                </c:pt>
                <c:pt idx="25">
                  <c:v>3427.6</c:v>
                </c:pt>
                <c:pt idx="26">
                  <c:v>3427.6</c:v>
                </c:pt>
                <c:pt idx="27">
                  <c:v>3427.6</c:v>
                </c:pt>
                <c:pt idx="28">
                  <c:v>3156.85</c:v>
                </c:pt>
                <c:pt idx="29">
                  <c:v>3156.85</c:v>
                </c:pt>
                <c:pt idx="30">
                  <c:v>3156.85</c:v>
                </c:pt>
                <c:pt idx="31">
                  <c:v>3156.85</c:v>
                </c:pt>
                <c:pt idx="32">
                  <c:v>3156.85</c:v>
                </c:pt>
                <c:pt idx="33">
                  <c:v>2544.1</c:v>
                </c:pt>
                <c:pt idx="34">
                  <c:v>3156.85</c:v>
                </c:pt>
                <c:pt idx="35">
                  <c:v>3427.6</c:v>
                </c:pt>
                <c:pt idx="36">
                  <c:v>3427.6</c:v>
                </c:pt>
                <c:pt idx="37">
                  <c:v>3427.6</c:v>
                </c:pt>
                <c:pt idx="38">
                  <c:v>3427.6</c:v>
                </c:pt>
                <c:pt idx="39">
                  <c:v>3427.6</c:v>
                </c:pt>
                <c:pt idx="40">
                  <c:v>3427.6</c:v>
                </c:pt>
                <c:pt idx="41">
                  <c:v>3427.6</c:v>
                </c:pt>
                <c:pt idx="42">
                  <c:v>3427.6</c:v>
                </c:pt>
                <c:pt idx="43">
                  <c:v>3427.6</c:v>
                </c:pt>
                <c:pt idx="44">
                  <c:v>3427.6</c:v>
                </c:pt>
                <c:pt idx="45">
                  <c:v>3427.6</c:v>
                </c:pt>
                <c:pt idx="46">
                  <c:v>3427.6</c:v>
                </c:pt>
                <c:pt idx="47">
                  <c:v>2814.85</c:v>
                </c:pt>
                <c:pt idx="48">
                  <c:v>3427.6</c:v>
                </c:pt>
                <c:pt idx="49">
                  <c:v>3427.6</c:v>
                </c:pt>
                <c:pt idx="50">
                  <c:v>3427.6</c:v>
                </c:pt>
                <c:pt idx="51">
                  <c:v>3427.6</c:v>
                </c:pt>
                <c:pt idx="52">
                  <c:v>3427.6</c:v>
                </c:pt>
                <c:pt idx="53">
                  <c:v>3427.6</c:v>
                </c:pt>
                <c:pt idx="54">
                  <c:v>3427.6</c:v>
                </c:pt>
                <c:pt idx="55">
                  <c:v>3427.6</c:v>
                </c:pt>
                <c:pt idx="56">
                  <c:v>3427.6</c:v>
                </c:pt>
                <c:pt idx="57">
                  <c:v>3427.6</c:v>
                </c:pt>
                <c:pt idx="58">
                  <c:v>3427.6</c:v>
                </c:pt>
                <c:pt idx="59">
                  <c:v>3427.6</c:v>
                </c:pt>
                <c:pt idx="60">
                  <c:v>3427.6</c:v>
                </c:pt>
                <c:pt idx="61">
                  <c:v>3156.85</c:v>
                </c:pt>
                <c:pt idx="62">
                  <c:v>3156.85</c:v>
                </c:pt>
                <c:pt idx="63">
                  <c:v>3156.85</c:v>
                </c:pt>
                <c:pt idx="64">
                  <c:v>3156.85</c:v>
                </c:pt>
                <c:pt idx="65">
                  <c:v>3156.85</c:v>
                </c:pt>
                <c:pt idx="66">
                  <c:v>3156.85</c:v>
                </c:pt>
                <c:pt idx="67">
                  <c:v>3156.85</c:v>
                </c:pt>
                <c:pt idx="68">
                  <c:v>3156.85</c:v>
                </c:pt>
                <c:pt idx="69">
                  <c:v>3156.85</c:v>
                </c:pt>
                <c:pt idx="70">
                  <c:v>3427.6</c:v>
                </c:pt>
                <c:pt idx="71">
                  <c:v>3299.35</c:v>
                </c:pt>
                <c:pt idx="72">
                  <c:v>3299.35</c:v>
                </c:pt>
                <c:pt idx="73">
                  <c:v>3299.35</c:v>
                </c:pt>
                <c:pt idx="74">
                  <c:v>3299.35</c:v>
                </c:pt>
                <c:pt idx="75">
                  <c:v>3299.35</c:v>
                </c:pt>
                <c:pt idx="76">
                  <c:v>3299.35</c:v>
                </c:pt>
                <c:pt idx="77">
                  <c:v>3299.35</c:v>
                </c:pt>
                <c:pt idx="78">
                  <c:v>3299.35</c:v>
                </c:pt>
                <c:pt idx="79">
                  <c:v>3299.35</c:v>
                </c:pt>
                <c:pt idx="80">
                  <c:v>3299.35</c:v>
                </c:pt>
                <c:pt idx="81">
                  <c:v>3299.35</c:v>
                </c:pt>
                <c:pt idx="82">
                  <c:v>3299.35</c:v>
                </c:pt>
                <c:pt idx="83">
                  <c:v>3299.35</c:v>
                </c:pt>
                <c:pt idx="84">
                  <c:v>3299.35</c:v>
                </c:pt>
                <c:pt idx="85">
                  <c:v>3299.35</c:v>
                </c:pt>
                <c:pt idx="86">
                  <c:v>3299.35</c:v>
                </c:pt>
                <c:pt idx="87">
                  <c:v>3299.35</c:v>
                </c:pt>
                <c:pt idx="88">
                  <c:v>3299.35</c:v>
                </c:pt>
                <c:pt idx="89">
                  <c:v>3299.35</c:v>
                </c:pt>
                <c:pt idx="90">
                  <c:v>3299.35</c:v>
                </c:pt>
                <c:pt idx="91">
                  <c:v>3299.35</c:v>
                </c:pt>
                <c:pt idx="92">
                  <c:v>3299.35</c:v>
                </c:pt>
                <c:pt idx="93">
                  <c:v>3299.35</c:v>
                </c:pt>
                <c:pt idx="94">
                  <c:v>3299.35</c:v>
                </c:pt>
                <c:pt idx="95">
                  <c:v>3299.35</c:v>
                </c:pt>
                <c:pt idx="96">
                  <c:v>3299.35</c:v>
                </c:pt>
                <c:pt idx="97">
                  <c:v>3299.35</c:v>
                </c:pt>
                <c:pt idx="98">
                  <c:v>3299.35</c:v>
                </c:pt>
                <c:pt idx="99">
                  <c:v>3299.35</c:v>
                </c:pt>
                <c:pt idx="100">
                  <c:v>3299.35</c:v>
                </c:pt>
                <c:pt idx="101">
                  <c:v>3299.35</c:v>
                </c:pt>
                <c:pt idx="102">
                  <c:v>3299.35</c:v>
                </c:pt>
                <c:pt idx="103">
                  <c:v>3299.35</c:v>
                </c:pt>
                <c:pt idx="104">
                  <c:v>3299.35</c:v>
                </c:pt>
                <c:pt idx="105">
                  <c:v>3299.35</c:v>
                </c:pt>
                <c:pt idx="106">
                  <c:v>3299.35</c:v>
                </c:pt>
                <c:pt idx="107">
                  <c:v>3299.35</c:v>
                </c:pt>
                <c:pt idx="108">
                  <c:v>3299.35</c:v>
                </c:pt>
                <c:pt idx="109">
                  <c:v>3299.35</c:v>
                </c:pt>
                <c:pt idx="110">
                  <c:v>3299.35</c:v>
                </c:pt>
                <c:pt idx="111">
                  <c:v>3299.35</c:v>
                </c:pt>
                <c:pt idx="112">
                  <c:v>3299.35</c:v>
                </c:pt>
                <c:pt idx="113">
                  <c:v>3299.35</c:v>
                </c:pt>
                <c:pt idx="114">
                  <c:v>3299.35</c:v>
                </c:pt>
                <c:pt idx="115">
                  <c:v>3299.35</c:v>
                </c:pt>
                <c:pt idx="116">
                  <c:v>3299.35</c:v>
                </c:pt>
                <c:pt idx="117">
                  <c:v>3299.35</c:v>
                </c:pt>
                <c:pt idx="118">
                  <c:v>3299.35</c:v>
                </c:pt>
                <c:pt idx="119">
                  <c:v>3299.35</c:v>
                </c:pt>
                <c:pt idx="120">
                  <c:v>3299.35</c:v>
                </c:pt>
                <c:pt idx="121">
                  <c:v>3299.35</c:v>
                </c:pt>
                <c:pt idx="122">
                  <c:v>3299.35</c:v>
                </c:pt>
                <c:pt idx="123">
                  <c:v>3299.35</c:v>
                </c:pt>
                <c:pt idx="124">
                  <c:v>3299.35</c:v>
                </c:pt>
                <c:pt idx="125">
                  <c:v>3299.35</c:v>
                </c:pt>
                <c:pt idx="126">
                  <c:v>3299.35</c:v>
                </c:pt>
                <c:pt idx="127">
                  <c:v>3299.35</c:v>
                </c:pt>
                <c:pt idx="128">
                  <c:v>3299.35</c:v>
                </c:pt>
                <c:pt idx="129">
                  <c:v>3299.35</c:v>
                </c:pt>
                <c:pt idx="130">
                  <c:v>3299.35</c:v>
                </c:pt>
                <c:pt idx="131">
                  <c:v>3299.35</c:v>
                </c:pt>
                <c:pt idx="132">
                  <c:v>3299.35</c:v>
                </c:pt>
                <c:pt idx="133">
                  <c:v>3299.35</c:v>
                </c:pt>
                <c:pt idx="134">
                  <c:v>3299.35</c:v>
                </c:pt>
                <c:pt idx="135">
                  <c:v>3299.35</c:v>
                </c:pt>
                <c:pt idx="136">
                  <c:v>3299.35</c:v>
                </c:pt>
                <c:pt idx="137">
                  <c:v>3299.35</c:v>
                </c:pt>
                <c:pt idx="138">
                  <c:v>3299.35</c:v>
                </c:pt>
                <c:pt idx="139">
                  <c:v>3299.35</c:v>
                </c:pt>
                <c:pt idx="140">
                  <c:v>3299.35</c:v>
                </c:pt>
                <c:pt idx="141">
                  <c:v>3299.35</c:v>
                </c:pt>
                <c:pt idx="142">
                  <c:v>3427.6</c:v>
                </c:pt>
                <c:pt idx="143">
                  <c:v>3427.6</c:v>
                </c:pt>
                <c:pt idx="144">
                  <c:v>3427.6</c:v>
                </c:pt>
                <c:pt idx="145">
                  <c:v>3427.6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5E-4F2B-8C6B-C1FE34BC8DF6}"/>
            </c:ext>
          </c:extLst>
        </c:ser>
        <c:ser>
          <c:idx val="3"/>
          <c:order val="3"/>
          <c:tx>
            <c:strRef>
              <c:f>'[1]Figure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10.'!$B$13:$EQ$13</c:f>
              <c:strCache>
                <c:ptCount val="146"/>
                <c:pt idx="0">
                  <c:v>01-Nov-2021</c:v>
                </c:pt>
                <c:pt idx="1">
                  <c:v>02-Nov-2021</c:v>
                </c:pt>
                <c:pt idx="2">
                  <c:v>03-Nov-2021</c:v>
                </c:pt>
                <c:pt idx="3">
                  <c:v>04-Nov-2021</c:v>
                </c:pt>
                <c:pt idx="4">
                  <c:v>05-Nov-2021</c:v>
                </c:pt>
                <c:pt idx="5">
                  <c:v>06-Nov-2021</c:v>
                </c:pt>
                <c:pt idx="6">
                  <c:v>07-Nov-2021</c:v>
                </c:pt>
                <c:pt idx="7">
                  <c:v>08-Nov-2021</c:v>
                </c:pt>
                <c:pt idx="8">
                  <c:v>09-Nov-2021</c:v>
                </c:pt>
                <c:pt idx="9">
                  <c:v>10-Nov-2021</c:v>
                </c:pt>
                <c:pt idx="10">
                  <c:v>11-Nov-2021</c:v>
                </c:pt>
                <c:pt idx="11">
                  <c:v>12-Nov-2021</c:v>
                </c:pt>
                <c:pt idx="12">
                  <c:v>13-Nov-2021</c:v>
                </c:pt>
                <c:pt idx="13">
                  <c:v>14-Nov-2021</c:v>
                </c:pt>
                <c:pt idx="14">
                  <c:v>15-Nov-2021</c:v>
                </c:pt>
                <c:pt idx="15">
                  <c:v>16-Nov-2021</c:v>
                </c:pt>
                <c:pt idx="16">
                  <c:v>17-Nov-2021</c:v>
                </c:pt>
                <c:pt idx="17">
                  <c:v>18-Nov-2021</c:v>
                </c:pt>
                <c:pt idx="18">
                  <c:v>19-Nov-2021</c:v>
                </c:pt>
                <c:pt idx="19">
                  <c:v>20-Nov-2021</c:v>
                </c:pt>
                <c:pt idx="20">
                  <c:v>21-Nov-2021</c:v>
                </c:pt>
                <c:pt idx="21">
                  <c:v>22-Nov-2021</c:v>
                </c:pt>
                <c:pt idx="22">
                  <c:v>23-Nov-2021</c:v>
                </c:pt>
                <c:pt idx="23">
                  <c:v>24-Nov-2021</c:v>
                </c:pt>
                <c:pt idx="24">
                  <c:v>25-Nov-2021</c:v>
                </c:pt>
                <c:pt idx="25">
                  <c:v>26-Nov-2021</c:v>
                </c:pt>
                <c:pt idx="26">
                  <c:v>27-Nov-2021</c:v>
                </c:pt>
                <c:pt idx="27">
                  <c:v>28-Nov-2021</c:v>
                </c:pt>
                <c:pt idx="28">
                  <c:v>29-Nov-2021</c:v>
                </c:pt>
                <c:pt idx="29">
                  <c:v>30-Nov-2021</c:v>
                </c:pt>
                <c:pt idx="30">
                  <c:v>01-Dec-2021</c:v>
                </c:pt>
                <c:pt idx="31">
                  <c:v>02-Dec-2021</c:v>
                </c:pt>
                <c:pt idx="32">
                  <c:v>03-Dec-2021</c:v>
                </c:pt>
                <c:pt idx="33">
                  <c:v>04-Dec-2021</c:v>
                </c:pt>
                <c:pt idx="34">
                  <c:v>05-Dec-2021</c:v>
                </c:pt>
                <c:pt idx="35">
                  <c:v>06-Dec-2021</c:v>
                </c:pt>
                <c:pt idx="36">
                  <c:v>07-Dec-2021</c:v>
                </c:pt>
                <c:pt idx="37">
                  <c:v>08-Dec-2021</c:v>
                </c:pt>
                <c:pt idx="38">
                  <c:v>09-Dec-2021</c:v>
                </c:pt>
                <c:pt idx="39">
                  <c:v>10-Dec-2021</c:v>
                </c:pt>
                <c:pt idx="40">
                  <c:v>11-Dec-2021</c:v>
                </c:pt>
                <c:pt idx="41">
                  <c:v>12-Dec-2021</c:v>
                </c:pt>
                <c:pt idx="42">
                  <c:v>13-Dec-2021</c:v>
                </c:pt>
                <c:pt idx="43">
                  <c:v>14-Dec-2021</c:v>
                </c:pt>
                <c:pt idx="44">
                  <c:v>15-Dec-2021</c:v>
                </c:pt>
                <c:pt idx="45">
                  <c:v>16-Dec-2021</c:v>
                </c:pt>
                <c:pt idx="46">
                  <c:v>17-Dec-2021</c:v>
                </c:pt>
                <c:pt idx="47">
                  <c:v>18-Dec-2021</c:v>
                </c:pt>
                <c:pt idx="48">
                  <c:v>19-Dec-2021</c:v>
                </c:pt>
                <c:pt idx="49">
                  <c:v>20-Dec-2021</c:v>
                </c:pt>
                <c:pt idx="50">
                  <c:v>21-Dec-2021</c:v>
                </c:pt>
                <c:pt idx="51">
                  <c:v>22-Dec-2021</c:v>
                </c:pt>
                <c:pt idx="52">
                  <c:v>23-Dec-2021</c:v>
                </c:pt>
                <c:pt idx="53">
                  <c:v>24-Dec-2021</c:v>
                </c:pt>
                <c:pt idx="54">
                  <c:v>25-Dec-2021</c:v>
                </c:pt>
                <c:pt idx="55">
                  <c:v>26-Dec-2021</c:v>
                </c:pt>
                <c:pt idx="56">
                  <c:v>27-Dec-2021</c:v>
                </c:pt>
                <c:pt idx="57">
                  <c:v>28-Dec-2021</c:v>
                </c:pt>
                <c:pt idx="58">
                  <c:v>29-Dec-2021</c:v>
                </c:pt>
                <c:pt idx="59">
                  <c:v>30-Dec-2021</c:v>
                </c:pt>
                <c:pt idx="60">
                  <c:v>31-Dec-2021</c:v>
                </c:pt>
                <c:pt idx="61">
                  <c:v>01-Jan-2022</c:v>
                </c:pt>
                <c:pt idx="62">
                  <c:v>02-Jan-2022</c:v>
                </c:pt>
                <c:pt idx="63">
                  <c:v>03-Jan-2022</c:v>
                </c:pt>
                <c:pt idx="64">
                  <c:v>04-Jan-2022</c:v>
                </c:pt>
                <c:pt idx="65">
                  <c:v>05-Jan-2022</c:v>
                </c:pt>
                <c:pt idx="66">
                  <c:v>06-Jan-2022</c:v>
                </c:pt>
                <c:pt idx="67">
                  <c:v>07-Jan-2022</c:v>
                </c:pt>
                <c:pt idx="68">
                  <c:v>08-Jan-2022</c:v>
                </c:pt>
                <c:pt idx="69">
                  <c:v>09-Jan-2022</c:v>
                </c:pt>
                <c:pt idx="70">
                  <c:v>10-Jan-2022</c:v>
                </c:pt>
                <c:pt idx="71">
                  <c:v>11-Jan-2022</c:v>
                </c:pt>
                <c:pt idx="72">
                  <c:v>12-Jan-2022</c:v>
                </c:pt>
                <c:pt idx="73">
                  <c:v>13-Jan-2022</c:v>
                </c:pt>
                <c:pt idx="74">
                  <c:v>14-Jan-2022</c:v>
                </c:pt>
                <c:pt idx="75">
                  <c:v>15-Jan-2022</c:v>
                </c:pt>
                <c:pt idx="76">
                  <c:v>16-Jan-2022</c:v>
                </c:pt>
                <c:pt idx="77">
                  <c:v>17-Jan-2022</c:v>
                </c:pt>
                <c:pt idx="78">
                  <c:v>18-Jan-2022</c:v>
                </c:pt>
                <c:pt idx="79">
                  <c:v>19-Jan-2022</c:v>
                </c:pt>
                <c:pt idx="80">
                  <c:v>20-Jan-2022</c:v>
                </c:pt>
                <c:pt idx="81">
                  <c:v>21-Jan-2022</c:v>
                </c:pt>
                <c:pt idx="82">
                  <c:v>22-Jan-2022</c:v>
                </c:pt>
                <c:pt idx="83">
                  <c:v>23-Jan-2022</c:v>
                </c:pt>
                <c:pt idx="84">
                  <c:v>24-Jan-2022</c:v>
                </c:pt>
                <c:pt idx="85">
                  <c:v>25-Jan-2022</c:v>
                </c:pt>
                <c:pt idx="86">
                  <c:v>26-Jan-2022</c:v>
                </c:pt>
                <c:pt idx="87">
                  <c:v>27-Jan-2022</c:v>
                </c:pt>
                <c:pt idx="88">
                  <c:v>28-Jan-2022</c:v>
                </c:pt>
                <c:pt idx="89">
                  <c:v>29-Jan-2022</c:v>
                </c:pt>
                <c:pt idx="90">
                  <c:v>30-Jan-2022</c:v>
                </c:pt>
                <c:pt idx="91">
                  <c:v>31-Jan-2022</c:v>
                </c:pt>
                <c:pt idx="92">
                  <c:v>01-Feb-2022</c:v>
                </c:pt>
                <c:pt idx="93">
                  <c:v>02-Feb-2022</c:v>
                </c:pt>
                <c:pt idx="94">
                  <c:v>03-Feb-2022</c:v>
                </c:pt>
                <c:pt idx="95">
                  <c:v>04-Feb-2022</c:v>
                </c:pt>
                <c:pt idx="96">
                  <c:v>05-Feb-2022</c:v>
                </c:pt>
                <c:pt idx="97">
                  <c:v>06-Feb-2022</c:v>
                </c:pt>
                <c:pt idx="98">
                  <c:v>07-Feb-2022</c:v>
                </c:pt>
                <c:pt idx="99">
                  <c:v>08-Feb-2022</c:v>
                </c:pt>
                <c:pt idx="100">
                  <c:v>09-Feb-2022</c:v>
                </c:pt>
                <c:pt idx="101">
                  <c:v>10-Feb-2022</c:v>
                </c:pt>
                <c:pt idx="102">
                  <c:v>11-Feb-2022</c:v>
                </c:pt>
                <c:pt idx="103">
                  <c:v>12-Feb-2022</c:v>
                </c:pt>
                <c:pt idx="104">
                  <c:v>13-Feb-2022</c:v>
                </c:pt>
                <c:pt idx="105">
                  <c:v>14-Feb-2022</c:v>
                </c:pt>
                <c:pt idx="106">
                  <c:v>15-Feb-2022</c:v>
                </c:pt>
                <c:pt idx="107">
                  <c:v>16-Feb-2022</c:v>
                </c:pt>
                <c:pt idx="108">
                  <c:v>17-Feb-2022</c:v>
                </c:pt>
                <c:pt idx="109">
                  <c:v>18-Feb-2022</c:v>
                </c:pt>
                <c:pt idx="110">
                  <c:v>19-Feb-2022</c:v>
                </c:pt>
                <c:pt idx="111">
                  <c:v>20-Feb-2022</c:v>
                </c:pt>
                <c:pt idx="112">
                  <c:v>21-Feb-2022</c:v>
                </c:pt>
                <c:pt idx="113">
                  <c:v>22-Feb-2022</c:v>
                </c:pt>
                <c:pt idx="114">
                  <c:v>23-Feb-2022</c:v>
                </c:pt>
                <c:pt idx="115">
                  <c:v>24-Feb-2022</c:v>
                </c:pt>
                <c:pt idx="116">
                  <c:v>25-Feb-2022</c:v>
                </c:pt>
                <c:pt idx="117">
                  <c:v>26-Feb-2022</c:v>
                </c:pt>
                <c:pt idx="118">
                  <c:v>27-Feb-2022</c:v>
                </c:pt>
                <c:pt idx="119">
                  <c:v>28-Feb-2022</c:v>
                </c:pt>
                <c:pt idx="120">
                  <c:v>01-Mar-2022</c:v>
                </c:pt>
                <c:pt idx="121">
                  <c:v>02-Mar-2022</c:v>
                </c:pt>
                <c:pt idx="122">
                  <c:v>03-Mar-2022</c:v>
                </c:pt>
                <c:pt idx="123">
                  <c:v>04-Mar-2022</c:v>
                </c:pt>
                <c:pt idx="124">
                  <c:v>05-Mar-2022</c:v>
                </c:pt>
                <c:pt idx="125">
                  <c:v>06-Mar-2022</c:v>
                </c:pt>
                <c:pt idx="126">
                  <c:v>07-Mar-2022</c:v>
                </c:pt>
                <c:pt idx="127">
                  <c:v>08-Mar-2022</c:v>
                </c:pt>
                <c:pt idx="128">
                  <c:v>09-Mar-2022</c:v>
                </c:pt>
                <c:pt idx="129">
                  <c:v>10-Mar-2022</c:v>
                </c:pt>
                <c:pt idx="130">
                  <c:v>11-Mar-2022</c:v>
                </c:pt>
                <c:pt idx="131">
                  <c:v>12-Mar-2022</c:v>
                </c:pt>
                <c:pt idx="132">
                  <c:v>13-Mar-2022</c:v>
                </c:pt>
                <c:pt idx="133">
                  <c:v>14-Mar-2022</c:v>
                </c:pt>
                <c:pt idx="134">
                  <c:v>15-Mar-2022</c:v>
                </c:pt>
                <c:pt idx="135">
                  <c:v>16-Mar-2022</c:v>
                </c:pt>
                <c:pt idx="136">
                  <c:v>17-Mar-2022</c:v>
                </c:pt>
                <c:pt idx="137">
                  <c:v>18-Mar-2022</c:v>
                </c:pt>
                <c:pt idx="138">
                  <c:v>19-Mar-2022</c:v>
                </c:pt>
                <c:pt idx="139">
                  <c:v>20-Mar-2022</c:v>
                </c:pt>
                <c:pt idx="140">
                  <c:v>21-Mar-2022</c:v>
                </c:pt>
                <c:pt idx="141">
                  <c:v>22-Mar-2022</c:v>
                </c:pt>
                <c:pt idx="142">
                  <c:v>23-Mar-2022</c:v>
                </c:pt>
                <c:pt idx="143">
                  <c:v>24-Mar-2022</c:v>
                </c:pt>
                <c:pt idx="144">
                  <c:v>25-Mar-2022</c:v>
                </c:pt>
                <c:pt idx="145">
                  <c:v>26-Mar-2022</c:v>
                </c:pt>
              </c:strCache>
            </c:strRef>
          </c:cat>
          <c:val>
            <c:numRef>
              <c:f>'[1]Figure 6'!#REF!</c:f>
              <c:numCache>
                <c:formatCode>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5E-4F2B-8C6B-C1FE34BC8DF6}"/>
            </c:ext>
          </c:extLst>
        </c:ser>
        <c:ser>
          <c:idx val="5"/>
          <c:order val="4"/>
          <c:tx>
            <c:strRef>
              <c:f>'Figure 10.'!$A$8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10.'!$B$13:$EQ$13</c:f>
              <c:strCache>
                <c:ptCount val="146"/>
                <c:pt idx="0">
                  <c:v>01-Nov-2021</c:v>
                </c:pt>
                <c:pt idx="1">
                  <c:v>02-Nov-2021</c:v>
                </c:pt>
                <c:pt idx="2">
                  <c:v>03-Nov-2021</c:v>
                </c:pt>
                <c:pt idx="3">
                  <c:v>04-Nov-2021</c:v>
                </c:pt>
                <c:pt idx="4">
                  <c:v>05-Nov-2021</c:v>
                </c:pt>
                <c:pt idx="5">
                  <c:v>06-Nov-2021</c:v>
                </c:pt>
                <c:pt idx="6">
                  <c:v>07-Nov-2021</c:v>
                </c:pt>
                <c:pt idx="7">
                  <c:v>08-Nov-2021</c:v>
                </c:pt>
                <c:pt idx="8">
                  <c:v>09-Nov-2021</c:v>
                </c:pt>
                <c:pt idx="9">
                  <c:v>10-Nov-2021</c:v>
                </c:pt>
                <c:pt idx="10">
                  <c:v>11-Nov-2021</c:v>
                </c:pt>
                <c:pt idx="11">
                  <c:v>12-Nov-2021</c:v>
                </c:pt>
                <c:pt idx="12">
                  <c:v>13-Nov-2021</c:v>
                </c:pt>
                <c:pt idx="13">
                  <c:v>14-Nov-2021</c:v>
                </c:pt>
                <c:pt idx="14">
                  <c:v>15-Nov-2021</c:v>
                </c:pt>
                <c:pt idx="15">
                  <c:v>16-Nov-2021</c:v>
                </c:pt>
                <c:pt idx="16">
                  <c:v>17-Nov-2021</c:v>
                </c:pt>
                <c:pt idx="17">
                  <c:v>18-Nov-2021</c:v>
                </c:pt>
                <c:pt idx="18">
                  <c:v>19-Nov-2021</c:v>
                </c:pt>
                <c:pt idx="19">
                  <c:v>20-Nov-2021</c:v>
                </c:pt>
                <c:pt idx="20">
                  <c:v>21-Nov-2021</c:v>
                </c:pt>
                <c:pt idx="21">
                  <c:v>22-Nov-2021</c:v>
                </c:pt>
                <c:pt idx="22">
                  <c:v>23-Nov-2021</c:v>
                </c:pt>
                <c:pt idx="23">
                  <c:v>24-Nov-2021</c:v>
                </c:pt>
                <c:pt idx="24">
                  <c:v>25-Nov-2021</c:v>
                </c:pt>
                <c:pt idx="25">
                  <c:v>26-Nov-2021</c:v>
                </c:pt>
                <c:pt idx="26">
                  <c:v>27-Nov-2021</c:v>
                </c:pt>
                <c:pt idx="27">
                  <c:v>28-Nov-2021</c:v>
                </c:pt>
                <c:pt idx="28">
                  <c:v>29-Nov-2021</c:v>
                </c:pt>
                <c:pt idx="29">
                  <c:v>30-Nov-2021</c:v>
                </c:pt>
                <c:pt idx="30">
                  <c:v>01-Dec-2021</c:v>
                </c:pt>
                <c:pt idx="31">
                  <c:v>02-Dec-2021</c:v>
                </c:pt>
                <c:pt idx="32">
                  <c:v>03-Dec-2021</c:v>
                </c:pt>
                <c:pt idx="33">
                  <c:v>04-Dec-2021</c:v>
                </c:pt>
                <c:pt idx="34">
                  <c:v>05-Dec-2021</c:v>
                </c:pt>
                <c:pt idx="35">
                  <c:v>06-Dec-2021</c:v>
                </c:pt>
                <c:pt idx="36">
                  <c:v>07-Dec-2021</c:v>
                </c:pt>
                <c:pt idx="37">
                  <c:v>08-Dec-2021</c:v>
                </c:pt>
                <c:pt idx="38">
                  <c:v>09-Dec-2021</c:v>
                </c:pt>
                <c:pt idx="39">
                  <c:v>10-Dec-2021</c:v>
                </c:pt>
                <c:pt idx="40">
                  <c:v>11-Dec-2021</c:v>
                </c:pt>
                <c:pt idx="41">
                  <c:v>12-Dec-2021</c:v>
                </c:pt>
                <c:pt idx="42">
                  <c:v>13-Dec-2021</c:v>
                </c:pt>
                <c:pt idx="43">
                  <c:v>14-Dec-2021</c:v>
                </c:pt>
                <c:pt idx="44">
                  <c:v>15-Dec-2021</c:v>
                </c:pt>
                <c:pt idx="45">
                  <c:v>16-Dec-2021</c:v>
                </c:pt>
                <c:pt idx="46">
                  <c:v>17-Dec-2021</c:v>
                </c:pt>
                <c:pt idx="47">
                  <c:v>18-Dec-2021</c:v>
                </c:pt>
                <c:pt idx="48">
                  <c:v>19-Dec-2021</c:v>
                </c:pt>
                <c:pt idx="49">
                  <c:v>20-Dec-2021</c:v>
                </c:pt>
                <c:pt idx="50">
                  <c:v>21-Dec-2021</c:v>
                </c:pt>
                <c:pt idx="51">
                  <c:v>22-Dec-2021</c:v>
                </c:pt>
                <c:pt idx="52">
                  <c:v>23-Dec-2021</c:v>
                </c:pt>
                <c:pt idx="53">
                  <c:v>24-Dec-2021</c:v>
                </c:pt>
                <c:pt idx="54">
                  <c:v>25-Dec-2021</c:v>
                </c:pt>
                <c:pt idx="55">
                  <c:v>26-Dec-2021</c:v>
                </c:pt>
                <c:pt idx="56">
                  <c:v>27-Dec-2021</c:v>
                </c:pt>
                <c:pt idx="57">
                  <c:v>28-Dec-2021</c:v>
                </c:pt>
                <c:pt idx="58">
                  <c:v>29-Dec-2021</c:v>
                </c:pt>
                <c:pt idx="59">
                  <c:v>30-Dec-2021</c:v>
                </c:pt>
                <c:pt idx="60">
                  <c:v>31-Dec-2021</c:v>
                </c:pt>
                <c:pt idx="61">
                  <c:v>01-Jan-2022</c:v>
                </c:pt>
                <c:pt idx="62">
                  <c:v>02-Jan-2022</c:v>
                </c:pt>
                <c:pt idx="63">
                  <c:v>03-Jan-2022</c:v>
                </c:pt>
                <c:pt idx="64">
                  <c:v>04-Jan-2022</c:v>
                </c:pt>
                <c:pt idx="65">
                  <c:v>05-Jan-2022</c:v>
                </c:pt>
                <c:pt idx="66">
                  <c:v>06-Jan-2022</c:v>
                </c:pt>
                <c:pt idx="67">
                  <c:v>07-Jan-2022</c:v>
                </c:pt>
                <c:pt idx="68">
                  <c:v>08-Jan-2022</c:v>
                </c:pt>
                <c:pt idx="69">
                  <c:v>09-Jan-2022</c:v>
                </c:pt>
                <c:pt idx="70">
                  <c:v>10-Jan-2022</c:v>
                </c:pt>
                <c:pt idx="71">
                  <c:v>11-Jan-2022</c:v>
                </c:pt>
                <c:pt idx="72">
                  <c:v>12-Jan-2022</c:v>
                </c:pt>
                <c:pt idx="73">
                  <c:v>13-Jan-2022</c:v>
                </c:pt>
                <c:pt idx="74">
                  <c:v>14-Jan-2022</c:v>
                </c:pt>
                <c:pt idx="75">
                  <c:v>15-Jan-2022</c:v>
                </c:pt>
                <c:pt idx="76">
                  <c:v>16-Jan-2022</c:v>
                </c:pt>
                <c:pt idx="77">
                  <c:v>17-Jan-2022</c:v>
                </c:pt>
                <c:pt idx="78">
                  <c:v>18-Jan-2022</c:v>
                </c:pt>
                <c:pt idx="79">
                  <c:v>19-Jan-2022</c:v>
                </c:pt>
                <c:pt idx="80">
                  <c:v>20-Jan-2022</c:v>
                </c:pt>
                <c:pt idx="81">
                  <c:v>21-Jan-2022</c:v>
                </c:pt>
                <c:pt idx="82">
                  <c:v>22-Jan-2022</c:v>
                </c:pt>
                <c:pt idx="83">
                  <c:v>23-Jan-2022</c:v>
                </c:pt>
                <c:pt idx="84">
                  <c:v>24-Jan-2022</c:v>
                </c:pt>
                <c:pt idx="85">
                  <c:v>25-Jan-2022</c:v>
                </c:pt>
                <c:pt idx="86">
                  <c:v>26-Jan-2022</c:v>
                </c:pt>
                <c:pt idx="87">
                  <c:v>27-Jan-2022</c:v>
                </c:pt>
                <c:pt idx="88">
                  <c:v>28-Jan-2022</c:v>
                </c:pt>
                <c:pt idx="89">
                  <c:v>29-Jan-2022</c:v>
                </c:pt>
                <c:pt idx="90">
                  <c:v>30-Jan-2022</c:v>
                </c:pt>
                <c:pt idx="91">
                  <c:v>31-Jan-2022</c:v>
                </c:pt>
                <c:pt idx="92">
                  <c:v>01-Feb-2022</c:v>
                </c:pt>
                <c:pt idx="93">
                  <c:v>02-Feb-2022</c:v>
                </c:pt>
                <c:pt idx="94">
                  <c:v>03-Feb-2022</c:v>
                </c:pt>
                <c:pt idx="95">
                  <c:v>04-Feb-2022</c:v>
                </c:pt>
                <c:pt idx="96">
                  <c:v>05-Feb-2022</c:v>
                </c:pt>
                <c:pt idx="97">
                  <c:v>06-Feb-2022</c:v>
                </c:pt>
                <c:pt idx="98">
                  <c:v>07-Feb-2022</c:v>
                </c:pt>
                <c:pt idx="99">
                  <c:v>08-Feb-2022</c:v>
                </c:pt>
                <c:pt idx="100">
                  <c:v>09-Feb-2022</c:v>
                </c:pt>
                <c:pt idx="101">
                  <c:v>10-Feb-2022</c:v>
                </c:pt>
                <c:pt idx="102">
                  <c:v>11-Feb-2022</c:v>
                </c:pt>
                <c:pt idx="103">
                  <c:v>12-Feb-2022</c:v>
                </c:pt>
                <c:pt idx="104">
                  <c:v>13-Feb-2022</c:v>
                </c:pt>
                <c:pt idx="105">
                  <c:v>14-Feb-2022</c:v>
                </c:pt>
                <c:pt idx="106">
                  <c:v>15-Feb-2022</c:v>
                </c:pt>
                <c:pt idx="107">
                  <c:v>16-Feb-2022</c:v>
                </c:pt>
                <c:pt idx="108">
                  <c:v>17-Feb-2022</c:v>
                </c:pt>
                <c:pt idx="109">
                  <c:v>18-Feb-2022</c:v>
                </c:pt>
                <c:pt idx="110">
                  <c:v>19-Feb-2022</c:v>
                </c:pt>
                <c:pt idx="111">
                  <c:v>20-Feb-2022</c:v>
                </c:pt>
                <c:pt idx="112">
                  <c:v>21-Feb-2022</c:v>
                </c:pt>
                <c:pt idx="113">
                  <c:v>22-Feb-2022</c:v>
                </c:pt>
                <c:pt idx="114">
                  <c:v>23-Feb-2022</c:v>
                </c:pt>
                <c:pt idx="115">
                  <c:v>24-Feb-2022</c:v>
                </c:pt>
                <c:pt idx="116">
                  <c:v>25-Feb-2022</c:v>
                </c:pt>
                <c:pt idx="117">
                  <c:v>26-Feb-2022</c:v>
                </c:pt>
                <c:pt idx="118">
                  <c:v>27-Feb-2022</c:v>
                </c:pt>
                <c:pt idx="119">
                  <c:v>28-Feb-2022</c:v>
                </c:pt>
                <c:pt idx="120">
                  <c:v>01-Mar-2022</c:v>
                </c:pt>
                <c:pt idx="121">
                  <c:v>02-Mar-2022</c:v>
                </c:pt>
                <c:pt idx="122">
                  <c:v>03-Mar-2022</c:v>
                </c:pt>
                <c:pt idx="123">
                  <c:v>04-Mar-2022</c:v>
                </c:pt>
                <c:pt idx="124">
                  <c:v>05-Mar-2022</c:v>
                </c:pt>
                <c:pt idx="125">
                  <c:v>06-Mar-2022</c:v>
                </c:pt>
                <c:pt idx="126">
                  <c:v>07-Mar-2022</c:v>
                </c:pt>
                <c:pt idx="127">
                  <c:v>08-Mar-2022</c:v>
                </c:pt>
                <c:pt idx="128">
                  <c:v>09-Mar-2022</c:v>
                </c:pt>
                <c:pt idx="129">
                  <c:v>10-Mar-2022</c:v>
                </c:pt>
                <c:pt idx="130">
                  <c:v>11-Mar-2022</c:v>
                </c:pt>
                <c:pt idx="131">
                  <c:v>12-Mar-2022</c:v>
                </c:pt>
                <c:pt idx="132">
                  <c:v>13-Mar-2022</c:v>
                </c:pt>
                <c:pt idx="133">
                  <c:v>14-Mar-2022</c:v>
                </c:pt>
                <c:pt idx="134">
                  <c:v>15-Mar-2022</c:v>
                </c:pt>
                <c:pt idx="135">
                  <c:v>16-Mar-2022</c:v>
                </c:pt>
                <c:pt idx="136">
                  <c:v>17-Mar-2022</c:v>
                </c:pt>
                <c:pt idx="137">
                  <c:v>18-Mar-2022</c:v>
                </c:pt>
                <c:pt idx="138">
                  <c:v>19-Mar-2022</c:v>
                </c:pt>
                <c:pt idx="139">
                  <c:v>20-Mar-2022</c:v>
                </c:pt>
                <c:pt idx="140">
                  <c:v>21-Mar-2022</c:v>
                </c:pt>
                <c:pt idx="141">
                  <c:v>22-Mar-2022</c:v>
                </c:pt>
                <c:pt idx="142">
                  <c:v>23-Mar-2022</c:v>
                </c:pt>
                <c:pt idx="143">
                  <c:v>24-Mar-2022</c:v>
                </c:pt>
                <c:pt idx="144">
                  <c:v>25-Mar-2022</c:v>
                </c:pt>
                <c:pt idx="145">
                  <c:v>26-Mar-2022</c:v>
                </c:pt>
              </c:strCache>
            </c:strRef>
          </c:cat>
          <c:val>
            <c:numRef>
              <c:f>'Figure 10.'!$B$8:$EQ$8</c:f>
              <c:numCache>
                <c:formatCode>0</c:formatCode>
                <c:ptCount val="146"/>
                <c:pt idx="0">
                  <c:v>1024.6600000000001</c:v>
                </c:pt>
                <c:pt idx="1">
                  <c:v>1024.6600000000001</c:v>
                </c:pt>
                <c:pt idx="2">
                  <c:v>1024.6600000000001</c:v>
                </c:pt>
                <c:pt idx="3">
                  <c:v>1024.6600000000001</c:v>
                </c:pt>
                <c:pt idx="4">
                  <c:v>1024.6600000000001</c:v>
                </c:pt>
                <c:pt idx="5">
                  <c:v>1024.6600000000001</c:v>
                </c:pt>
                <c:pt idx="6">
                  <c:v>1024.6600000000001</c:v>
                </c:pt>
                <c:pt idx="7">
                  <c:v>1024.6600000000001</c:v>
                </c:pt>
                <c:pt idx="8">
                  <c:v>1024.6600000000001</c:v>
                </c:pt>
                <c:pt idx="9">
                  <c:v>1024.6600000000001</c:v>
                </c:pt>
                <c:pt idx="10">
                  <c:v>1024.6600000000001</c:v>
                </c:pt>
                <c:pt idx="11">
                  <c:v>1024.6600000000001</c:v>
                </c:pt>
                <c:pt idx="12">
                  <c:v>1024.6600000000001</c:v>
                </c:pt>
                <c:pt idx="13">
                  <c:v>1024.6600000000001</c:v>
                </c:pt>
                <c:pt idx="14">
                  <c:v>1024.6600000000001</c:v>
                </c:pt>
                <c:pt idx="15">
                  <c:v>1024.6600000000001</c:v>
                </c:pt>
                <c:pt idx="16">
                  <c:v>1024.6600000000001</c:v>
                </c:pt>
                <c:pt idx="17">
                  <c:v>1024.6600000000001</c:v>
                </c:pt>
                <c:pt idx="18">
                  <c:v>1024.6600000000001</c:v>
                </c:pt>
                <c:pt idx="19">
                  <c:v>1024.6600000000001</c:v>
                </c:pt>
                <c:pt idx="20">
                  <c:v>1024.6600000000001</c:v>
                </c:pt>
                <c:pt idx="21">
                  <c:v>1024.6600000000001</c:v>
                </c:pt>
                <c:pt idx="22">
                  <c:v>1024.6600000000001</c:v>
                </c:pt>
                <c:pt idx="23">
                  <c:v>1024.6600000000001</c:v>
                </c:pt>
                <c:pt idx="24">
                  <c:v>1024.6600000000001</c:v>
                </c:pt>
                <c:pt idx="25">
                  <c:v>1024.6600000000001</c:v>
                </c:pt>
                <c:pt idx="26">
                  <c:v>1024.6600000000001</c:v>
                </c:pt>
                <c:pt idx="27">
                  <c:v>1024.6600000000001</c:v>
                </c:pt>
                <c:pt idx="28">
                  <c:v>1024.6600000000001</c:v>
                </c:pt>
                <c:pt idx="29">
                  <c:v>1024.6600000000001</c:v>
                </c:pt>
                <c:pt idx="30">
                  <c:v>1024.6600000000001</c:v>
                </c:pt>
                <c:pt idx="31">
                  <c:v>1024.6600000000001</c:v>
                </c:pt>
                <c:pt idx="32">
                  <c:v>1024.6600000000001</c:v>
                </c:pt>
                <c:pt idx="33">
                  <c:v>1024.6600000000001</c:v>
                </c:pt>
                <c:pt idx="34">
                  <c:v>1024.6600000000001</c:v>
                </c:pt>
                <c:pt idx="35">
                  <c:v>1024.6600000000001</c:v>
                </c:pt>
                <c:pt idx="36">
                  <c:v>1024.6600000000001</c:v>
                </c:pt>
                <c:pt idx="37">
                  <c:v>1024.6600000000001</c:v>
                </c:pt>
                <c:pt idx="38">
                  <c:v>1024.6600000000001</c:v>
                </c:pt>
                <c:pt idx="39">
                  <c:v>1031.03</c:v>
                </c:pt>
                <c:pt idx="40">
                  <c:v>1031.03</c:v>
                </c:pt>
                <c:pt idx="41">
                  <c:v>1031.03</c:v>
                </c:pt>
                <c:pt idx="42">
                  <c:v>1031.03</c:v>
                </c:pt>
                <c:pt idx="43">
                  <c:v>1031.03</c:v>
                </c:pt>
                <c:pt idx="44">
                  <c:v>1031.03</c:v>
                </c:pt>
                <c:pt idx="45">
                  <c:v>1031.03</c:v>
                </c:pt>
                <c:pt idx="46">
                  <c:v>1031.03</c:v>
                </c:pt>
                <c:pt idx="47">
                  <c:v>1031.03</c:v>
                </c:pt>
                <c:pt idx="48">
                  <c:v>1031.03</c:v>
                </c:pt>
                <c:pt idx="49">
                  <c:v>1031.03</c:v>
                </c:pt>
                <c:pt idx="50">
                  <c:v>1031.03</c:v>
                </c:pt>
                <c:pt idx="51">
                  <c:v>1031.03</c:v>
                </c:pt>
                <c:pt idx="52">
                  <c:v>1031.03</c:v>
                </c:pt>
                <c:pt idx="53">
                  <c:v>1031.03</c:v>
                </c:pt>
                <c:pt idx="54">
                  <c:v>1031.03</c:v>
                </c:pt>
                <c:pt idx="55">
                  <c:v>1031.03</c:v>
                </c:pt>
                <c:pt idx="56">
                  <c:v>1031.03</c:v>
                </c:pt>
                <c:pt idx="57">
                  <c:v>1031.03</c:v>
                </c:pt>
                <c:pt idx="58">
                  <c:v>1031.03</c:v>
                </c:pt>
                <c:pt idx="59">
                  <c:v>1031.03</c:v>
                </c:pt>
                <c:pt idx="60">
                  <c:v>1031.03</c:v>
                </c:pt>
                <c:pt idx="61">
                  <c:v>1031.03</c:v>
                </c:pt>
                <c:pt idx="62">
                  <c:v>1031.03</c:v>
                </c:pt>
                <c:pt idx="63">
                  <c:v>1031.03</c:v>
                </c:pt>
                <c:pt idx="64">
                  <c:v>1031.03</c:v>
                </c:pt>
                <c:pt idx="65">
                  <c:v>1031.03</c:v>
                </c:pt>
                <c:pt idx="66">
                  <c:v>1031.03</c:v>
                </c:pt>
                <c:pt idx="67">
                  <c:v>1031.03</c:v>
                </c:pt>
                <c:pt idx="68">
                  <c:v>1031.03</c:v>
                </c:pt>
                <c:pt idx="69">
                  <c:v>1031.03</c:v>
                </c:pt>
                <c:pt idx="70">
                  <c:v>1031.03</c:v>
                </c:pt>
                <c:pt idx="71">
                  <c:v>1031.03</c:v>
                </c:pt>
                <c:pt idx="72">
                  <c:v>1031.03</c:v>
                </c:pt>
                <c:pt idx="73">
                  <c:v>1031.03</c:v>
                </c:pt>
                <c:pt idx="74">
                  <c:v>1031.03</c:v>
                </c:pt>
                <c:pt idx="75">
                  <c:v>1031.03</c:v>
                </c:pt>
                <c:pt idx="76">
                  <c:v>1031.03</c:v>
                </c:pt>
                <c:pt idx="77">
                  <c:v>1031.03</c:v>
                </c:pt>
                <c:pt idx="78">
                  <c:v>1031.03</c:v>
                </c:pt>
                <c:pt idx="79">
                  <c:v>1031.03</c:v>
                </c:pt>
                <c:pt idx="80">
                  <c:v>1031.03</c:v>
                </c:pt>
                <c:pt idx="81">
                  <c:v>1031.03</c:v>
                </c:pt>
                <c:pt idx="82">
                  <c:v>1031.03</c:v>
                </c:pt>
                <c:pt idx="83">
                  <c:v>1031.03</c:v>
                </c:pt>
                <c:pt idx="84">
                  <c:v>1031.03</c:v>
                </c:pt>
                <c:pt idx="85">
                  <c:v>1031.03</c:v>
                </c:pt>
                <c:pt idx="86">
                  <c:v>1031.03</c:v>
                </c:pt>
                <c:pt idx="87">
                  <c:v>1031.03</c:v>
                </c:pt>
                <c:pt idx="88">
                  <c:v>1031.03</c:v>
                </c:pt>
                <c:pt idx="89">
                  <c:v>1031.03</c:v>
                </c:pt>
                <c:pt idx="90">
                  <c:v>1031.03</c:v>
                </c:pt>
                <c:pt idx="91">
                  <c:v>1031.03</c:v>
                </c:pt>
                <c:pt idx="92">
                  <c:v>1031.03</c:v>
                </c:pt>
                <c:pt idx="93">
                  <c:v>1031.03</c:v>
                </c:pt>
                <c:pt idx="94">
                  <c:v>1031.03</c:v>
                </c:pt>
                <c:pt idx="95">
                  <c:v>1031.03</c:v>
                </c:pt>
                <c:pt idx="96">
                  <c:v>1031.03</c:v>
                </c:pt>
                <c:pt idx="97">
                  <c:v>1031.03</c:v>
                </c:pt>
                <c:pt idx="98">
                  <c:v>1031.03</c:v>
                </c:pt>
                <c:pt idx="99">
                  <c:v>1031.03</c:v>
                </c:pt>
                <c:pt idx="100">
                  <c:v>1031.03</c:v>
                </c:pt>
                <c:pt idx="101">
                  <c:v>1031.03</c:v>
                </c:pt>
                <c:pt idx="102">
                  <c:v>1031.03</c:v>
                </c:pt>
                <c:pt idx="103">
                  <c:v>1031.03</c:v>
                </c:pt>
                <c:pt idx="104">
                  <c:v>1031.03</c:v>
                </c:pt>
                <c:pt idx="105">
                  <c:v>1031.03</c:v>
                </c:pt>
                <c:pt idx="106">
                  <c:v>1031.03</c:v>
                </c:pt>
                <c:pt idx="107">
                  <c:v>1031.03</c:v>
                </c:pt>
                <c:pt idx="108">
                  <c:v>1031.03</c:v>
                </c:pt>
                <c:pt idx="109">
                  <c:v>1031.03</c:v>
                </c:pt>
                <c:pt idx="110">
                  <c:v>1031.03</c:v>
                </c:pt>
                <c:pt idx="111">
                  <c:v>1031.03</c:v>
                </c:pt>
                <c:pt idx="112">
                  <c:v>1031.03</c:v>
                </c:pt>
                <c:pt idx="113">
                  <c:v>1031.03</c:v>
                </c:pt>
                <c:pt idx="114">
                  <c:v>1031.03</c:v>
                </c:pt>
                <c:pt idx="115">
                  <c:v>1031.03</c:v>
                </c:pt>
                <c:pt idx="116">
                  <c:v>1031.03</c:v>
                </c:pt>
                <c:pt idx="117">
                  <c:v>1031.03</c:v>
                </c:pt>
                <c:pt idx="118">
                  <c:v>1031.03</c:v>
                </c:pt>
                <c:pt idx="119">
                  <c:v>940.03</c:v>
                </c:pt>
                <c:pt idx="120">
                  <c:v>940.03</c:v>
                </c:pt>
                <c:pt idx="121">
                  <c:v>940.03</c:v>
                </c:pt>
                <c:pt idx="122">
                  <c:v>940.03</c:v>
                </c:pt>
                <c:pt idx="123">
                  <c:v>940.03</c:v>
                </c:pt>
                <c:pt idx="124">
                  <c:v>940.03</c:v>
                </c:pt>
                <c:pt idx="125">
                  <c:v>940.03</c:v>
                </c:pt>
                <c:pt idx="126">
                  <c:v>940.03</c:v>
                </c:pt>
                <c:pt idx="127">
                  <c:v>940.03</c:v>
                </c:pt>
                <c:pt idx="128">
                  <c:v>940.03</c:v>
                </c:pt>
                <c:pt idx="129">
                  <c:v>940.03</c:v>
                </c:pt>
                <c:pt idx="130">
                  <c:v>940.03</c:v>
                </c:pt>
                <c:pt idx="131">
                  <c:v>940.03</c:v>
                </c:pt>
                <c:pt idx="132">
                  <c:v>940.03</c:v>
                </c:pt>
                <c:pt idx="133">
                  <c:v>940.03</c:v>
                </c:pt>
                <c:pt idx="134">
                  <c:v>940.03</c:v>
                </c:pt>
                <c:pt idx="135">
                  <c:v>940.03</c:v>
                </c:pt>
                <c:pt idx="136">
                  <c:v>940.03</c:v>
                </c:pt>
                <c:pt idx="137">
                  <c:v>940.03</c:v>
                </c:pt>
                <c:pt idx="138">
                  <c:v>940.03</c:v>
                </c:pt>
                <c:pt idx="139">
                  <c:v>940.03</c:v>
                </c:pt>
                <c:pt idx="140">
                  <c:v>940.03</c:v>
                </c:pt>
                <c:pt idx="141">
                  <c:v>940.03</c:v>
                </c:pt>
                <c:pt idx="142">
                  <c:v>940.03</c:v>
                </c:pt>
                <c:pt idx="143">
                  <c:v>940.03</c:v>
                </c:pt>
                <c:pt idx="144">
                  <c:v>1031.03</c:v>
                </c:pt>
                <c:pt idx="145">
                  <c:v>1031.03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5E-4F2B-8C6B-C1FE34BC8DF6}"/>
            </c:ext>
          </c:extLst>
        </c:ser>
        <c:ser>
          <c:idx val="2"/>
          <c:order val="5"/>
          <c:tx>
            <c:strRef>
              <c:f>'Figure 10.'!$A$6</c:f>
              <c:strCache>
                <c:ptCount val="1"/>
                <c:pt idx="0">
                  <c:v>CCGT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10.'!$B$13:$EQ$13</c:f>
              <c:strCache>
                <c:ptCount val="146"/>
                <c:pt idx="0">
                  <c:v>01-Nov-2021</c:v>
                </c:pt>
                <c:pt idx="1">
                  <c:v>02-Nov-2021</c:v>
                </c:pt>
                <c:pt idx="2">
                  <c:v>03-Nov-2021</c:v>
                </c:pt>
                <c:pt idx="3">
                  <c:v>04-Nov-2021</c:v>
                </c:pt>
                <c:pt idx="4">
                  <c:v>05-Nov-2021</c:v>
                </c:pt>
                <c:pt idx="5">
                  <c:v>06-Nov-2021</c:v>
                </c:pt>
                <c:pt idx="6">
                  <c:v>07-Nov-2021</c:v>
                </c:pt>
                <c:pt idx="7">
                  <c:v>08-Nov-2021</c:v>
                </c:pt>
                <c:pt idx="8">
                  <c:v>09-Nov-2021</c:v>
                </c:pt>
                <c:pt idx="9">
                  <c:v>10-Nov-2021</c:v>
                </c:pt>
                <c:pt idx="10">
                  <c:v>11-Nov-2021</c:v>
                </c:pt>
                <c:pt idx="11">
                  <c:v>12-Nov-2021</c:v>
                </c:pt>
                <c:pt idx="12">
                  <c:v>13-Nov-2021</c:v>
                </c:pt>
                <c:pt idx="13">
                  <c:v>14-Nov-2021</c:v>
                </c:pt>
                <c:pt idx="14">
                  <c:v>15-Nov-2021</c:v>
                </c:pt>
                <c:pt idx="15">
                  <c:v>16-Nov-2021</c:v>
                </c:pt>
                <c:pt idx="16">
                  <c:v>17-Nov-2021</c:v>
                </c:pt>
                <c:pt idx="17">
                  <c:v>18-Nov-2021</c:v>
                </c:pt>
                <c:pt idx="18">
                  <c:v>19-Nov-2021</c:v>
                </c:pt>
                <c:pt idx="19">
                  <c:v>20-Nov-2021</c:v>
                </c:pt>
                <c:pt idx="20">
                  <c:v>21-Nov-2021</c:v>
                </c:pt>
                <c:pt idx="21">
                  <c:v>22-Nov-2021</c:v>
                </c:pt>
                <c:pt idx="22">
                  <c:v>23-Nov-2021</c:v>
                </c:pt>
                <c:pt idx="23">
                  <c:v>24-Nov-2021</c:v>
                </c:pt>
                <c:pt idx="24">
                  <c:v>25-Nov-2021</c:v>
                </c:pt>
                <c:pt idx="25">
                  <c:v>26-Nov-2021</c:v>
                </c:pt>
                <c:pt idx="26">
                  <c:v>27-Nov-2021</c:v>
                </c:pt>
                <c:pt idx="27">
                  <c:v>28-Nov-2021</c:v>
                </c:pt>
                <c:pt idx="28">
                  <c:v>29-Nov-2021</c:v>
                </c:pt>
                <c:pt idx="29">
                  <c:v>30-Nov-2021</c:v>
                </c:pt>
                <c:pt idx="30">
                  <c:v>01-Dec-2021</c:v>
                </c:pt>
                <c:pt idx="31">
                  <c:v>02-Dec-2021</c:v>
                </c:pt>
                <c:pt idx="32">
                  <c:v>03-Dec-2021</c:v>
                </c:pt>
                <c:pt idx="33">
                  <c:v>04-Dec-2021</c:v>
                </c:pt>
                <c:pt idx="34">
                  <c:v>05-Dec-2021</c:v>
                </c:pt>
                <c:pt idx="35">
                  <c:v>06-Dec-2021</c:v>
                </c:pt>
                <c:pt idx="36">
                  <c:v>07-Dec-2021</c:v>
                </c:pt>
                <c:pt idx="37">
                  <c:v>08-Dec-2021</c:v>
                </c:pt>
                <c:pt idx="38">
                  <c:v>09-Dec-2021</c:v>
                </c:pt>
                <c:pt idx="39">
                  <c:v>10-Dec-2021</c:v>
                </c:pt>
                <c:pt idx="40">
                  <c:v>11-Dec-2021</c:v>
                </c:pt>
                <c:pt idx="41">
                  <c:v>12-Dec-2021</c:v>
                </c:pt>
                <c:pt idx="42">
                  <c:v>13-Dec-2021</c:v>
                </c:pt>
                <c:pt idx="43">
                  <c:v>14-Dec-2021</c:v>
                </c:pt>
                <c:pt idx="44">
                  <c:v>15-Dec-2021</c:v>
                </c:pt>
                <c:pt idx="45">
                  <c:v>16-Dec-2021</c:v>
                </c:pt>
                <c:pt idx="46">
                  <c:v>17-Dec-2021</c:v>
                </c:pt>
                <c:pt idx="47">
                  <c:v>18-Dec-2021</c:v>
                </c:pt>
                <c:pt idx="48">
                  <c:v>19-Dec-2021</c:v>
                </c:pt>
                <c:pt idx="49">
                  <c:v>20-Dec-2021</c:v>
                </c:pt>
                <c:pt idx="50">
                  <c:v>21-Dec-2021</c:v>
                </c:pt>
                <c:pt idx="51">
                  <c:v>22-Dec-2021</c:v>
                </c:pt>
                <c:pt idx="52">
                  <c:v>23-Dec-2021</c:v>
                </c:pt>
                <c:pt idx="53">
                  <c:v>24-Dec-2021</c:v>
                </c:pt>
                <c:pt idx="54">
                  <c:v>25-Dec-2021</c:v>
                </c:pt>
                <c:pt idx="55">
                  <c:v>26-Dec-2021</c:v>
                </c:pt>
                <c:pt idx="56">
                  <c:v>27-Dec-2021</c:v>
                </c:pt>
                <c:pt idx="57">
                  <c:v>28-Dec-2021</c:v>
                </c:pt>
                <c:pt idx="58">
                  <c:v>29-Dec-2021</c:v>
                </c:pt>
                <c:pt idx="59">
                  <c:v>30-Dec-2021</c:v>
                </c:pt>
                <c:pt idx="60">
                  <c:v>31-Dec-2021</c:v>
                </c:pt>
                <c:pt idx="61">
                  <c:v>01-Jan-2022</c:v>
                </c:pt>
                <c:pt idx="62">
                  <c:v>02-Jan-2022</c:v>
                </c:pt>
                <c:pt idx="63">
                  <c:v>03-Jan-2022</c:v>
                </c:pt>
                <c:pt idx="64">
                  <c:v>04-Jan-2022</c:v>
                </c:pt>
                <c:pt idx="65">
                  <c:v>05-Jan-2022</c:v>
                </c:pt>
                <c:pt idx="66">
                  <c:v>06-Jan-2022</c:v>
                </c:pt>
                <c:pt idx="67">
                  <c:v>07-Jan-2022</c:v>
                </c:pt>
                <c:pt idx="68">
                  <c:v>08-Jan-2022</c:v>
                </c:pt>
                <c:pt idx="69">
                  <c:v>09-Jan-2022</c:v>
                </c:pt>
                <c:pt idx="70">
                  <c:v>10-Jan-2022</c:v>
                </c:pt>
                <c:pt idx="71">
                  <c:v>11-Jan-2022</c:v>
                </c:pt>
                <c:pt idx="72">
                  <c:v>12-Jan-2022</c:v>
                </c:pt>
                <c:pt idx="73">
                  <c:v>13-Jan-2022</c:v>
                </c:pt>
                <c:pt idx="74">
                  <c:v>14-Jan-2022</c:v>
                </c:pt>
                <c:pt idx="75">
                  <c:v>15-Jan-2022</c:v>
                </c:pt>
                <c:pt idx="76">
                  <c:v>16-Jan-2022</c:v>
                </c:pt>
                <c:pt idx="77">
                  <c:v>17-Jan-2022</c:v>
                </c:pt>
                <c:pt idx="78">
                  <c:v>18-Jan-2022</c:v>
                </c:pt>
                <c:pt idx="79">
                  <c:v>19-Jan-2022</c:v>
                </c:pt>
                <c:pt idx="80">
                  <c:v>20-Jan-2022</c:v>
                </c:pt>
                <c:pt idx="81">
                  <c:v>21-Jan-2022</c:v>
                </c:pt>
                <c:pt idx="82">
                  <c:v>22-Jan-2022</c:v>
                </c:pt>
                <c:pt idx="83">
                  <c:v>23-Jan-2022</c:v>
                </c:pt>
                <c:pt idx="84">
                  <c:v>24-Jan-2022</c:v>
                </c:pt>
                <c:pt idx="85">
                  <c:v>25-Jan-2022</c:v>
                </c:pt>
                <c:pt idx="86">
                  <c:v>26-Jan-2022</c:v>
                </c:pt>
                <c:pt idx="87">
                  <c:v>27-Jan-2022</c:v>
                </c:pt>
                <c:pt idx="88">
                  <c:v>28-Jan-2022</c:v>
                </c:pt>
                <c:pt idx="89">
                  <c:v>29-Jan-2022</c:v>
                </c:pt>
                <c:pt idx="90">
                  <c:v>30-Jan-2022</c:v>
                </c:pt>
                <c:pt idx="91">
                  <c:v>31-Jan-2022</c:v>
                </c:pt>
                <c:pt idx="92">
                  <c:v>01-Feb-2022</c:v>
                </c:pt>
                <c:pt idx="93">
                  <c:v>02-Feb-2022</c:v>
                </c:pt>
                <c:pt idx="94">
                  <c:v>03-Feb-2022</c:v>
                </c:pt>
                <c:pt idx="95">
                  <c:v>04-Feb-2022</c:v>
                </c:pt>
                <c:pt idx="96">
                  <c:v>05-Feb-2022</c:v>
                </c:pt>
                <c:pt idx="97">
                  <c:v>06-Feb-2022</c:v>
                </c:pt>
                <c:pt idx="98">
                  <c:v>07-Feb-2022</c:v>
                </c:pt>
                <c:pt idx="99">
                  <c:v>08-Feb-2022</c:v>
                </c:pt>
                <c:pt idx="100">
                  <c:v>09-Feb-2022</c:v>
                </c:pt>
                <c:pt idx="101">
                  <c:v>10-Feb-2022</c:v>
                </c:pt>
                <c:pt idx="102">
                  <c:v>11-Feb-2022</c:v>
                </c:pt>
                <c:pt idx="103">
                  <c:v>12-Feb-2022</c:v>
                </c:pt>
                <c:pt idx="104">
                  <c:v>13-Feb-2022</c:v>
                </c:pt>
                <c:pt idx="105">
                  <c:v>14-Feb-2022</c:v>
                </c:pt>
                <c:pt idx="106">
                  <c:v>15-Feb-2022</c:v>
                </c:pt>
                <c:pt idx="107">
                  <c:v>16-Feb-2022</c:v>
                </c:pt>
                <c:pt idx="108">
                  <c:v>17-Feb-2022</c:v>
                </c:pt>
                <c:pt idx="109">
                  <c:v>18-Feb-2022</c:v>
                </c:pt>
                <c:pt idx="110">
                  <c:v>19-Feb-2022</c:v>
                </c:pt>
                <c:pt idx="111">
                  <c:v>20-Feb-2022</c:v>
                </c:pt>
                <c:pt idx="112">
                  <c:v>21-Feb-2022</c:v>
                </c:pt>
                <c:pt idx="113">
                  <c:v>22-Feb-2022</c:v>
                </c:pt>
                <c:pt idx="114">
                  <c:v>23-Feb-2022</c:v>
                </c:pt>
                <c:pt idx="115">
                  <c:v>24-Feb-2022</c:v>
                </c:pt>
                <c:pt idx="116">
                  <c:v>25-Feb-2022</c:v>
                </c:pt>
                <c:pt idx="117">
                  <c:v>26-Feb-2022</c:v>
                </c:pt>
                <c:pt idx="118">
                  <c:v>27-Feb-2022</c:v>
                </c:pt>
                <c:pt idx="119">
                  <c:v>28-Feb-2022</c:v>
                </c:pt>
                <c:pt idx="120">
                  <c:v>01-Mar-2022</c:v>
                </c:pt>
                <c:pt idx="121">
                  <c:v>02-Mar-2022</c:v>
                </c:pt>
                <c:pt idx="122">
                  <c:v>03-Mar-2022</c:v>
                </c:pt>
                <c:pt idx="123">
                  <c:v>04-Mar-2022</c:v>
                </c:pt>
                <c:pt idx="124">
                  <c:v>05-Mar-2022</c:v>
                </c:pt>
                <c:pt idx="125">
                  <c:v>06-Mar-2022</c:v>
                </c:pt>
                <c:pt idx="126">
                  <c:v>07-Mar-2022</c:v>
                </c:pt>
                <c:pt idx="127">
                  <c:v>08-Mar-2022</c:v>
                </c:pt>
                <c:pt idx="128">
                  <c:v>09-Mar-2022</c:v>
                </c:pt>
                <c:pt idx="129">
                  <c:v>10-Mar-2022</c:v>
                </c:pt>
                <c:pt idx="130">
                  <c:v>11-Mar-2022</c:v>
                </c:pt>
                <c:pt idx="131">
                  <c:v>12-Mar-2022</c:v>
                </c:pt>
                <c:pt idx="132">
                  <c:v>13-Mar-2022</c:v>
                </c:pt>
                <c:pt idx="133">
                  <c:v>14-Mar-2022</c:v>
                </c:pt>
                <c:pt idx="134">
                  <c:v>15-Mar-2022</c:v>
                </c:pt>
                <c:pt idx="135">
                  <c:v>16-Mar-2022</c:v>
                </c:pt>
                <c:pt idx="136">
                  <c:v>17-Mar-2022</c:v>
                </c:pt>
                <c:pt idx="137">
                  <c:v>18-Mar-2022</c:v>
                </c:pt>
                <c:pt idx="138">
                  <c:v>19-Mar-2022</c:v>
                </c:pt>
                <c:pt idx="139">
                  <c:v>20-Mar-2022</c:v>
                </c:pt>
                <c:pt idx="140">
                  <c:v>21-Mar-2022</c:v>
                </c:pt>
                <c:pt idx="141">
                  <c:v>22-Mar-2022</c:v>
                </c:pt>
                <c:pt idx="142">
                  <c:v>23-Mar-2022</c:v>
                </c:pt>
                <c:pt idx="143">
                  <c:v>24-Mar-2022</c:v>
                </c:pt>
                <c:pt idx="144">
                  <c:v>25-Mar-2022</c:v>
                </c:pt>
                <c:pt idx="145">
                  <c:v>26-Mar-2022</c:v>
                </c:pt>
              </c:strCache>
            </c:strRef>
          </c:cat>
          <c:val>
            <c:numRef>
              <c:f>'Figure 10.'!$B$6:$EQ$6</c:f>
              <c:numCache>
                <c:formatCode>0</c:formatCode>
                <c:ptCount val="146"/>
                <c:pt idx="0">
                  <c:v>25640.38</c:v>
                </c:pt>
                <c:pt idx="1">
                  <c:v>25640.38</c:v>
                </c:pt>
                <c:pt idx="2">
                  <c:v>25640.38</c:v>
                </c:pt>
                <c:pt idx="3">
                  <c:v>25264.38</c:v>
                </c:pt>
                <c:pt idx="4">
                  <c:v>25508.78</c:v>
                </c:pt>
                <c:pt idx="5">
                  <c:v>24953.24</c:v>
                </c:pt>
                <c:pt idx="6">
                  <c:v>25818.04</c:v>
                </c:pt>
                <c:pt idx="7">
                  <c:v>26975.18</c:v>
                </c:pt>
                <c:pt idx="8">
                  <c:v>26975.18</c:v>
                </c:pt>
                <c:pt idx="9">
                  <c:v>26617.98</c:v>
                </c:pt>
                <c:pt idx="10">
                  <c:v>26617.98</c:v>
                </c:pt>
                <c:pt idx="11">
                  <c:v>27039.1</c:v>
                </c:pt>
                <c:pt idx="12">
                  <c:v>25850.94</c:v>
                </c:pt>
                <c:pt idx="13">
                  <c:v>25429.82</c:v>
                </c:pt>
                <c:pt idx="14">
                  <c:v>26617.98</c:v>
                </c:pt>
                <c:pt idx="15">
                  <c:v>27144.38</c:v>
                </c:pt>
                <c:pt idx="16">
                  <c:v>27144.38</c:v>
                </c:pt>
                <c:pt idx="17">
                  <c:v>26617.98</c:v>
                </c:pt>
                <c:pt idx="18">
                  <c:v>26617.98</c:v>
                </c:pt>
                <c:pt idx="19">
                  <c:v>25912.98</c:v>
                </c:pt>
                <c:pt idx="20">
                  <c:v>25912.98</c:v>
                </c:pt>
                <c:pt idx="21">
                  <c:v>26617.98</c:v>
                </c:pt>
                <c:pt idx="22">
                  <c:v>26617.98</c:v>
                </c:pt>
                <c:pt idx="23">
                  <c:v>26617.98</c:v>
                </c:pt>
                <c:pt idx="24">
                  <c:v>27144.38</c:v>
                </c:pt>
                <c:pt idx="25">
                  <c:v>27036.28</c:v>
                </c:pt>
                <c:pt idx="26">
                  <c:v>26594.48</c:v>
                </c:pt>
                <c:pt idx="27">
                  <c:v>27562.68</c:v>
                </c:pt>
                <c:pt idx="28">
                  <c:v>27036.28</c:v>
                </c:pt>
                <c:pt idx="29">
                  <c:v>27036.28</c:v>
                </c:pt>
                <c:pt idx="30">
                  <c:v>27036.28</c:v>
                </c:pt>
                <c:pt idx="31">
                  <c:v>27036.28</c:v>
                </c:pt>
                <c:pt idx="32">
                  <c:v>26345.38</c:v>
                </c:pt>
                <c:pt idx="33">
                  <c:v>25870.68</c:v>
                </c:pt>
                <c:pt idx="34">
                  <c:v>25870.68</c:v>
                </c:pt>
                <c:pt idx="35">
                  <c:v>27036.28</c:v>
                </c:pt>
                <c:pt idx="36">
                  <c:v>27036.28</c:v>
                </c:pt>
                <c:pt idx="37">
                  <c:v>27036.28</c:v>
                </c:pt>
                <c:pt idx="38">
                  <c:v>27562.68</c:v>
                </c:pt>
                <c:pt idx="39">
                  <c:v>27120.880000000001</c:v>
                </c:pt>
                <c:pt idx="40">
                  <c:v>25818.98</c:v>
                </c:pt>
                <c:pt idx="41">
                  <c:v>25818.98</c:v>
                </c:pt>
                <c:pt idx="42">
                  <c:v>26237.279999999999</c:v>
                </c:pt>
                <c:pt idx="43">
                  <c:v>27562.68</c:v>
                </c:pt>
                <c:pt idx="44">
                  <c:v>27562.68</c:v>
                </c:pt>
                <c:pt idx="45">
                  <c:v>27562.68</c:v>
                </c:pt>
                <c:pt idx="46">
                  <c:v>27562.68</c:v>
                </c:pt>
                <c:pt idx="47">
                  <c:v>27562.68</c:v>
                </c:pt>
                <c:pt idx="48">
                  <c:v>27562.68</c:v>
                </c:pt>
                <c:pt idx="49">
                  <c:v>27562.68</c:v>
                </c:pt>
                <c:pt idx="50">
                  <c:v>27562.68</c:v>
                </c:pt>
                <c:pt idx="51">
                  <c:v>27562.68</c:v>
                </c:pt>
                <c:pt idx="52">
                  <c:v>27562.68</c:v>
                </c:pt>
                <c:pt idx="53">
                  <c:v>27562.68</c:v>
                </c:pt>
                <c:pt idx="54">
                  <c:v>27562.68</c:v>
                </c:pt>
                <c:pt idx="55">
                  <c:v>27562.68</c:v>
                </c:pt>
                <c:pt idx="56">
                  <c:v>27562.68</c:v>
                </c:pt>
                <c:pt idx="57">
                  <c:v>27562.68</c:v>
                </c:pt>
                <c:pt idx="58">
                  <c:v>27562.68</c:v>
                </c:pt>
                <c:pt idx="59">
                  <c:v>27562.68</c:v>
                </c:pt>
                <c:pt idx="60">
                  <c:v>27713.08</c:v>
                </c:pt>
                <c:pt idx="61">
                  <c:v>27168.82</c:v>
                </c:pt>
                <c:pt idx="62">
                  <c:v>27168.82</c:v>
                </c:pt>
                <c:pt idx="63">
                  <c:v>27168.82</c:v>
                </c:pt>
                <c:pt idx="64">
                  <c:v>27168.82</c:v>
                </c:pt>
                <c:pt idx="65">
                  <c:v>27168.82</c:v>
                </c:pt>
                <c:pt idx="66">
                  <c:v>26792.82</c:v>
                </c:pt>
                <c:pt idx="67">
                  <c:v>26792.82</c:v>
                </c:pt>
                <c:pt idx="68">
                  <c:v>25711.82</c:v>
                </c:pt>
                <c:pt idx="69">
                  <c:v>25711.82</c:v>
                </c:pt>
                <c:pt idx="70">
                  <c:v>27168.82</c:v>
                </c:pt>
                <c:pt idx="71">
                  <c:v>27168.82</c:v>
                </c:pt>
                <c:pt idx="72">
                  <c:v>27168.82</c:v>
                </c:pt>
                <c:pt idx="73">
                  <c:v>27168.82</c:v>
                </c:pt>
                <c:pt idx="74">
                  <c:v>27168.82</c:v>
                </c:pt>
                <c:pt idx="75">
                  <c:v>26027.66</c:v>
                </c:pt>
                <c:pt idx="76">
                  <c:v>26027.66</c:v>
                </c:pt>
                <c:pt idx="77">
                  <c:v>27168.82</c:v>
                </c:pt>
                <c:pt idx="78">
                  <c:v>27168.82</c:v>
                </c:pt>
                <c:pt idx="79">
                  <c:v>27168.82</c:v>
                </c:pt>
                <c:pt idx="80">
                  <c:v>27168.82</c:v>
                </c:pt>
                <c:pt idx="81">
                  <c:v>27168.82</c:v>
                </c:pt>
                <c:pt idx="82">
                  <c:v>26792.82</c:v>
                </c:pt>
                <c:pt idx="83">
                  <c:v>26792.82</c:v>
                </c:pt>
                <c:pt idx="84">
                  <c:v>26792.82</c:v>
                </c:pt>
                <c:pt idx="85">
                  <c:v>26792.82</c:v>
                </c:pt>
                <c:pt idx="86">
                  <c:v>26792.82</c:v>
                </c:pt>
                <c:pt idx="87">
                  <c:v>26792.82</c:v>
                </c:pt>
                <c:pt idx="88">
                  <c:v>26046.46</c:v>
                </c:pt>
                <c:pt idx="89">
                  <c:v>26422.46</c:v>
                </c:pt>
                <c:pt idx="90">
                  <c:v>26422.46</c:v>
                </c:pt>
                <c:pt idx="91">
                  <c:v>27168.82</c:v>
                </c:pt>
                <c:pt idx="92">
                  <c:v>27168.82</c:v>
                </c:pt>
                <c:pt idx="93">
                  <c:v>27674.54</c:v>
                </c:pt>
                <c:pt idx="94">
                  <c:v>27674.54</c:v>
                </c:pt>
                <c:pt idx="95">
                  <c:v>27674.54</c:v>
                </c:pt>
                <c:pt idx="96">
                  <c:v>27674.54</c:v>
                </c:pt>
                <c:pt idx="97">
                  <c:v>27674.54</c:v>
                </c:pt>
                <c:pt idx="98">
                  <c:v>27674.54</c:v>
                </c:pt>
                <c:pt idx="99">
                  <c:v>27674.54</c:v>
                </c:pt>
                <c:pt idx="100">
                  <c:v>27674.54</c:v>
                </c:pt>
                <c:pt idx="101">
                  <c:v>27674.54</c:v>
                </c:pt>
                <c:pt idx="102">
                  <c:v>26809.74</c:v>
                </c:pt>
                <c:pt idx="103">
                  <c:v>26373.58</c:v>
                </c:pt>
                <c:pt idx="104">
                  <c:v>26373.58</c:v>
                </c:pt>
                <c:pt idx="105">
                  <c:v>26809.74</c:v>
                </c:pt>
                <c:pt idx="106">
                  <c:v>26809.74</c:v>
                </c:pt>
                <c:pt idx="107">
                  <c:v>26809.74</c:v>
                </c:pt>
                <c:pt idx="108">
                  <c:v>26809.74</c:v>
                </c:pt>
                <c:pt idx="109">
                  <c:v>27674.54</c:v>
                </c:pt>
                <c:pt idx="110">
                  <c:v>27260.94</c:v>
                </c:pt>
                <c:pt idx="111">
                  <c:v>26320.94</c:v>
                </c:pt>
                <c:pt idx="112">
                  <c:v>26320.94</c:v>
                </c:pt>
                <c:pt idx="113">
                  <c:v>27260.94</c:v>
                </c:pt>
                <c:pt idx="114">
                  <c:v>27260.94</c:v>
                </c:pt>
                <c:pt idx="115">
                  <c:v>27260.94</c:v>
                </c:pt>
                <c:pt idx="116">
                  <c:v>27260.94</c:v>
                </c:pt>
                <c:pt idx="117">
                  <c:v>25973.14</c:v>
                </c:pt>
                <c:pt idx="118">
                  <c:v>26386.74</c:v>
                </c:pt>
                <c:pt idx="119">
                  <c:v>26386.74</c:v>
                </c:pt>
                <c:pt idx="120">
                  <c:v>26386.74</c:v>
                </c:pt>
                <c:pt idx="121">
                  <c:v>26386.74</c:v>
                </c:pt>
                <c:pt idx="122">
                  <c:v>26010.74</c:v>
                </c:pt>
                <c:pt idx="123">
                  <c:v>25319.84</c:v>
                </c:pt>
                <c:pt idx="124">
                  <c:v>24579.119999999999</c:v>
                </c:pt>
                <c:pt idx="125">
                  <c:v>24579.119999999999</c:v>
                </c:pt>
                <c:pt idx="126">
                  <c:v>25975.02</c:v>
                </c:pt>
                <c:pt idx="127">
                  <c:v>25975.02</c:v>
                </c:pt>
                <c:pt idx="128">
                  <c:v>25975.02</c:v>
                </c:pt>
                <c:pt idx="129">
                  <c:v>25975.02</c:v>
                </c:pt>
                <c:pt idx="130">
                  <c:v>25223.02</c:v>
                </c:pt>
                <c:pt idx="131">
                  <c:v>25223.02</c:v>
                </c:pt>
                <c:pt idx="132">
                  <c:v>25223.02</c:v>
                </c:pt>
                <c:pt idx="133">
                  <c:v>25975.02</c:v>
                </c:pt>
                <c:pt idx="134">
                  <c:v>25975.02</c:v>
                </c:pt>
                <c:pt idx="135">
                  <c:v>25975.02</c:v>
                </c:pt>
                <c:pt idx="136">
                  <c:v>25975.02</c:v>
                </c:pt>
                <c:pt idx="137">
                  <c:v>25270.02</c:v>
                </c:pt>
                <c:pt idx="138">
                  <c:v>24851.72</c:v>
                </c:pt>
                <c:pt idx="139">
                  <c:v>24851.72</c:v>
                </c:pt>
                <c:pt idx="140">
                  <c:v>25975.02</c:v>
                </c:pt>
                <c:pt idx="141">
                  <c:v>25975.02</c:v>
                </c:pt>
                <c:pt idx="142">
                  <c:v>25975.02</c:v>
                </c:pt>
                <c:pt idx="143">
                  <c:v>25975.02</c:v>
                </c:pt>
                <c:pt idx="144">
                  <c:v>25975.02</c:v>
                </c:pt>
                <c:pt idx="145">
                  <c:v>25599.02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5E-4F2B-8C6B-C1FE34BC8DF6}"/>
            </c:ext>
          </c:extLst>
        </c:ser>
        <c:ser>
          <c:idx val="4"/>
          <c:order val="6"/>
          <c:tx>
            <c:strRef>
              <c:f>'Figure 10.'!$A$7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10.'!$B$13:$EQ$13</c:f>
              <c:strCache>
                <c:ptCount val="146"/>
                <c:pt idx="0">
                  <c:v>01-Nov-2021</c:v>
                </c:pt>
                <c:pt idx="1">
                  <c:v>02-Nov-2021</c:v>
                </c:pt>
                <c:pt idx="2">
                  <c:v>03-Nov-2021</c:v>
                </c:pt>
                <c:pt idx="3">
                  <c:v>04-Nov-2021</c:v>
                </c:pt>
                <c:pt idx="4">
                  <c:v>05-Nov-2021</c:v>
                </c:pt>
                <c:pt idx="5">
                  <c:v>06-Nov-2021</c:v>
                </c:pt>
                <c:pt idx="6">
                  <c:v>07-Nov-2021</c:v>
                </c:pt>
                <c:pt idx="7">
                  <c:v>08-Nov-2021</c:v>
                </c:pt>
                <c:pt idx="8">
                  <c:v>09-Nov-2021</c:v>
                </c:pt>
                <c:pt idx="9">
                  <c:v>10-Nov-2021</c:v>
                </c:pt>
                <c:pt idx="10">
                  <c:v>11-Nov-2021</c:v>
                </c:pt>
                <c:pt idx="11">
                  <c:v>12-Nov-2021</c:v>
                </c:pt>
                <c:pt idx="12">
                  <c:v>13-Nov-2021</c:v>
                </c:pt>
                <c:pt idx="13">
                  <c:v>14-Nov-2021</c:v>
                </c:pt>
                <c:pt idx="14">
                  <c:v>15-Nov-2021</c:v>
                </c:pt>
                <c:pt idx="15">
                  <c:v>16-Nov-2021</c:v>
                </c:pt>
                <c:pt idx="16">
                  <c:v>17-Nov-2021</c:v>
                </c:pt>
                <c:pt idx="17">
                  <c:v>18-Nov-2021</c:v>
                </c:pt>
                <c:pt idx="18">
                  <c:v>19-Nov-2021</c:v>
                </c:pt>
                <c:pt idx="19">
                  <c:v>20-Nov-2021</c:v>
                </c:pt>
                <c:pt idx="20">
                  <c:v>21-Nov-2021</c:v>
                </c:pt>
                <c:pt idx="21">
                  <c:v>22-Nov-2021</c:v>
                </c:pt>
                <c:pt idx="22">
                  <c:v>23-Nov-2021</c:v>
                </c:pt>
                <c:pt idx="23">
                  <c:v>24-Nov-2021</c:v>
                </c:pt>
                <c:pt idx="24">
                  <c:v>25-Nov-2021</c:v>
                </c:pt>
                <c:pt idx="25">
                  <c:v>26-Nov-2021</c:v>
                </c:pt>
                <c:pt idx="26">
                  <c:v>27-Nov-2021</c:v>
                </c:pt>
                <c:pt idx="27">
                  <c:v>28-Nov-2021</c:v>
                </c:pt>
                <c:pt idx="28">
                  <c:v>29-Nov-2021</c:v>
                </c:pt>
                <c:pt idx="29">
                  <c:v>30-Nov-2021</c:v>
                </c:pt>
                <c:pt idx="30">
                  <c:v>01-Dec-2021</c:v>
                </c:pt>
                <c:pt idx="31">
                  <c:v>02-Dec-2021</c:v>
                </c:pt>
                <c:pt idx="32">
                  <c:v>03-Dec-2021</c:v>
                </c:pt>
                <c:pt idx="33">
                  <c:v>04-Dec-2021</c:v>
                </c:pt>
                <c:pt idx="34">
                  <c:v>05-Dec-2021</c:v>
                </c:pt>
                <c:pt idx="35">
                  <c:v>06-Dec-2021</c:v>
                </c:pt>
                <c:pt idx="36">
                  <c:v>07-Dec-2021</c:v>
                </c:pt>
                <c:pt idx="37">
                  <c:v>08-Dec-2021</c:v>
                </c:pt>
                <c:pt idx="38">
                  <c:v>09-Dec-2021</c:v>
                </c:pt>
                <c:pt idx="39">
                  <c:v>10-Dec-2021</c:v>
                </c:pt>
                <c:pt idx="40">
                  <c:v>11-Dec-2021</c:v>
                </c:pt>
                <c:pt idx="41">
                  <c:v>12-Dec-2021</c:v>
                </c:pt>
                <c:pt idx="42">
                  <c:v>13-Dec-2021</c:v>
                </c:pt>
                <c:pt idx="43">
                  <c:v>14-Dec-2021</c:v>
                </c:pt>
                <c:pt idx="44">
                  <c:v>15-Dec-2021</c:v>
                </c:pt>
                <c:pt idx="45">
                  <c:v>16-Dec-2021</c:v>
                </c:pt>
                <c:pt idx="46">
                  <c:v>17-Dec-2021</c:v>
                </c:pt>
                <c:pt idx="47">
                  <c:v>18-Dec-2021</c:v>
                </c:pt>
                <c:pt idx="48">
                  <c:v>19-Dec-2021</c:v>
                </c:pt>
                <c:pt idx="49">
                  <c:v>20-Dec-2021</c:v>
                </c:pt>
                <c:pt idx="50">
                  <c:v>21-Dec-2021</c:v>
                </c:pt>
                <c:pt idx="51">
                  <c:v>22-Dec-2021</c:v>
                </c:pt>
                <c:pt idx="52">
                  <c:v>23-Dec-2021</c:v>
                </c:pt>
                <c:pt idx="53">
                  <c:v>24-Dec-2021</c:v>
                </c:pt>
                <c:pt idx="54">
                  <c:v>25-Dec-2021</c:v>
                </c:pt>
                <c:pt idx="55">
                  <c:v>26-Dec-2021</c:v>
                </c:pt>
                <c:pt idx="56">
                  <c:v>27-Dec-2021</c:v>
                </c:pt>
                <c:pt idx="57">
                  <c:v>28-Dec-2021</c:v>
                </c:pt>
                <c:pt idx="58">
                  <c:v>29-Dec-2021</c:v>
                </c:pt>
                <c:pt idx="59">
                  <c:v>30-Dec-2021</c:v>
                </c:pt>
                <c:pt idx="60">
                  <c:v>31-Dec-2021</c:v>
                </c:pt>
                <c:pt idx="61">
                  <c:v>01-Jan-2022</c:v>
                </c:pt>
                <c:pt idx="62">
                  <c:v>02-Jan-2022</c:v>
                </c:pt>
                <c:pt idx="63">
                  <c:v>03-Jan-2022</c:v>
                </c:pt>
                <c:pt idx="64">
                  <c:v>04-Jan-2022</c:v>
                </c:pt>
                <c:pt idx="65">
                  <c:v>05-Jan-2022</c:v>
                </c:pt>
                <c:pt idx="66">
                  <c:v>06-Jan-2022</c:v>
                </c:pt>
                <c:pt idx="67">
                  <c:v>07-Jan-2022</c:v>
                </c:pt>
                <c:pt idx="68">
                  <c:v>08-Jan-2022</c:v>
                </c:pt>
                <c:pt idx="69">
                  <c:v>09-Jan-2022</c:v>
                </c:pt>
                <c:pt idx="70">
                  <c:v>10-Jan-2022</c:v>
                </c:pt>
                <c:pt idx="71">
                  <c:v>11-Jan-2022</c:v>
                </c:pt>
                <c:pt idx="72">
                  <c:v>12-Jan-2022</c:v>
                </c:pt>
                <c:pt idx="73">
                  <c:v>13-Jan-2022</c:v>
                </c:pt>
                <c:pt idx="74">
                  <c:v>14-Jan-2022</c:v>
                </c:pt>
                <c:pt idx="75">
                  <c:v>15-Jan-2022</c:v>
                </c:pt>
                <c:pt idx="76">
                  <c:v>16-Jan-2022</c:v>
                </c:pt>
                <c:pt idx="77">
                  <c:v>17-Jan-2022</c:v>
                </c:pt>
                <c:pt idx="78">
                  <c:v>18-Jan-2022</c:v>
                </c:pt>
                <c:pt idx="79">
                  <c:v>19-Jan-2022</c:v>
                </c:pt>
                <c:pt idx="80">
                  <c:v>20-Jan-2022</c:v>
                </c:pt>
                <c:pt idx="81">
                  <c:v>21-Jan-2022</c:v>
                </c:pt>
                <c:pt idx="82">
                  <c:v>22-Jan-2022</c:v>
                </c:pt>
                <c:pt idx="83">
                  <c:v>23-Jan-2022</c:v>
                </c:pt>
                <c:pt idx="84">
                  <c:v>24-Jan-2022</c:v>
                </c:pt>
                <c:pt idx="85">
                  <c:v>25-Jan-2022</c:v>
                </c:pt>
                <c:pt idx="86">
                  <c:v>26-Jan-2022</c:v>
                </c:pt>
                <c:pt idx="87">
                  <c:v>27-Jan-2022</c:v>
                </c:pt>
                <c:pt idx="88">
                  <c:v>28-Jan-2022</c:v>
                </c:pt>
                <c:pt idx="89">
                  <c:v>29-Jan-2022</c:v>
                </c:pt>
                <c:pt idx="90">
                  <c:v>30-Jan-2022</c:v>
                </c:pt>
                <c:pt idx="91">
                  <c:v>31-Jan-2022</c:v>
                </c:pt>
                <c:pt idx="92">
                  <c:v>01-Feb-2022</c:v>
                </c:pt>
                <c:pt idx="93">
                  <c:v>02-Feb-2022</c:v>
                </c:pt>
                <c:pt idx="94">
                  <c:v>03-Feb-2022</c:v>
                </c:pt>
                <c:pt idx="95">
                  <c:v>04-Feb-2022</c:v>
                </c:pt>
                <c:pt idx="96">
                  <c:v>05-Feb-2022</c:v>
                </c:pt>
                <c:pt idx="97">
                  <c:v>06-Feb-2022</c:v>
                </c:pt>
                <c:pt idx="98">
                  <c:v>07-Feb-2022</c:v>
                </c:pt>
                <c:pt idx="99">
                  <c:v>08-Feb-2022</c:v>
                </c:pt>
                <c:pt idx="100">
                  <c:v>09-Feb-2022</c:v>
                </c:pt>
                <c:pt idx="101">
                  <c:v>10-Feb-2022</c:v>
                </c:pt>
                <c:pt idx="102">
                  <c:v>11-Feb-2022</c:v>
                </c:pt>
                <c:pt idx="103">
                  <c:v>12-Feb-2022</c:v>
                </c:pt>
                <c:pt idx="104">
                  <c:v>13-Feb-2022</c:v>
                </c:pt>
                <c:pt idx="105">
                  <c:v>14-Feb-2022</c:v>
                </c:pt>
                <c:pt idx="106">
                  <c:v>15-Feb-2022</c:v>
                </c:pt>
                <c:pt idx="107">
                  <c:v>16-Feb-2022</c:v>
                </c:pt>
                <c:pt idx="108">
                  <c:v>17-Feb-2022</c:v>
                </c:pt>
                <c:pt idx="109">
                  <c:v>18-Feb-2022</c:v>
                </c:pt>
                <c:pt idx="110">
                  <c:v>19-Feb-2022</c:v>
                </c:pt>
                <c:pt idx="111">
                  <c:v>20-Feb-2022</c:v>
                </c:pt>
                <c:pt idx="112">
                  <c:v>21-Feb-2022</c:v>
                </c:pt>
                <c:pt idx="113">
                  <c:v>22-Feb-2022</c:v>
                </c:pt>
                <c:pt idx="114">
                  <c:v>23-Feb-2022</c:v>
                </c:pt>
                <c:pt idx="115">
                  <c:v>24-Feb-2022</c:v>
                </c:pt>
                <c:pt idx="116">
                  <c:v>25-Feb-2022</c:v>
                </c:pt>
                <c:pt idx="117">
                  <c:v>26-Feb-2022</c:v>
                </c:pt>
                <c:pt idx="118">
                  <c:v>27-Feb-2022</c:v>
                </c:pt>
                <c:pt idx="119">
                  <c:v>28-Feb-2022</c:v>
                </c:pt>
                <c:pt idx="120">
                  <c:v>01-Mar-2022</c:v>
                </c:pt>
                <c:pt idx="121">
                  <c:v>02-Mar-2022</c:v>
                </c:pt>
                <c:pt idx="122">
                  <c:v>03-Mar-2022</c:v>
                </c:pt>
                <c:pt idx="123">
                  <c:v>04-Mar-2022</c:v>
                </c:pt>
                <c:pt idx="124">
                  <c:v>05-Mar-2022</c:v>
                </c:pt>
                <c:pt idx="125">
                  <c:v>06-Mar-2022</c:v>
                </c:pt>
                <c:pt idx="126">
                  <c:v>07-Mar-2022</c:v>
                </c:pt>
                <c:pt idx="127">
                  <c:v>08-Mar-2022</c:v>
                </c:pt>
                <c:pt idx="128">
                  <c:v>09-Mar-2022</c:v>
                </c:pt>
                <c:pt idx="129">
                  <c:v>10-Mar-2022</c:v>
                </c:pt>
                <c:pt idx="130">
                  <c:v>11-Mar-2022</c:v>
                </c:pt>
                <c:pt idx="131">
                  <c:v>12-Mar-2022</c:v>
                </c:pt>
                <c:pt idx="132">
                  <c:v>13-Mar-2022</c:v>
                </c:pt>
                <c:pt idx="133">
                  <c:v>14-Mar-2022</c:v>
                </c:pt>
                <c:pt idx="134">
                  <c:v>15-Mar-2022</c:v>
                </c:pt>
                <c:pt idx="135">
                  <c:v>16-Mar-2022</c:v>
                </c:pt>
                <c:pt idx="136">
                  <c:v>17-Mar-2022</c:v>
                </c:pt>
                <c:pt idx="137">
                  <c:v>18-Mar-2022</c:v>
                </c:pt>
                <c:pt idx="138">
                  <c:v>19-Mar-2022</c:v>
                </c:pt>
                <c:pt idx="139">
                  <c:v>20-Mar-2022</c:v>
                </c:pt>
                <c:pt idx="140">
                  <c:v>21-Mar-2022</c:v>
                </c:pt>
                <c:pt idx="141">
                  <c:v>22-Mar-2022</c:v>
                </c:pt>
                <c:pt idx="142">
                  <c:v>23-Mar-2022</c:v>
                </c:pt>
                <c:pt idx="143">
                  <c:v>24-Mar-2022</c:v>
                </c:pt>
                <c:pt idx="144">
                  <c:v>25-Mar-2022</c:v>
                </c:pt>
                <c:pt idx="145">
                  <c:v>26-Mar-2022</c:v>
                </c:pt>
              </c:strCache>
            </c:strRef>
          </c:cat>
          <c:val>
            <c:numRef>
              <c:f>'Figure 10.'!$B$7:$EQ$7</c:f>
              <c:numCache>
                <c:formatCode>0</c:formatCode>
                <c:ptCount val="146"/>
                <c:pt idx="0">
                  <c:v>3782.5</c:v>
                </c:pt>
                <c:pt idx="1">
                  <c:v>3782.5</c:v>
                </c:pt>
                <c:pt idx="2">
                  <c:v>3782.5</c:v>
                </c:pt>
                <c:pt idx="3">
                  <c:v>3782.5</c:v>
                </c:pt>
                <c:pt idx="4">
                  <c:v>3782.5</c:v>
                </c:pt>
                <c:pt idx="5">
                  <c:v>3782.5</c:v>
                </c:pt>
                <c:pt idx="6">
                  <c:v>3782.5</c:v>
                </c:pt>
                <c:pt idx="7">
                  <c:v>3782.5</c:v>
                </c:pt>
                <c:pt idx="8">
                  <c:v>3782.5</c:v>
                </c:pt>
                <c:pt idx="9">
                  <c:v>3782.5</c:v>
                </c:pt>
                <c:pt idx="10">
                  <c:v>3782.5</c:v>
                </c:pt>
                <c:pt idx="11">
                  <c:v>3782.5</c:v>
                </c:pt>
                <c:pt idx="12">
                  <c:v>3782.5</c:v>
                </c:pt>
                <c:pt idx="13">
                  <c:v>3782.5</c:v>
                </c:pt>
                <c:pt idx="14">
                  <c:v>3782.5</c:v>
                </c:pt>
                <c:pt idx="15">
                  <c:v>3782.5</c:v>
                </c:pt>
                <c:pt idx="16">
                  <c:v>3782.5</c:v>
                </c:pt>
                <c:pt idx="17">
                  <c:v>3782.5</c:v>
                </c:pt>
                <c:pt idx="18">
                  <c:v>3782.5</c:v>
                </c:pt>
                <c:pt idx="19">
                  <c:v>3782.5</c:v>
                </c:pt>
                <c:pt idx="20">
                  <c:v>3782.5</c:v>
                </c:pt>
                <c:pt idx="21">
                  <c:v>3782.5</c:v>
                </c:pt>
                <c:pt idx="22">
                  <c:v>3782.5</c:v>
                </c:pt>
                <c:pt idx="23">
                  <c:v>3782.5</c:v>
                </c:pt>
                <c:pt idx="24">
                  <c:v>3782.5</c:v>
                </c:pt>
                <c:pt idx="25">
                  <c:v>3782.5</c:v>
                </c:pt>
                <c:pt idx="26">
                  <c:v>3782.5</c:v>
                </c:pt>
                <c:pt idx="27">
                  <c:v>3782.5</c:v>
                </c:pt>
                <c:pt idx="28">
                  <c:v>3782.5</c:v>
                </c:pt>
                <c:pt idx="29">
                  <c:v>3782.5</c:v>
                </c:pt>
                <c:pt idx="30">
                  <c:v>3782.5</c:v>
                </c:pt>
                <c:pt idx="31">
                  <c:v>3782.5</c:v>
                </c:pt>
                <c:pt idx="32">
                  <c:v>3782.5</c:v>
                </c:pt>
                <c:pt idx="33">
                  <c:v>3782.5</c:v>
                </c:pt>
                <c:pt idx="34">
                  <c:v>3782.5</c:v>
                </c:pt>
                <c:pt idx="35">
                  <c:v>3782.5</c:v>
                </c:pt>
                <c:pt idx="36">
                  <c:v>3782.5</c:v>
                </c:pt>
                <c:pt idx="37">
                  <c:v>3782.5</c:v>
                </c:pt>
                <c:pt idx="38">
                  <c:v>3782.5</c:v>
                </c:pt>
                <c:pt idx="39">
                  <c:v>3782.5</c:v>
                </c:pt>
                <c:pt idx="40">
                  <c:v>3782.5</c:v>
                </c:pt>
                <c:pt idx="41">
                  <c:v>3782.5</c:v>
                </c:pt>
                <c:pt idx="42">
                  <c:v>3782.5</c:v>
                </c:pt>
                <c:pt idx="43">
                  <c:v>3782.5</c:v>
                </c:pt>
                <c:pt idx="44">
                  <c:v>3782.5</c:v>
                </c:pt>
                <c:pt idx="45">
                  <c:v>3782.5</c:v>
                </c:pt>
                <c:pt idx="46">
                  <c:v>3782.5</c:v>
                </c:pt>
                <c:pt idx="47">
                  <c:v>3782.5</c:v>
                </c:pt>
                <c:pt idx="48">
                  <c:v>3782.5</c:v>
                </c:pt>
                <c:pt idx="49">
                  <c:v>3782.5</c:v>
                </c:pt>
                <c:pt idx="50">
                  <c:v>3782.5</c:v>
                </c:pt>
                <c:pt idx="51">
                  <c:v>3782.5</c:v>
                </c:pt>
                <c:pt idx="52">
                  <c:v>3782.5</c:v>
                </c:pt>
                <c:pt idx="53">
                  <c:v>3782.5</c:v>
                </c:pt>
                <c:pt idx="54">
                  <c:v>3782.5</c:v>
                </c:pt>
                <c:pt idx="55">
                  <c:v>3782.5</c:v>
                </c:pt>
                <c:pt idx="56">
                  <c:v>3782.5</c:v>
                </c:pt>
                <c:pt idx="57">
                  <c:v>3782.5</c:v>
                </c:pt>
                <c:pt idx="58">
                  <c:v>3782.5</c:v>
                </c:pt>
                <c:pt idx="59">
                  <c:v>3782.5</c:v>
                </c:pt>
                <c:pt idx="60">
                  <c:v>3782.5</c:v>
                </c:pt>
                <c:pt idx="61">
                  <c:v>3859.93</c:v>
                </c:pt>
                <c:pt idx="62">
                  <c:v>3859.93</c:v>
                </c:pt>
                <c:pt idx="63">
                  <c:v>3859.93</c:v>
                </c:pt>
                <c:pt idx="64">
                  <c:v>3859.93</c:v>
                </c:pt>
                <c:pt idx="65">
                  <c:v>3859.93</c:v>
                </c:pt>
                <c:pt idx="66">
                  <c:v>3859.93</c:v>
                </c:pt>
                <c:pt idx="67">
                  <c:v>3859.93</c:v>
                </c:pt>
                <c:pt idx="68">
                  <c:v>3859.93</c:v>
                </c:pt>
                <c:pt idx="69">
                  <c:v>3859.93</c:v>
                </c:pt>
                <c:pt idx="70">
                  <c:v>3859.93</c:v>
                </c:pt>
                <c:pt idx="71">
                  <c:v>3859.93</c:v>
                </c:pt>
                <c:pt idx="72">
                  <c:v>3859.93</c:v>
                </c:pt>
                <c:pt idx="73">
                  <c:v>3859.93</c:v>
                </c:pt>
                <c:pt idx="74">
                  <c:v>3859.93</c:v>
                </c:pt>
                <c:pt idx="75">
                  <c:v>3859.93</c:v>
                </c:pt>
                <c:pt idx="76">
                  <c:v>3859.93</c:v>
                </c:pt>
                <c:pt idx="77">
                  <c:v>3859.93</c:v>
                </c:pt>
                <c:pt idx="78">
                  <c:v>3859.93</c:v>
                </c:pt>
                <c:pt idx="79">
                  <c:v>3859.93</c:v>
                </c:pt>
                <c:pt idx="80">
                  <c:v>3859.93</c:v>
                </c:pt>
                <c:pt idx="81">
                  <c:v>3859.93</c:v>
                </c:pt>
                <c:pt idx="82">
                  <c:v>3859.93</c:v>
                </c:pt>
                <c:pt idx="83">
                  <c:v>3859.93</c:v>
                </c:pt>
                <c:pt idx="84">
                  <c:v>3859.93</c:v>
                </c:pt>
                <c:pt idx="85">
                  <c:v>3859.93</c:v>
                </c:pt>
                <c:pt idx="86">
                  <c:v>3859.93</c:v>
                </c:pt>
                <c:pt idx="87">
                  <c:v>3859.93</c:v>
                </c:pt>
                <c:pt idx="88">
                  <c:v>3859.93</c:v>
                </c:pt>
                <c:pt idx="89">
                  <c:v>3859.93</c:v>
                </c:pt>
                <c:pt idx="90">
                  <c:v>3859.93</c:v>
                </c:pt>
                <c:pt idx="91">
                  <c:v>3859.93</c:v>
                </c:pt>
                <c:pt idx="92">
                  <c:v>3859.93</c:v>
                </c:pt>
                <c:pt idx="93">
                  <c:v>3859.93</c:v>
                </c:pt>
                <c:pt idx="94">
                  <c:v>3859.93</c:v>
                </c:pt>
                <c:pt idx="95">
                  <c:v>3859.93</c:v>
                </c:pt>
                <c:pt idx="96">
                  <c:v>3859.93</c:v>
                </c:pt>
                <c:pt idx="97">
                  <c:v>3859.93</c:v>
                </c:pt>
                <c:pt idx="98">
                  <c:v>3859.93</c:v>
                </c:pt>
                <c:pt idx="99">
                  <c:v>3859.93</c:v>
                </c:pt>
                <c:pt idx="100">
                  <c:v>3859.93</c:v>
                </c:pt>
                <c:pt idx="101">
                  <c:v>3859.93</c:v>
                </c:pt>
                <c:pt idx="102">
                  <c:v>3859.93</c:v>
                </c:pt>
                <c:pt idx="103">
                  <c:v>3859.93</c:v>
                </c:pt>
                <c:pt idx="104">
                  <c:v>3859.93</c:v>
                </c:pt>
                <c:pt idx="105">
                  <c:v>3859.93</c:v>
                </c:pt>
                <c:pt idx="106">
                  <c:v>3859.93</c:v>
                </c:pt>
                <c:pt idx="107">
                  <c:v>3859.93</c:v>
                </c:pt>
                <c:pt idx="108">
                  <c:v>3859.93</c:v>
                </c:pt>
                <c:pt idx="109">
                  <c:v>3859.93</c:v>
                </c:pt>
                <c:pt idx="110">
                  <c:v>3859.93</c:v>
                </c:pt>
                <c:pt idx="111">
                  <c:v>3859.93</c:v>
                </c:pt>
                <c:pt idx="112">
                  <c:v>3859.93</c:v>
                </c:pt>
                <c:pt idx="113">
                  <c:v>3859.93</c:v>
                </c:pt>
                <c:pt idx="114">
                  <c:v>3859.93</c:v>
                </c:pt>
                <c:pt idx="115">
                  <c:v>3859.93</c:v>
                </c:pt>
                <c:pt idx="116">
                  <c:v>3859.93</c:v>
                </c:pt>
                <c:pt idx="117">
                  <c:v>3859.93</c:v>
                </c:pt>
                <c:pt idx="118">
                  <c:v>3859.93</c:v>
                </c:pt>
                <c:pt idx="119">
                  <c:v>3859.93</c:v>
                </c:pt>
                <c:pt idx="120">
                  <c:v>3859.93</c:v>
                </c:pt>
                <c:pt idx="121">
                  <c:v>3859.93</c:v>
                </c:pt>
                <c:pt idx="122">
                  <c:v>3859.93</c:v>
                </c:pt>
                <c:pt idx="123">
                  <c:v>3859.93</c:v>
                </c:pt>
                <c:pt idx="124">
                  <c:v>3859.93</c:v>
                </c:pt>
                <c:pt idx="125">
                  <c:v>3859.93</c:v>
                </c:pt>
                <c:pt idx="126">
                  <c:v>3859.93</c:v>
                </c:pt>
                <c:pt idx="127">
                  <c:v>3859.93</c:v>
                </c:pt>
                <c:pt idx="128">
                  <c:v>3859.93</c:v>
                </c:pt>
                <c:pt idx="129">
                  <c:v>3859.93</c:v>
                </c:pt>
                <c:pt idx="130">
                  <c:v>3859.93</c:v>
                </c:pt>
                <c:pt idx="131">
                  <c:v>3859.93</c:v>
                </c:pt>
                <c:pt idx="132">
                  <c:v>3859.93</c:v>
                </c:pt>
                <c:pt idx="133">
                  <c:v>3859.93</c:v>
                </c:pt>
                <c:pt idx="134">
                  <c:v>3859.93</c:v>
                </c:pt>
                <c:pt idx="135">
                  <c:v>3859.93</c:v>
                </c:pt>
                <c:pt idx="136">
                  <c:v>3859.93</c:v>
                </c:pt>
                <c:pt idx="137">
                  <c:v>3859.93</c:v>
                </c:pt>
                <c:pt idx="138">
                  <c:v>3859.93</c:v>
                </c:pt>
                <c:pt idx="139">
                  <c:v>3859.93</c:v>
                </c:pt>
                <c:pt idx="140">
                  <c:v>3859.93</c:v>
                </c:pt>
                <c:pt idx="141">
                  <c:v>3859.93</c:v>
                </c:pt>
                <c:pt idx="142">
                  <c:v>3859.93</c:v>
                </c:pt>
                <c:pt idx="143">
                  <c:v>3859.93</c:v>
                </c:pt>
                <c:pt idx="144">
                  <c:v>3859.93</c:v>
                </c:pt>
                <c:pt idx="145">
                  <c:v>3859.93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5E-4F2B-8C6B-C1FE34BC8DF6}"/>
            </c:ext>
          </c:extLst>
        </c:ser>
        <c:ser>
          <c:idx val="6"/>
          <c:order val="7"/>
          <c:tx>
            <c:strRef>
              <c:f>'Figure 10.'!$A$9</c:f>
              <c:strCache>
                <c:ptCount val="1"/>
                <c:pt idx="0">
                  <c:v>OCGT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10.'!$B$13:$EQ$13</c:f>
              <c:strCache>
                <c:ptCount val="146"/>
                <c:pt idx="0">
                  <c:v>01-Nov-2021</c:v>
                </c:pt>
                <c:pt idx="1">
                  <c:v>02-Nov-2021</c:v>
                </c:pt>
                <c:pt idx="2">
                  <c:v>03-Nov-2021</c:v>
                </c:pt>
                <c:pt idx="3">
                  <c:v>04-Nov-2021</c:v>
                </c:pt>
                <c:pt idx="4">
                  <c:v>05-Nov-2021</c:v>
                </c:pt>
                <c:pt idx="5">
                  <c:v>06-Nov-2021</c:v>
                </c:pt>
                <c:pt idx="6">
                  <c:v>07-Nov-2021</c:v>
                </c:pt>
                <c:pt idx="7">
                  <c:v>08-Nov-2021</c:v>
                </c:pt>
                <c:pt idx="8">
                  <c:v>09-Nov-2021</c:v>
                </c:pt>
                <c:pt idx="9">
                  <c:v>10-Nov-2021</c:v>
                </c:pt>
                <c:pt idx="10">
                  <c:v>11-Nov-2021</c:v>
                </c:pt>
                <c:pt idx="11">
                  <c:v>12-Nov-2021</c:v>
                </c:pt>
                <c:pt idx="12">
                  <c:v>13-Nov-2021</c:v>
                </c:pt>
                <c:pt idx="13">
                  <c:v>14-Nov-2021</c:v>
                </c:pt>
                <c:pt idx="14">
                  <c:v>15-Nov-2021</c:v>
                </c:pt>
                <c:pt idx="15">
                  <c:v>16-Nov-2021</c:v>
                </c:pt>
                <c:pt idx="16">
                  <c:v>17-Nov-2021</c:v>
                </c:pt>
                <c:pt idx="17">
                  <c:v>18-Nov-2021</c:v>
                </c:pt>
                <c:pt idx="18">
                  <c:v>19-Nov-2021</c:v>
                </c:pt>
                <c:pt idx="19">
                  <c:v>20-Nov-2021</c:v>
                </c:pt>
                <c:pt idx="20">
                  <c:v>21-Nov-2021</c:v>
                </c:pt>
                <c:pt idx="21">
                  <c:v>22-Nov-2021</c:v>
                </c:pt>
                <c:pt idx="22">
                  <c:v>23-Nov-2021</c:v>
                </c:pt>
                <c:pt idx="23">
                  <c:v>24-Nov-2021</c:v>
                </c:pt>
                <c:pt idx="24">
                  <c:v>25-Nov-2021</c:v>
                </c:pt>
                <c:pt idx="25">
                  <c:v>26-Nov-2021</c:v>
                </c:pt>
                <c:pt idx="26">
                  <c:v>27-Nov-2021</c:v>
                </c:pt>
                <c:pt idx="27">
                  <c:v>28-Nov-2021</c:v>
                </c:pt>
                <c:pt idx="28">
                  <c:v>29-Nov-2021</c:v>
                </c:pt>
                <c:pt idx="29">
                  <c:v>30-Nov-2021</c:v>
                </c:pt>
                <c:pt idx="30">
                  <c:v>01-Dec-2021</c:v>
                </c:pt>
                <c:pt idx="31">
                  <c:v>02-Dec-2021</c:v>
                </c:pt>
                <c:pt idx="32">
                  <c:v>03-Dec-2021</c:v>
                </c:pt>
                <c:pt idx="33">
                  <c:v>04-Dec-2021</c:v>
                </c:pt>
                <c:pt idx="34">
                  <c:v>05-Dec-2021</c:v>
                </c:pt>
                <c:pt idx="35">
                  <c:v>06-Dec-2021</c:v>
                </c:pt>
                <c:pt idx="36">
                  <c:v>07-Dec-2021</c:v>
                </c:pt>
                <c:pt idx="37">
                  <c:v>08-Dec-2021</c:v>
                </c:pt>
                <c:pt idx="38">
                  <c:v>09-Dec-2021</c:v>
                </c:pt>
                <c:pt idx="39">
                  <c:v>10-Dec-2021</c:v>
                </c:pt>
                <c:pt idx="40">
                  <c:v>11-Dec-2021</c:v>
                </c:pt>
                <c:pt idx="41">
                  <c:v>12-Dec-2021</c:v>
                </c:pt>
                <c:pt idx="42">
                  <c:v>13-Dec-2021</c:v>
                </c:pt>
                <c:pt idx="43">
                  <c:v>14-Dec-2021</c:v>
                </c:pt>
                <c:pt idx="44">
                  <c:v>15-Dec-2021</c:v>
                </c:pt>
                <c:pt idx="45">
                  <c:v>16-Dec-2021</c:v>
                </c:pt>
                <c:pt idx="46">
                  <c:v>17-Dec-2021</c:v>
                </c:pt>
                <c:pt idx="47">
                  <c:v>18-Dec-2021</c:v>
                </c:pt>
                <c:pt idx="48">
                  <c:v>19-Dec-2021</c:v>
                </c:pt>
                <c:pt idx="49">
                  <c:v>20-Dec-2021</c:v>
                </c:pt>
                <c:pt idx="50">
                  <c:v>21-Dec-2021</c:v>
                </c:pt>
                <c:pt idx="51">
                  <c:v>22-Dec-2021</c:v>
                </c:pt>
                <c:pt idx="52">
                  <c:v>23-Dec-2021</c:v>
                </c:pt>
                <c:pt idx="53">
                  <c:v>24-Dec-2021</c:v>
                </c:pt>
                <c:pt idx="54">
                  <c:v>25-Dec-2021</c:v>
                </c:pt>
                <c:pt idx="55">
                  <c:v>26-Dec-2021</c:v>
                </c:pt>
                <c:pt idx="56">
                  <c:v>27-Dec-2021</c:v>
                </c:pt>
                <c:pt idx="57">
                  <c:v>28-Dec-2021</c:v>
                </c:pt>
                <c:pt idx="58">
                  <c:v>29-Dec-2021</c:v>
                </c:pt>
                <c:pt idx="59">
                  <c:v>30-Dec-2021</c:v>
                </c:pt>
                <c:pt idx="60">
                  <c:v>31-Dec-2021</c:v>
                </c:pt>
                <c:pt idx="61">
                  <c:v>01-Jan-2022</c:v>
                </c:pt>
                <c:pt idx="62">
                  <c:v>02-Jan-2022</c:v>
                </c:pt>
                <c:pt idx="63">
                  <c:v>03-Jan-2022</c:v>
                </c:pt>
                <c:pt idx="64">
                  <c:v>04-Jan-2022</c:v>
                </c:pt>
                <c:pt idx="65">
                  <c:v>05-Jan-2022</c:v>
                </c:pt>
                <c:pt idx="66">
                  <c:v>06-Jan-2022</c:v>
                </c:pt>
                <c:pt idx="67">
                  <c:v>07-Jan-2022</c:v>
                </c:pt>
                <c:pt idx="68">
                  <c:v>08-Jan-2022</c:v>
                </c:pt>
                <c:pt idx="69">
                  <c:v>09-Jan-2022</c:v>
                </c:pt>
                <c:pt idx="70">
                  <c:v>10-Jan-2022</c:v>
                </c:pt>
                <c:pt idx="71">
                  <c:v>11-Jan-2022</c:v>
                </c:pt>
                <c:pt idx="72">
                  <c:v>12-Jan-2022</c:v>
                </c:pt>
                <c:pt idx="73">
                  <c:v>13-Jan-2022</c:v>
                </c:pt>
                <c:pt idx="74">
                  <c:v>14-Jan-2022</c:v>
                </c:pt>
                <c:pt idx="75">
                  <c:v>15-Jan-2022</c:v>
                </c:pt>
                <c:pt idx="76">
                  <c:v>16-Jan-2022</c:v>
                </c:pt>
                <c:pt idx="77">
                  <c:v>17-Jan-2022</c:v>
                </c:pt>
                <c:pt idx="78">
                  <c:v>18-Jan-2022</c:v>
                </c:pt>
                <c:pt idx="79">
                  <c:v>19-Jan-2022</c:v>
                </c:pt>
                <c:pt idx="80">
                  <c:v>20-Jan-2022</c:v>
                </c:pt>
                <c:pt idx="81">
                  <c:v>21-Jan-2022</c:v>
                </c:pt>
                <c:pt idx="82">
                  <c:v>22-Jan-2022</c:v>
                </c:pt>
                <c:pt idx="83">
                  <c:v>23-Jan-2022</c:v>
                </c:pt>
                <c:pt idx="84">
                  <c:v>24-Jan-2022</c:v>
                </c:pt>
                <c:pt idx="85">
                  <c:v>25-Jan-2022</c:v>
                </c:pt>
                <c:pt idx="86">
                  <c:v>26-Jan-2022</c:v>
                </c:pt>
                <c:pt idx="87">
                  <c:v>27-Jan-2022</c:v>
                </c:pt>
                <c:pt idx="88">
                  <c:v>28-Jan-2022</c:v>
                </c:pt>
                <c:pt idx="89">
                  <c:v>29-Jan-2022</c:v>
                </c:pt>
                <c:pt idx="90">
                  <c:v>30-Jan-2022</c:v>
                </c:pt>
                <c:pt idx="91">
                  <c:v>31-Jan-2022</c:v>
                </c:pt>
                <c:pt idx="92">
                  <c:v>01-Feb-2022</c:v>
                </c:pt>
                <c:pt idx="93">
                  <c:v>02-Feb-2022</c:v>
                </c:pt>
                <c:pt idx="94">
                  <c:v>03-Feb-2022</c:v>
                </c:pt>
                <c:pt idx="95">
                  <c:v>04-Feb-2022</c:v>
                </c:pt>
                <c:pt idx="96">
                  <c:v>05-Feb-2022</c:v>
                </c:pt>
                <c:pt idx="97">
                  <c:v>06-Feb-2022</c:v>
                </c:pt>
                <c:pt idx="98">
                  <c:v>07-Feb-2022</c:v>
                </c:pt>
                <c:pt idx="99">
                  <c:v>08-Feb-2022</c:v>
                </c:pt>
                <c:pt idx="100">
                  <c:v>09-Feb-2022</c:v>
                </c:pt>
                <c:pt idx="101">
                  <c:v>10-Feb-2022</c:v>
                </c:pt>
                <c:pt idx="102">
                  <c:v>11-Feb-2022</c:v>
                </c:pt>
                <c:pt idx="103">
                  <c:v>12-Feb-2022</c:v>
                </c:pt>
                <c:pt idx="104">
                  <c:v>13-Feb-2022</c:v>
                </c:pt>
                <c:pt idx="105">
                  <c:v>14-Feb-2022</c:v>
                </c:pt>
                <c:pt idx="106">
                  <c:v>15-Feb-2022</c:v>
                </c:pt>
                <c:pt idx="107">
                  <c:v>16-Feb-2022</c:v>
                </c:pt>
                <c:pt idx="108">
                  <c:v>17-Feb-2022</c:v>
                </c:pt>
                <c:pt idx="109">
                  <c:v>18-Feb-2022</c:v>
                </c:pt>
                <c:pt idx="110">
                  <c:v>19-Feb-2022</c:v>
                </c:pt>
                <c:pt idx="111">
                  <c:v>20-Feb-2022</c:v>
                </c:pt>
                <c:pt idx="112">
                  <c:v>21-Feb-2022</c:v>
                </c:pt>
                <c:pt idx="113">
                  <c:v>22-Feb-2022</c:v>
                </c:pt>
                <c:pt idx="114">
                  <c:v>23-Feb-2022</c:v>
                </c:pt>
                <c:pt idx="115">
                  <c:v>24-Feb-2022</c:v>
                </c:pt>
                <c:pt idx="116">
                  <c:v>25-Feb-2022</c:v>
                </c:pt>
                <c:pt idx="117">
                  <c:v>26-Feb-2022</c:v>
                </c:pt>
                <c:pt idx="118">
                  <c:v>27-Feb-2022</c:v>
                </c:pt>
                <c:pt idx="119">
                  <c:v>28-Feb-2022</c:v>
                </c:pt>
                <c:pt idx="120">
                  <c:v>01-Mar-2022</c:v>
                </c:pt>
                <c:pt idx="121">
                  <c:v>02-Mar-2022</c:v>
                </c:pt>
                <c:pt idx="122">
                  <c:v>03-Mar-2022</c:v>
                </c:pt>
                <c:pt idx="123">
                  <c:v>04-Mar-2022</c:v>
                </c:pt>
                <c:pt idx="124">
                  <c:v>05-Mar-2022</c:v>
                </c:pt>
                <c:pt idx="125">
                  <c:v>06-Mar-2022</c:v>
                </c:pt>
                <c:pt idx="126">
                  <c:v>07-Mar-2022</c:v>
                </c:pt>
                <c:pt idx="127">
                  <c:v>08-Mar-2022</c:v>
                </c:pt>
                <c:pt idx="128">
                  <c:v>09-Mar-2022</c:v>
                </c:pt>
                <c:pt idx="129">
                  <c:v>10-Mar-2022</c:v>
                </c:pt>
                <c:pt idx="130">
                  <c:v>11-Mar-2022</c:v>
                </c:pt>
                <c:pt idx="131">
                  <c:v>12-Mar-2022</c:v>
                </c:pt>
                <c:pt idx="132">
                  <c:v>13-Mar-2022</c:v>
                </c:pt>
                <c:pt idx="133">
                  <c:v>14-Mar-2022</c:v>
                </c:pt>
                <c:pt idx="134">
                  <c:v>15-Mar-2022</c:v>
                </c:pt>
                <c:pt idx="135">
                  <c:v>16-Mar-2022</c:v>
                </c:pt>
                <c:pt idx="136">
                  <c:v>17-Mar-2022</c:v>
                </c:pt>
                <c:pt idx="137">
                  <c:v>18-Mar-2022</c:v>
                </c:pt>
                <c:pt idx="138">
                  <c:v>19-Mar-2022</c:v>
                </c:pt>
                <c:pt idx="139">
                  <c:v>20-Mar-2022</c:v>
                </c:pt>
                <c:pt idx="140">
                  <c:v>21-Mar-2022</c:v>
                </c:pt>
                <c:pt idx="141">
                  <c:v>22-Mar-2022</c:v>
                </c:pt>
                <c:pt idx="142">
                  <c:v>23-Mar-2022</c:v>
                </c:pt>
                <c:pt idx="143">
                  <c:v>24-Mar-2022</c:v>
                </c:pt>
                <c:pt idx="144">
                  <c:v>25-Mar-2022</c:v>
                </c:pt>
                <c:pt idx="145">
                  <c:v>26-Mar-2022</c:v>
                </c:pt>
              </c:strCache>
            </c:strRef>
          </c:cat>
          <c:val>
            <c:numRef>
              <c:f>'Figure 10.'!$B$9:$EQ$9</c:f>
              <c:numCache>
                <c:formatCode>0</c:formatCode>
                <c:ptCount val="146"/>
                <c:pt idx="0">
                  <c:v>1053.55</c:v>
                </c:pt>
                <c:pt idx="1">
                  <c:v>1053.55</c:v>
                </c:pt>
                <c:pt idx="2">
                  <c:v>1053.55</c:v>
                </c:pt>
                <c:pt idx="3">
                  <c:v>769.5</c:v>
                </c:pt>
                <c:pt idx="4">
                  <c:v>769.5</c:v>
                </c:pt>
                <c:pt idx="5">
                  <c:v>769.5</c:v>
                </c:pt>
                <c:pt idx="6">
                  <c:v>769.5</c:v>
                </c:pt>
                <c:pt idx="7">
                  <c:v>1053.55</c:v>
                </c:pt>
                <c:pt idx="8">
                  <c:v>1053.55</c:v>
                </c:pt>
                <c:pt idx="9">
                  <c:v>1053.55</c:v>
                </c:pt>
                <c:pt idx="10">
                  <c:v>1053.55</c:v>
                </c:pt>
                <c:pt idx="11">
                  <c:v>1053.55</c:v>
                </c:pt>
                <c:pt idx="12">
                  <c:v>1053.55</c:v>
                </c:pt>
                <c:pt idx="13">
                  <c:v>1053.55</c:v>
                </c:pt>
                <c:pt idx="14">
                  <c:v>1053.55</c:v>
                </c:pt>
                <c:pt idx="15">
                  <c:v>1053.55</c:v>
                </c:pt>
                <c:pt idx="16">
                  <c:v>1053.55</c:v>
                </c:pt>
                <c:pt idx="17">
                  <c:v>1053.55</c:v>
                </c:pt>
                <c:pt idx="18">
                  <c:v>1053.55</c:v>
                </c:pt>
                <c:pt idx="19">
                  <c:v>1053.55</c:v>
                </c:pt>
                <c:pt idx="20">
                  <c:v>1053.55</c:v>
                </c:pt>
                <c:pt idx="21">
                  <c:v>1053.55</c:v>
                </c:pt>
                <c:pt idx="22">
                  <c:v>1053.55</c:v>
                </c:pt>
                <c:pt idx="23">
                  <c:v>1053.55</c:v>
                </c:pt>
                <c:pt idx="24">
                  <c:v>1053.55</c:v>
                </c:pt>
                <c:pt idx="25">
                  <c:v>1053.55</c:v>
                </c:pt>
                <c:pt idx="26">
                  <c:v>1053.55</c:v>
                </c:pt>
                <c:pt idx="27">
                  <c:v>1053.55</c:v>
                </c:pt>
                <c:pt idx="28">
                  <c:v>1053.55</c:v>
                </c:pt>
                <c:pt idx="29">
                  <c:v>1053.55</c:v>
                </c:pt>
                <c:pt idx="30">
                  <c:v>1053.55</c:v>
                </c:pt>
                <c:pt idx="31">
                  <c:v>1053.55</c:v>
                </c:pt>
                <c:pt idx="32">
                  <c:v>1053.55</c:v>
                </c:pt>
                <c:pt idx="33">
                  <c:v>1053.55</c:v>
                </c:pt>
                <c:pt idx="34">
                  <c:v>1053.55</c:v>
                </c:pt>
                <c:pt idx="35">
                  <c:v>1053.55</c:v>
                </c:pt>
                <c:pt idx="36">
                  <c:v>1053.55</c:v>
                </c:pt>
                <c:pt idx="37">
                  <c:v>1053.55</c:v>
                </c:pt>
                <c:pt idx="38">
                  <c:v>1053.55</c:v>
                </c:pt>
                <c:pt idx="39">
                  <c:v>1053.55</c:v>
                </c:pt>
                <c:pt idx="40">
                  <c:v>1053.55</c:v>
                </c:pt>
                <c:pt idx="41">
                  <c:v>1053.55</c:v>
                </c:pt>
                <c:pt idx="42">
                  <c:v>1053.55</c:v>
                </c:pt>
                <c:pt idx="43">
                  <c:v>1053.55</c:v>
                </c:pt>
                <c:pt idx="44">
                  <c:v>1053.55</c:v>
                </c:pt>
                <c:pt idx="45">
                  <c:v>1053.55</c:v>
                </c:pt>
                <c:pt idx="46">
                  <c:v>1053.55</c:v>
                </c:pt>
                <c:pt idx="47">
                  <c:v>1053.55</c:v>
                </c:pt>
                <c:pt idx="48">
                  <c:v>1053.55</c:v>
                </c:pt>
                <c:pt idx="49">
                  <c:v>1053.55</c:v>
                </c:pt>
                <c:pt idx="50">
                  <c:v>1053.55</c:v>
                </c:pt>
                <c:pt idx="51">
                  <c:v>1053.55</c:v>
                </c:pt>
                <c:pt idx="52">
                  <c:v>1053.55</c:v>
                </c:pt>
                <c:pt idx="53">
                  <c:v>1053.55</c:v>
                </c:pt>
                <c:pt idx="54">
                  <c:v>1053.55</c:v>
                </c:pt>
                <c:pt idx="55">
                  <c:v>1053.55</c:v>
                </c:pt>
                <c:pt idx="56">
                  <c:v>1053.55</c:v>
                </c:pt>
                <c:pt idx="57">
                  <c:v>1053.55</c:v>
                </c:pt>
                <c:pt idx="58">
                  <c:v>1053.55</c:v>
                </c:pt>
                <c:pt idx="59">
                  <c:v>1053.55</c:v>
                </c:pt>
                <c:pt idx="60">
                  <c:v>1053.55</c:v>
                </c:pt>
                <c:pt idx="61">
                  <c:v>1053.55</c:v>
                </c:pt>
                <c:pt idx="62">
                  <c:v>1053.55</c:v>
                </c:pt>
                <c:pt idx="63">
                  <c:v>1053.55</c:v>
                </c:pt>
                <c:pt idx="64">
                  <c:v>1053.55</c:v>
                </c:pt>
                <c:pt idx="65">
                  <c:v>1053.55</c:v>
                </c:pt>
                <c:pt idx="66">
                  <c:v>1053.55</c:v>
                </c:pt>
                <c:pt idx="67">
                  <c:v>1053.55</c:v>
                </c:pt>
                <c:pt idx="68">
                  <c:v>1053.55</c:v>
                </c:pt>
                <c:pt idx="69">
                  <c:v>1053.55</c:v>
                </c:pt>
                <c:pt idx="70">
                  <c:v>1053.55</c:v>
                </c:pt>
                <c:pt idx="71">
                  <c:v>1053.55</c:v>
                </c:pt>
                <c:pt idx="72">
                  <c:v>1053.55</c:v>
                </c:pt>
                <c:pt idx="73">
                  <c:v>1053.55</c:v>
                </c:pt>
                <c:pt idx="74">
                  <c:v>1053.55</c:v>
                </c:pt>
                <c:pt idx="75">
                  <c:v>1053.55</c:v>
                </c:pt>
                <c:pt idx="76">
                  <c:v>1053.55</c:v>
                </c:pt>
                <c:pt idx="77">
                  <c:v>1053.55</c:v>
                </c:pt>
                <c:pt idx="78">
                  <c:v>1053.55</c:v>
                </c:pt>
                <c:pt idx="79">
                  <c:v>1053.55</c:v>
                </c:pt>
                <c:pt idx="80">
                  <c:v>1053.55</c:v>
                </c:pt>
                <c:pt idx="81">
                  <c:v>1053.55</c:v>
                </c:pt>
                <c:pt idx="82">
                  <c:v>1053.55</c:v>
                </c:pt>
                <c:pt idx="83">
                  <c:v>1053.55</c:v>
                </c:pt>
                <c:pt idx="84">
                  <c:v>1053.55</c:v>
                </c:pt>
                <c:pt idx="85">
                  <c:v>1053.55</c:v>
                </c:pt>
                <c:pt idx="86">
                  <c:v>1053.55</c:v>
                </c:pt>
                <c:pt idx="87">
                  <c:v>1053.55</c:v>
                </c:pt>
                <c:pt idx="88">
                  <c:v>1053.55</c:v>
                </c:pt>
                <c:pt idx="89">
                  <c:v>1053.55</c:v>
                </c:pt>
                <c:pt idx="90">
                  <c:v>1053.55</c:v>
                </c:pt>
                <c:pt idx="91">
                  <c:v>1053.55</c:v>
                </c:pt>
                <c:pt idx="92">
                  <c:v>1053.55</c:v>
                </c:pt>
                <c:pt idx="93">
                  <c:v>1053.55</c:v>
                </c:pt>
                <c:pt idx="94">
                  <c:v>1053.55</c:v>
                </c:pt>
                <c:pt idx="95">
                  <c:v>1053.55</c:v>
                </c:pt>
                <c:pt idx="96">
                  <c:v>1053.55</c:v>
                </c:pt>
                <c:pt idx="97">
                  <c:v>1053.55</c:v>
                </c:pt>
                <c:pt idx="98">
                  <c:v>1053.55</c:v>
                </c:pt>
                <c:pt idx="99">
                  <c:v>1053.55</c:v>
                </c:pt>
                <c:pt idx="100">
                  <c:v>1053.55</c:v>
                </c:pt>
                <c:pt idx="101">
                  <c:v>1053.55</c:v>
                </c:pt>
                <c:pt idx="102">
                  <c:v>1053.55</c:v>
                </c:pt>
                <c:pt idx="103">
                  <c:v>1053.55</c:v>
                </c:pt>
                <c:pt idx="104">
                  <c:v>1053.55</c:v>
                </c:pt>
                <c:pt idx="105">
                  <c:v>1053.55</c:v>
                </c:pt>
                <c:pt idx="106">
                  <c:v>1053.55</c:v>
                </c:pt>
                <c:pt idx="107">
                  <c:v>1053.55</c:v>
                </c:pt>
                <c:pt idx="108">
                  <c:v>1053.55</c:v>
                </c:pt>
                <c:pt idx="109">
                  <c:v>1053.55</c:v>
                </c:pt>
                <c:pt idx="110">
                  <c:v>1053.55</c:v>
                </c:pt>
                <c:pt idx="111">
                  <c:v>1053.55</c:v>
                </c:pt>
                <c:pt idx="112">
                  <c:v>1053.55</c:v>
                </c:pt>
                <c:pt idx="113">
                  <c:v>1053.55</c:v>
                </c:pt>
                <c:pt idx="114">
                  <c:v>1053.55</c:v>
                </c:pt>
                <c:pt idx="115">
                  <c:v>1053.55</c:v>
                </c:pt>
                <c:pt idx="116">
                  <c:v>1053.55</c:v>
                </c:pt>
                <c:pt idx="117">
                  <c:v>1053.55</c:v>
                </c:pt>
                <c:pt idx="118">
                  <c:v>1053.55</c:v>
                </c:pt>
                <c:pt idx="119">
                  <c:v>1053.55</c:v>
                </c:pt>
                <c:pt idx="120">
                  <c:v>1053.55</c:v>
                </c:pt>
                <c:pt idx="121">
                  <c:v>1053.55</c:v>
                </c:pt>
                <c:pt idx="122">
                  <c:v>1053.55</c:v>
                </c:pt>
                <c:pt idx="123">
                  <c:v>1053.55</c:v>
                </c:pt>
                <c:pt idx="124">
                  <c:v>1053.55</c:v>
                </c:pt>
                <c:pt idx="125">
                  <c:v>1053.55</c:v>
                </c:pt>
                <c:pt idx="126">
                  <c:v>1053.55</c:v>
                </c:pt>
                <c:pt idx="127">
                  <c:v>1053.55</c:v>
                </c:pt>
                <c:pt idx="128">
                  <c:v>1053.55</c:v>
                </c:pt>
                <c:pt idx="129">
                  <c:v>1053.55</c:v>
                </c:pt>
                <c:pt idx="130">
                  <c:v>1053.55</c:v>
                </c:pt>
                <c:pt idx="131">
                  <c:v>1053.55</c:v>
                </c:pt>
                <c:pt idx="132">
                  <c:v>1053.55</c:v>
                </c:pt>
                <c:pt idx="133">
                  <c:v>1053.55</c:v>
                </c:pt>
                <c:pt idx="134">
                  <c:v>1053.55</c:v>
                </c:pt>
                <c:pt idx="135">
                  <c:v>1053.55</c:v>
                </c:pt>
                <c:pt idx="136">
                  <c:v>1053.55</c:v>
                </c:pt>
                <c:pt idx="137">
                  <c:v>1053.55</c:v>
                </c:pt>
                <c:pt idx="138">
                  <c:v>1053.55</c:v>
                </c:pt>
                <c:pt idx="139">
                  <c:v>1053.55</c:v>
                </c:pt>
                <c:pt idx="140">
                  <c:v>1053.55</c:v>
                </c:pt>
                <c:pt idx="141">
                  <c:v>1053.55</c:v>
                </c:pt>
                <c:pt idx="142">
                  <c:v>1053.55</c:v>
                </c:pt>
                <c:pt idx="143">
                  <c:v>1053.55</c:v>
                </c:pt>
                <c:pt idx="144">
                  <c:v>1053.55</c:v>
                </c:pt>
                <c:pt idx="145">
                  <c:v>1053.55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5E-4F2B-8C6B-C1FE34BC8DF6}"/>
            </c:ext>
          </c:extLst>
        </c:ser>
        <c:ser>
          <c:idx val="7"/>
          <c:order val="8"/>
          <c:tx>
            <c:strRef>
              <c:f>'Figure 10.'!$A$10</c:f>
              <c:strCache>
                <c:ptCount val="1"/>
                <c:pt idx="0">
                  <c:v>Other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10.'!$B$13:$EQ$13</c:f>
              <c:strCache>
                <c:ptCount val="146"/>
                <c:pt idx="0">
                  <c:v>01-Nov-2021</c:v>
                </c:pt>
                <c:pt idx="1">
                  <c:v>02-Nov-2021</c:v>
                </c:pt>
                <c:pt idx="2">
                  <c:v>03-Nov-2021</c:v>
                </c:pt>
                <c:pt idx="3">
                  <c:v>04-Nov-2021</c:v>
                </c:pt>
                <c:pt idx="4">
                  <c:v>05-Nov-2021</c:v>
                </c:pt>
                <c:pt idx="5">
                  <c:v>06-Nov-2021</c:v>
                </c:pt>
                <c:pt idx="6">
                  <c:v>07-Nov-2021</c:v>
                </c:pt>
                <c:pt idx="7">
                  <c:v>08-Nov-2021</c:v>
                </c:pt>
                <c:pt idx="8">
                  <c:v>09-Nov-2021</c:v>
                </c:pt>
                <c:pt idx="9">
                  <c:v>10-Nov-2021</c:v>
                </c:pt>
                <c:pt idx="10">
                  <c:v>11-Nov-2021</c:v>
                </c:pt>
                <c:pt idx="11">
                  <c:v>12-Nov-2021</c:v>
                </c:pt>
                <c:pt idx="12">
                  <c:v>13-Nov-2021</c:v>
                </c:pt>
                <c:pt idx="13">
                  <c:v>14-Nov-2021</c:v>
                </c:pt>
                <c:pt idx="14">
                  <c:v>15-Nov-2021</c:v>
                </c:pt>
                <c:pt idx="15">
                  <c:v>16-Nov-2021</c:v>
                </c:pt>
                <c:pt idx="16">
                  <c:v>17-Nov-2021</c:v>
                </c:pt>
                <c:pt idx="17">
                  <c:v>18-Nov-2021</c:v>
                </c:pt>
                <c:pt idx="18">
                  <c:v>19-Nov-2021</c:v>
                </c:pt>
                <c:pt idx="19">
                  <c:v>20-Nov-2021</c:v>
                </c:pt>
                <c:pt idx="20">
                  <c:v>21-Nov-2021</c:v>
                </c:pt>
                <c:pt idx="21">
                  <c:v>22-Nov-2021</c:v>
                </c:pt>
                <c:pt idx="22">
                  <c:v>23-Nov-2021</c:v>
                </c:pt>
                <c:pt idx="23">
                  <c:v>24-Nov-2021</c:v>
                </c:pt>
                <c:pt idx="24">
                  <c:v>25-Nov-2021</c:v>
                </c:pt>
                <c:pt idx="25">
                  <c:v>26-Nov-2021</c:v>
                </c:pt>
                <c:pt idx="26">
                  <c:v>27-Nov-2021</c:v>
                </c:pt>
                <c:pt idx="27">
                  <c:v>28-Nov-2021</c:v>
                </c:pt>
                <c:pt idx="28">
                  <c:v>29-Nov-2021</c:v>
                </c:pt>
                <c:pt idx="29">
                  <c:v>30-Nov-2021</c:v>
                </c:pt>
                <c:pt idx="30">
                  <c:v>01-Dec-2021</c:v>
                </c:pt>
                <c:pt idx="31">
                  <c:v>02-Dec-2021</c:v>
                </c:pt>
                <c:pt idx="32">
                  <c:v>03-Dec-2021</c:v>
                </c:pt>
                <c:pt idx="33">
                  <c:v>04-Dec-2021</c:v>
                </c:pt>
                <c:pt idx="34">
                  <c:v>05-Dec-2021</c:v>
                </c:pt>
                <c:pt idx="35">
                  <c:v>06-Dec-2021</c:v>
                </c:pt>
                <c:pt idx="36">
                  <c:v>07-Dec-2021</c:v>
                </c:pt>
                <c:pt idx="37">
                  <c:v>08-Dec-2021</c:v>
                </c:pt>
                <c:pt idx="38">
                  <c:v>09-Dec-2021</c:v>
                </c:pt>
                <c:pt idx="39">
                  <c:v>10-Dec-2021</c:v>
                </c:pt>
                <c:pt idx="40">
                  <c:v>11-Dec-2021</c:v>
                </c:pt>
                <c:pt idx="41">
                  <c:v>12-Dec-2021</c:v>
                </c:pt>
                <c:pt idx="42">
                  <c:v>13-Dec-2021</c:v>
                </c:pt>
                <c:pt idx="43">
                  <c:v>14-Dec-2021</c:v>
                </c:pt>
                <c:pt idx="44">
                  <c:v>15-Dec-2021</c:v>
                </c:pt>
                <c:pt idx="45">
                  <c:v>16-Dec-2021</c:v>
                </c:pt>
                <c:pt idx="46">
                  <c:v>17-Dec-2021</c:v>
                </c:pt>
                <c:pt idx="47">
                  <c:v>18-Dec-2021</c:v>
                </c:pt>
                <c:pt idx="48">
                  <c:v>19-Dec-2021</c:v>
                </c:pt>
                <c:pt idx="49">
                  <c:v>20-Dec-2021</c:v>
                </c:pt>
                <c:pt idx="50">
                  <c:v>21-Dec-2021</c:v>
                </c:pt>
                <c:pt idx="51">
                  <c:v>22-Dec-2021</c:v>
                </c:pt>
                <c:pt idx="52">
                  <c:v>23-Dec-2021</c:v>
                </c:pt>
                <c:pt idx="53">
                  <c:v>24-Dec-2021</c:v>
                </c:pt>
                <c:pt idx="54">
                  <c:v>25-Dec-2021</c:v>
                </c:pt>
                <c:pt idx="55">
                  <c:v>26-Dec-2021</c:v>
                </c:pt>
                <c:pt idx="56">
                  <c:v>27-Dec-2021</c:v>
                </c:pt>
                <c:pt idx="57">
                  <c:v>28-Dec-2021</c:v>
                </c:pt>
                <c:pt idx="58">
                  <c:v>29-Dec-2021</c:v>
                </c:pt>
                <c:pt idx="59">
                  <c:v>30-Dec-2021</c:v>
                </c:pt>
                <c:pt idx="60">
                  <c:v>31-Dec-2021</c:v>
                </c:pt>
                <c:pt idx="61">
                  <c:v>01-Jan-2022</c:v>
                </c:pt>
                <c:pt idx="62">
                  <c:v>02-Jan-2022</c:v>
                </c:pt>
                <c:pt idx="63">
                  <c:v>03-Jan-2022</c:v>
                </c:pt>
                <c:pt idx="64">
                  <c:v>04-Jan-2022</c:v>
                </c:pt>
                <c:pt idx="65">
                  <c:v>05-Jan-2022</c:v>
                </c:pt>
                <c:pt idx="66">
                  <c:v>06-Jan-2022</c:v>
                </c:pt>
                <c:pt idx="67">
                  <c:v>07-Jan-2022</c:v>
                </c:pt>
                <c:pt idx="68">
                  <c:v>08-Jan-2022</c:v>
                </c:pt>
                <c:pt idx="69">
                  <c:v>09-Jan-2022</c:v>
                </c:pt>
                <c:pt idx="70">
                  <c:v>10-Jan-2022</c:v>
                </c:pt>
                <c:pt idx="71">
                  <c:v>11-Jan-2022</c:v>
                </c:pt>
                <c:pt idx="72">
                  <c:v>12-Jan-2022</c:v>
                </c:pt>
                <c:pt idx="73">
                  <c:v>13-Jan-2022</c:v>
                </c:pt>
                <c:pt idx="74">
                  <c:v>14-Jan-2022</c:v>
                </c:pt>
                <c:pt idx="75">
                  <c:v>15-Jan-2022</c:v>
                </c:pt>
                <c:pt idx="76">
                  <c:v>16-Jan-2022</c:v>
                </c:pt>
                <c:pt idx="77">
                  <c:v>17-Jan-2022</c:v>
                </c:pt>
                <c:pt idx="78">
                  <c:v>18-Jan-2022</c:v>
                </c:pt>
                <c:pt idx="79">
                  <c:v>19-Jan-2022</c:v>
                </c:pt>
                <c:pt idx="80">
                  <c:v>20-Jan-2022</c:v>
                </c:pt>
                <c:pt idx="81">
                  <c:v>21-Jan-2022</c:v>
                </c:pt>
                <c:pt idx="82">
                  <c:v>22-Jan-2022</c:v>
                </c:pt>
                <c:pt idx="83">
                  <c:v>23-Jan-2022</c:v>
                </c:pt>
                <c:pt idx="84">
                  <c:v>24-Jan-2022</c:v>
                </c:pt>
                <c:pt idx="85">
                  <c:v>25-Jan-2022</c:v>
                </c:pt>
                <c:pt idx="86">
                  <c:v>26-Jan-2022</c:v>
                </c:pt>
                <c:pt idx="87">
                  <c:v>27-Jan-2022</c:v>
                </c:pt>
                <c:pt idx="88">
                  <c:v>28-Jan-2022</c:v>
                </c:pt>
                <c:pt idx="89">
                  <c:v>29-Jan-2022</c:v>
                </c:pt>
                <c:pt idx="90">
                  <c:v>30-Jan-2022</c:v>
                </c:pt>
                <c:pt idx="91">
                  <c:v>31-Jan-2022</c:v>
                </c:pt>
                <c:pt idx="92">
                  <c:v>01-Feb-2022</c:v>
                </c:pt>
                <c:pt idx="93">
                  <c:v>02-Feb-2022</c:v>
                </c:pt>
                <c:pt idx="94">
                  <c:v>03-Feb-2022</c:v>
                </c:pt>
                <c:pt idx="95">
                  <c:v>04-Feb-2022</c:v>
                </c:pt>
                <c:pt idx="96">
                  <c:v>05-Feb-2022</c:v>
                </c:pt>
                <c:pt idx="97">
                  <c:v>06-Feb-2022</c:v>
                </c:pt>
                <c:pt idx="98">
                  <c:v>07-Feb-2022</c:v>
                </c:pt>
                <c:pt idx="99">
                  <c:v>08-Feb-2022</c:v>
                </c:pt>
                <c:pt idx="100">
                  <c:v>09-Feb-2022</c:v>
                </c:pt>
                <c:pt idx="101">
                  <c:v>10-Feb-2022</c:v>
                </c:pt>
                <c:pt idx="102">
                  <c:v>11-Feb-2022</c:v>
                </c:pt>
                <c:pt idx="103">
                  <c:v>12-Feb-2022</c:v>
                </c:pt>
                <c:pt idx="104">
                  <c:v>13-Feb-2022</c:v>
                </c:pt>
                <c:pt idx="105">
                  <c:v>14-Feb-2022</c:v>
                </c:pt>
                <c:pt idx="106">
                  <c:v>15-Feb-2022</c:v>
                </c:pt>
                <c:pt idx="107">
                  <c:v>16-Feb-2022</c:v>
                </c:pt>
                <c:pt idx="108">
                  <c:v>17-Feb-2022</c:v>
                </c:pt>
                <c:pt idx="109">
                  <c:v>18-Feb-2022</c:v>
                </c:pt>
                <c:pt idx="110">
                  <c:v>19-Feb-2022</c:v>
                </c:pt>
                <c:pt idx="111">
                  <c:v>20-Feb-2022</c:v>
                </c:pt>
                <c:pt idx="112">
                  <c:v>21-Feb-2022</c:v>
                </c:pt>
                <c:pt idx="113">
                  <c:v>22-Feb-2022</c:v>
                </c:pt>
                <c:pt idx="114">
                  <c:v>23-Feb-2022</c:v>
                </c:pt>
                <c:pt idx="115">
                  <c:v>24-Feb-2022</c:v>
                </c:pt>
                <c:pt idx="116">
                  <c:v>25-Feb-2022</c:v>
                </c:pt>
                <c:pt idx="117">
                  <c:v>26-Feb-2022</c:v>
                </c:pt>
                <c:pt idx="118">
                  <c:v>27-Feb-2022</c:v>
                </c:pt>
                <c:pt idx="119">
                  <c:v>28-Feb-2022</c:v>
                </c:pt>
                <c:pt idx="120">
                  <c:v>01-Mar-2022</c:v>
                </c:pt>
                <c:pt idx="121">
                  <c:v>02-Mar-2022</c:v>
                </c:pt>
                <c:pt idx="122">
                  <c:v>03-Mar-2022</c:v>
                </c:pt>
                <c:pt idx="123">
                  <c:v>04-Mar-2022</c:v>
                </c:pt>
                <c:pt idx="124">
                  <c:v>05-Mar-2022</c:v>
                </c:pt>
                <c:pt idx="125">
                  <c:v>06-Mar-2022</c:v>
                </c:pt>
                <c:pt idx="126">
                  <c:v>07-Mar-2022</c:v>
                </c:pt>
                <c:pt idx="127">
                  <c:v>08-Mar-2022</c:v>
                </c:pt>
                <c:pt idx="128">
                  <c:v>09-Mar-2022</c:v>
                </c:pt>
                <c:pt idx="129">
                  <c:v>10-Mar-2022</c:v>
                </c:pt>
                <c:pt idx="130">
                  <c:v>11-Mar-2022</c:v>
                </c:pt>
                <c:pt idx="131">
                  <c:v>12-Mar-2022</c:v>
                </c:pt>
                <c:pt idx="132">
                  <c:v>13-Mar-2022</c:v>
                </c:pt>
                <c:pt idx="133">
                  <c:v>14-Mar-2022</c:v>
                </c:pt>
                <c:pt idx="134">
                  <c:v>15-Mar-2022</c:v>
                </c:pt>
                <c:pt idx="135">
                  <c:v>16-Mar-2022</c:v>
                </c:pt>
                <c:pt idx="136">
                  <c:v>17-Mar-2022</c:v>
                </c:pt>
                <c:pt idx="137">
                  <c:v>18-Mar-2022</c:v>
                </c:pt>
                <c:pt idx="138">
                  <c:v>19-Mar-2022</c:v>
                </c:pt>
                <c:pt idx="139">
                  <c:v>20-Mar-2022</c:v>
                </c:pt>
                <c:pt idx="140">
                  <c:v>21-Mar-2022</c:v>
                </c:pt>
                <c:pt idx="141">
                  <c:v>22-Mar-2022</c:v>
                </c:pt>
                <c:pt idx="142">
                  <c:v>23-Mar-2022</c:v>
                </c:pt>
                <c:pt idx="143">
                  <c:v>24-Mar-2022</c:v>
                </c:pt>
                <c:pt idx="144">
                  <c:v>25-Mar-2022</c:v>
                </c:pt>
                <c:pt idx="145">
                  <c:v>26-Mar-2022</c:v>
                </c:pt>
              </c:strCache>
            </c:strRef>
          </c:cat>
          <c:val>
            <c:numRef>
              <c:f>'Figure 10.'!$B$10:$EQ$10</c:f>
              <c:numCache>
                <c:formatCode>0</c:formatCode>
                <c:ptCount val="146"/>
                <c:pt idx="0">
                  <c:v>159.6</c:v>
                </c:pt>
                <c:pt idx="1">
                  <c:v>159.6</c:v>
                </c:pt>
                <c:pt idx="2">
                  <c:v>159.6</c:v>
                </c:pt>
                <c:pt idx="3">
                  <c:v>159.6</c:v>
                </c:pt>
                <c:pt idx="4">
                  <c:v>159.6</c:v>
                </c:pt>
                <c:pt idx="5">
                  <c:v>159.6</c:v>
                </c:pt>
                <c:pt idx="6">
                  <c:v>159.6</c:v>
                </c:pt>
                <c:pt idx="7">
                  <c:v>159.6</c:v>
                </c:pt>
                <c:pt idx="8">
                  <c:v>159.6</c:v>
                </c:pt>
                <c:pt idx="9">
                  <c:v>159.6</c:v>
                </c:pt>
                <c:pt idx="10">
                  <c:v>159.6</c:v>
                </c:pt>
                <c:pt idx="11">
                  <c:v>159.6</c:v>
                </c:pt>
                <c:pt idx="12">
                  <c:v>159.6</c:v>
                </c:pt>
                <c:pt idx="13">
                  <c:v>159.6</c:v>
                </c:pt>
                <c:pt idx="14">
                  <c:v>159.6</c:v>
                </c:pt>
                <c:pt idx="15">
                  <c:v>159.6</c:v>
                </c:pt>
                <c:pt idx="16">
                  <c:v>159.6</c:v>
                </c:pt>
                <c:pt idx="17">
                  <c:v>159.6</c:v>
                </c:pt>
                <c:pt idx="18">
                  <c:v>159.6</c:v>
                </c:pt>
                <c:pt idx="19">
                  <c:v>159.6</c:v>
                </c:pt>
                <c:pt idx="20">
                  <c:v>159.6</c:v>
                </c:pt>
                <c:pt idx="21">
                  <c:v>159.6</c:v>
                </c:pt>
                <c:pt idx="22">
                  <c:v>159.6</c:v>
                </c:pt>
                <c:pt idx="23">
                  <c:v>159.6</c:v>
                </c:pt>
                <c:pt idx="24">
                  <c:v>159.6</c:v>
                </c:pt>
                <c:pt idx="25">
                  <c:v>130.15</c:v>
                </c:pt>
                <c:pt idx="26">
                  <c:v>130.15</c:v>
                </c:pt>
                <c:pt idx="27">
                  <c:v>159.6</c:v>
                </c:pt>
                <c:pt idx="28">
                  <c:v>159.6</c:v>
                </c:pt>
                <c:pt idx="29">
                  <c:v>159.6</c:v>
                </c:pt>
                <c:pt idx="30">
                  <c:v>159.6</c:v>
                </c:pt>
                <c:pt idx="31">
                  <c:v>159.6</c:v>
                </c:pt>
                <c:pt idx="32">
                  <c:v>159.6</c:v>
                </c:pt>
                <c:pt idx="33">
                  <c:v>159.6</c:v>
                </c:pt>
                <c:pt idx="34">
                  <c:v>159.6</c:v>
                </c:pt>
                <c:pt idx="35">
                  <c:v>159.6</c:v>
                </c:pt>
                <c:pt idx="36">
                  <c:v>159.6</c:v>
                </c:pt>
                <c:pt idx="37">
                  <c:v>159.6</c:v>
                </c:pt>
                <c:pt idx="38">
                  <c:v>159.6</c:v>
                </c:pt>
                <c:pt idx="39">
                  <c:v>159.6</c:v>
                </c:pt>
                <c:pt idx="40">
                  <c:v>100.7</c:v>
                </c:pt>
                <c:pt idx="41">
                  <c:v>100.7</c:v>
                </c:pt>
                <c:pt idx="42">
                  <c:v>100.7</c:v>
                </c:pt>
                <c:pt idx="43">
                  <c:v>159.6</c:v>
                </c:pt>
                <c:pt idx="44">
                  <c:v>159.6</c:v>
                </c:pt>
                <c:pt idx="45">
                  <c:v>159.6</c:v>
                </c:pt>
                <c:pt idx="46">
                  <c:v>159.6</c:v>
                </c:pt>
                <c:pt idx="47">
                  <c:v>159.6</c:v>
                </c:pt>
                <c:pt idx="48">
                  <c:v>159.6</c:v>
                </c:pt>
                <c:pt idx="49">
                  <c:v>159.6</c:v>
                </c:pt>
                <c:pt idx="50">
                  <c:v>159.6</c:v>
                </c:pt>
                <c:pt idx="51">
                  <c:v>159.6</c:v>
                </c:pt>
                <c:pt idx="52">
                  <c:v>159.6</c:v>
                </c:pt>
                <c:pt idx="53">
                  <c:v>159.6</c:v>
                </c:pt>
                <c:pt idx="54">
                  <c:v>159.6</c:v>
                </c:pt>
                <c:pt idx="55">
                  <c:v>159.6</c:v>
                </c:pt>
                <c:pt idx="56">
                  <c:v>159.6</c:v>
                </c:pt>
                <c:pt idx="57">
                  <c:v>159.6</c:v>
                </c:pt>
                <c:pt idx="58">
                  <c:v>159.6</c:v>
                </c:pt>
                <c:pt idx="59">
                  <c:v>159.6</c:v>
                </c:pt>
                <c:pt idx="60">
                  <c:v>159.6</c:v>
                </c:pt>
                <c:pt idx="61">
                  <c:v>159.6</c:v>
                </c:pt>
                <c:pt idx="62">
                  <c:v>159.6</c:v>
                </c:pt>
                <c:pt idx="63">
                  <c:v>159.6</c:v>
                </c:pt>
                <c:pt idx="64">
                  <c:v>159.6</c:v>
                </c:pt>
                <c:pt idx="65">
                  <c:v>159.6</c:v>
                </c:pt>
                <c:pt idx="66">
                  <c:v>159.6</c:v>
                </c:pt>
                <c:pt idx="67">
                  <c:v>159.6</c:v>
                </c:pt>
                <c:pt idx="68">
                  <c:v>159.6</c:v>
                </c:pt>
                <c:pt idx="69">
                  <c:v>159.6</c:v>
                </c:pt>
                <c:pt idx="70">
                  <c:v>159.6</c:v>
                </c:pt>
                <c:pt idx="71">
                  <c:v>159.6</c:v>
                </c:pt>
                <c:pt idx="72">
                  <c:v>159.6</c:v>
                </c:pt>
                <c:pt idx="73">
                  <c:v>159.6</c:v>
                </c:pt>
                <c:pt idx="74">
                  <c:v>159.6</c:v>
                </c:pt>
                <c:pt idx="75">
                  <c:v>159.6</c:v>
                </c:pt>
                <c:pt idx="76">
                  <c:v>159.6</c:v>
                </c:pt>
                <c:pt idx="77">
                  <c:v>159.6</c:v>
                </c:pt>
                <c:pt idx="78">
                  <c:v>159.6</c:v>
                </c:pt>
                <c:pt idx="79">
                  <c:v>159.6</c:v>
                </c:pt>
                <c:pt idx="80">
                  <c:v>159.6</c:v>
                </c:pt>
                <c:pt idx="81">
                  <c:v>159.6</c:v>
                </c:pt>
                <c:pt idx="82">
                  <c:v>159.6</c:v>
                </c:pt>
                <c:pt idx="83">
                  <c:v>159.6</c:v>
                </c:pt>
                <c:pt idx="84">
                  <c:v>159.6</c:v>
                </c:pt>
                <c:pt idx="85">
                  <c:v>159.6</c:v>
                </c:pt>
                <c:pt idx="86">
                  <c:v>159.6</c:v>
                </c:pt>
                <c:pt idx="87">
                  <c:v>159.6</c:v>
                </c:pt>
                <c:pt idx="88">
                  <c:v>159.6</c:v>
                </c:pt>
                <c:pt idx="89">
                  <c:v>159.6</c:v>
                </c:pt>
                <c:pt idx="90">
                  <c:v>159.6</c:v>
                </c:pt>
                <c:pt idx="91">
                  <c:v>159.6</c:v>
                </c:pt>
                <c:pt idx="92">
                  <c:v>159.6</c:v>
                </c:pt>
                <c:pt idx="93">
                  <c:v>159.6</c:v>
                </c:pt>
                <c:pt idx="94">
                  <c:v>159.6</c:v>
                </c:pt>
                <c:pt idx="95">
                  <c:v>159.6</c:v>
                </c:pt>
                <c:pt idx="96">
                  <c:v>159.6</c:v>
                </c:pt>
                <c:pt idx="97">
                  <c:v>159.6</c:v>
                </c:pt>
                <c:pt idx="98">
                  <c:v>159.6</c:v>
                </c:pt>
                <c:pt idx="99">
                  <c:v>159.6</c:v>
                </c:pt>
                <c:pt idx="100">
                  <c:v>159.6</c:v>
                </c:pt>
                <c:pt idx="101">
                  <c:v>159.6</c:v>
                </c:pt>
                <c:pt idx="102">
                  <c:v>159.6</c:v>
                </c:pt>
                <c:pt idx="103">
                  <c:v>159.6</c:v>
                </c:pt>
                <c:pt idx="104">
                  <c:v>159.6</c:v>
                </c:pt>
                <c:pt idx="105">
                  <c:v>159.6</c:v>
                </c:pt>
                <c:pt idx="106">
                  <c:v>159.6</c:v>
                </c:pt>
                <c:pt idx="107">
                  <c:v>159.6</c:v>
                </c:pt>
                <c:pt idx="108">
                  <c:v>159.6</c:v>
                </c:pt>
                <c:pt idx="109">
                  <c:v>159.6</c:v>
                </c:pt>
                <c:pt idx="110">
                  <c:v>159.6</c:v>
                </c:pt>
                <c:pt idx="111">
                  <c:v>159.6</c:v>
                </c:pt>
                <c:pt idx="112">
                  <c:v>159.6</c:v>
                </c:pt>
                <c:pt idx="113">
                  <c:v>159.6</c:v>
                </c:pt>
                <c:pt idx="114">
                  <c:v>159.6</c:v>
                </c:pt>
                <c:pt idx="115">
                  <c:v>159.6</c:v>
                </c:pt>
                <c:pt idx="116">
                  <c:v>159.6</c:v>
                </c:pt>
                <c:pt idx="117">
                  <c:v>159.6</c:v>
                </c:pt>
                <c:pt idx="118">
                  <c:v>159.6</c:v>
                </c:pt>
                <c:pt idx="119">
                  <c:v>159.6</c:v>
                </c:pt>
                <c:pt idx="120">
                  <c:v>159.6</c:v>
                </c:pt>
                <c:pt idx="121">
                  <c:v>159.6</c:v>
                </c:pt>
                <c:pt idx="122">
                  <c:v>159.6</c:v>
                </c:pt>
                <c:pt idx="123">
                  <c:v>159.6</c:v>
                </c:pt>
                <c:pt idx="124">
                  <c:v>159.6</c:v>
                </c:pt>
                <c:pt idx="125">
                  <c:v>159.6</c:v>
                </c:pt>
                <c:pt idx="126">
                  <c:v>159.6</c:v>
                </c:pt>
                <c:pt idx="127">
                  <c:v>159.6</c:v>
                </c:pt>
                <c:pt idx="128">
                  <c:v>159.6</c:v>
                </c:pt>
                <c:pt idx="129">
                  <c:v>159.6</c:v>
                </c:pt>
                <c:pt idx="130">
                  <c:v>159.6</c:v>
                </c:pt>
                <c:pt idx="131">
                  <c:v>159.6</c:v>
                </c:pt>
                <c:pt idx="132">
                  <c:v>159.6</c:v>
                </c:pt>
                <c:pt idx="133">
                  <c:v>159.6</c:v>
                </c:pt>
                <c:pt idx="134">
                  <c:v>159.6</c:v>
                </c:pt>
                <c:pt idx="135">
                  <c:v>159.6</c:v>
                </c:pt>
                <c:pt idx="136">
                  <c:v>159.6</c:v>
                </c:pt>
                <c:pt idx="137">
                  <c:v>159.6</c:v>
                </c:pt>
                <c:pt idx="138">
                  <c:v>159.6</c:v>
                </c:pt>
                <c:pt idx="139">
                  <c:v>159.6</c:v>
                </c:pt>
                <c:pt idx="140">
                  <c:v>159.6</c:v>
                </c:pt>
                <c:pt idx="141">
                  <c:v>159.6</c:v>
                </c:pt>
                <c:pt idx="142">
                  <c:v>159.6</c:v>
                </c:pt>
                <c:pt idx="143">
                  <c:v>159.6</c:v>
                </c:pt>
                <c:pt idx="144">
                  <c:v>159.6</c:v>
                </c:pt>
                <c:pt idx="145">
                  <c:v>159.6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5E-4F2B-8C6B-C1FE34BC8DF6}"/>
            </c:ext>
          </c:extLst>
        </c:ser>
        <c:ser>
          <c:idx val="8"/>
          <c:order val="9"/>
          <c:tx>
            <c:strRef>
              <c:f>'Figure 10.'!$A$11</c:f>
              <c:strCache>
                <c:ptCount val="1"/>
                <c:pt idx="0">
                  <c:v>Pumped storage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10.'!$B$13:$EQ$13</c:f>
              <c:strCache>
                <c:ptCount val="146"/>
                <c:pt idx="0">
                  <c:v>01-Nov-2021</c:v>
                </c:pt>
                <c:pt idx="1">
                  <c:v>02-Nov-2021</c:v>
                </c:pt>
                <c:pt idx="2">
                  <c:v>03-Nov-2021</c:v>
                </c:pt>
                <c:pt idx="3">
                  <c:v>04-Nov-2021</c:v>
                </c:pt>
                <c:pt idx="4">
                  <c:v>05-Nov-2021</c:v>
                </c:pt>
                <c:pt idx="5">
                  <c:v>06-Nov-2021</c:v>
                </c:pt>
                <c:pt idx="6">
                  <c:v>07-Nov-2021</c:v>
                </c:pt>
                <c:pt idx="7">
                  <c:v>08-Nov-2021</c:v>
                </c:pt>
                <c:pt idx="8">
                  <c:v>09-Nov-2021</c:v>
                </c:pt>
                <c:pt idx="9">
                  <c:v>10-Nov-2021</c:v>
                </c:pt>
                <c:pt idx="10">
                  <c:v>11-Nov-2021</c:v>
                </c:pt>
                <c:pt idx="11">
                  <c:v>12-Nov-2021</c:v>
                </c:pt>
                <c:pt idx="12">
                  <c:v>13-Nov-2021</c:v>
                </c:pt>
                <c:pt idx="13">
                  <c:v>14-Nov-2021</c:v>
                </c:pt>
                <c:pt idx="14">
                  <c:v>15-Nov-2021</c:v>
                </c:pt>
                <c:pt idx="15">
                  <c:v>16-Nov-2021</c:v>
                </c:pt>
                <c:pt idx="16">
                  <c:v>17-Nov-2021</c:v>
                </c:pt>
                <c:pt idx="17">
                  <c:v>18-Nov-2021</c:v>
                </c:pt>
                <c:pt idx="18">
                  <c:v>19-Nov-2021</c:v>
                </c:pt>
                <c:pt idx="19">
                  <c:v>20-Nov-2021</c:v>
                </c:pt>
                <c:pt idx="20">
                  <c:v>21-Nov-2021</c:v>
                </c:pt>
                <c:pt idx="21">
                  <c:v>22-Nov-2021</c:v>
                </c:pt>
                <c:pt idx="22">
                  <c:v>23-Nov-2021</c:v>
                </c:pt>
                <c:pt idx="23">
                  <c:v>24-Nov-2021</c:v>
                </c:pt>
                <c:pt idx="24">
                  <c:v>25-Nov-2021</c:v>
                </c:pt>
                <c:pt idx="25">
                  <c:v>26-Nov-2021</c:v>
                </c:pt>
                <c:pt idx="26">
                  <c:v>27-Nov-2021</c:v>
                </c:pt>
                <c:pt idx="27">
                  <c:v>28-Nov-2021</c:v>
                </c:pt>
                <c:pt idx="28">
                  <c:v>29-Nov-2021</c:v>
                </c:pt>
                <c:pt idx="29">
                  <c:v>30-Nov-2021</c:v>
                </c:pt>
                <c:pt idx="30">
                  <c:v>01-Dec-2021</c:v>
                </c:pt>
                <c:pt idx="31">
                  <c:v>02-Dec-2021</c:v>
                </c:pt>
                <c:pt idx="32">
                  <c:v>03-Dec-2021</c:v>
                </c:pt>
                <c:pt idx="33">
                  <c:v>04-Dec-2021</c:v>
                </c:pt>
                <c:pt idx="34">
                  <c:v>05-Dec-2021</c:v>
                </c:pt>
                <c:pt idx="35">
                  <c:v>06-Dec-2021</c:v>
                </c:pt>
                <c:pt idx="36">
                  <c:v>07-Dec-2021</c:v>
                </c:pt>
                <c:pt idx="37">
                  <c:v>08-Dec-2021</c:v>
                </c:pt>
                <c:pt idx="38">
                  <c:v>09-Dec-2021</c:v>
                </c:pt>
                <c:pt idx="39">
                  <c:v>10-Dec-2021</c:v>
                </c:pt>
                <c:pt idx="40">
                  <c:v>11-Dec-2021</c:v>
                </c:pt>
                <c:pt idx="41">
                  <c:v>12-Dec-2021</c:v>
                </c:pt>
                <c:pt idx="42">
                  <c:v>13-Dec-2021</c:v>
                </c:pt>
                <c:pt idx="43">
                  <c:v>14-Dec-2021</c:v>
                </c:pt>
                <c:pt idx="44">
                  <c:v>15-Dec-2021</c:v>
                </c:pt>
                <c:pt idx="45">
                  <c:v>16-Dec-2021</c:v>
                </c:pt>
                <c:pt idx="46">
                  <c:v>17-Dec-2021</c:v>
                </c:pt>
                <c:pt idx="47">
                  <c:v>18-Dec-2021</c:v>
                </c:pt>
                <c:pt idx="48">
                  <c:v>19-Dec-2021</c:v>
                </c:pt>
                <c:pt idx="49">
                  <c:v>20-Dec-2021</c:v>
                </c:pt>
                <c:pt idx="50">
                  <c:v>21-Dec-2021</c:v>
                </c:pt>
                <c:pt idx="51">
                  <c:v>22-Dec-2021</c:v>
                </c:pt>
                <c:pt idx="52">
                  <c:v>23-Dec-2021</c:v>
                </c:pt>
                <c:pt idx="53">
                  <c:v>24-Dec-2021</c:v>
                </c:pt>
                <c:pt idx="54">
                  <c:v>25-Dec-2021</c:v>
                </c:pt>
                <c:pt idx="55">
                  <c:v>26-Dec-2021</c:v>
                </c:pt>
                <c:pt idx="56">
                  <c:v>27-Dec-2021</c:v>
                </c:pt>
                <c:pt idx="57">
                  <c:v>28-Dec-2021</c:v>
                </c:pt>
                <c:pt idx="58">
                  <c:v>29-Dec-2021</c:v>
                </c:pt>
                <c:pt idx="59">
                  <c:v>30-Dec-2021</c:v>
                </c:pt>
                <c:pt idx="60">
                  <c:v>31-Dec-2021</c:v>
                </c:pt>
                <c:pt idx="61">
                  <c:v>01-Jan-2022</c:v>
                </c:pt>
                <c:pt idx="62">
                  <c:v>02-Jan-2022</c:v>
                </c:pt>
                <c:pt idx="63">
                  <c:v>03-Jan-2022</c:v>
                </c:pt>
                <c:pt idx="64">
                  <c:v>04-Jan-2022</c:v>
                </c:pt>
                <c:pt idx="65">
                  <c:v>05-Jan-2022</c:v>
                </c:pt>
                <c:pt idx="66">
                  <c:v>06-Jan-2022</c:v>
                </c:pt>
                <c:pt idx="67">
                  <c:v>07-Jan-2022</c:v>
                </c:pt>
                <c:pt idx="68">
                  <c:v>08-Jan-2022</c:v>
                </c:pt>
                <c:pt idx="69">
                  <c:v>09-Jan-2022</c:v>
                </c:pt>
                <c:pt idx="70">
                  <c:v>10-Jan-2022</c:v>
                </c:pt>
                <c:pt idx="71">
                  <c:v>11-Jan-2022</c:v>
                </c:pt>
                <c:pt idx="72">
                  <c:v>12-Jan-2022</c:v>
                </c:pt>
                <c:pt idx="73">
                  <c:v>13-Jan-2022</c:v>
                </c:pt>
                <c:pt idx="74">
                  <c:v>14-Jan-2022</c:v>
                </c:pt>
                <c:pt idx="75">
                  <c:v>15-Jan-2022</c:v>
                </c:pt>
                <c:pt idx="76">
                  <c:v>16-Jan-2022</c:v>
                </c:pt>
                <c:pt idx="77">
                  <c:v>17-Jan-2022</c:v>
                </c:pt>
                <c:pt idx="78">
                  <c:v>18-Jan-2022</c:v>
                </c:pt>
                <c:pt idx="79">
                  <c:v>19-Jan-2022</c:v>
                </c:pt>
                <c:pt idx="80">
                  <c:v>20-Jan-2022</c:v>
                </c:pt>
                <c:pt idx="81">
                  <c:v>21-Jan-2022</c:v>
                </c:pt>
                <c:pt idx="82">
                  <c:v>22-Jan-2022</c:v>
                </c:pt>
                <c:pt idx="83">
                  <c:v>23-Jan-2022</c:v>
                </c:pt>
                <c:pt idx="84">
                  <c:v>24-Jan-2022</c:v>
                </c:pt>
                <c:pt idx="85">
                  <c:v>25-Jan-2022</c:v>
                </c:pt>
                <c:pt idx="86">
                  <c:v>26-Jan-2022</c:v>
                </c:pt>
                <c:pt idx="87">
                  <c:v>27-Jan-2022</c:v>
                </c:pt>
                <c:pt idx="88">
                  <c:v>28-Jan-2022</c:v>
                </c:pt>
                <c:pt idx="89">
                  <c:v>29-Jan-2022</c:v>
                </c:pt>
                <c:pt idx="90">
                  <c:v>30-Jan-2022</c:v>
                </c:pt>
                <c:pt idx="91">
                  <c:v>31-Jan-2022</c:v>
                </c:pt>
                <c:pt idx="92">
                  <c:v>01-Feb-2022</c:v>
                </c:pt>
                <c:pt idx="93">
                  <c:v>02-Feb-2022</c:v>
                </c:pt>
                <c:pt idx="94">
                  <c:v>03-Feb-2022</c:v>
                </c:pt>
                <c:pt idx="95">
                  <c:v>04-Feb-2022</c:v>
                </c:pt>
                <c:pt idx="96">
                  <c:v>05-Feb-2022</c:v>
                </c:pt>
                <c:pt idx="97">
                  <c:v>06-Feb-2022</c:v>
                </c:pt>
                <c:pt idx="98">
                  <c:v>07-Feb-2022</c:v>
                </c:pt>
                <c:pt idx="99">
                  <c:v>08-Feb-2022</c:v>
                </c:pt>
                <c:pt idx="100">
                  <c:v>09-Feb-2022</c:v>
                </c:pt>
                <c:pt idx="101">
                  <c:v>10-Feb-2022</c:v>
                </c:pt>
                <c:pt idx="102">
                  <c:v>11-Feb-2022</c:v>
                </c:pt>
                <c:pt idx="103">
                  <c:v>12-Feb-2022</c:v>
                </c:pt>
                <c:pt idx="104">
                  <c:v>13-Feb-2022</c:v>
                </c:pt>
                <c:pt idx="105">
                  <c:v>14-Feb-2022</c:v>
                </c:pt>
                <c:pt idx="106">
                  <c:v>15-Feb-2022</c:v>
                </c:pt>
                <c:pt idx="107">
                  <c:v>16-Feb-2022</c:v>
                </c:pt>
                <c:pt idx="108">
                  <c:v>17-Feb-2022</c:v>
                </c:pt>
                <c:pt idx="109">
                  <c:v>18-Feb-2022</c:v>
                </c:pt>
                <c:pt idx="110">
                  <c:v>19-Feb-2022</c:v>
                </c:pt>
                <c:pt idx="111">
                  <c:v>20-Feb-2022</c:v>
                </c:pt>
                <c:pt idx="112">
                  <c:v>21-Feb-2022</c:v>
                </c:pt>
                <c:pt idx="113">
                  <c:v>22-Feb-2022</c:v>
                </c:pt>
                <c:pt idx="114">
                  <c:v>23-Feb-2022</c:v>
                </c:pt>
                <c:pt idx="115">
                  <c:v>24-Feb-2022</c:v>
                </c:pt>
                <c:pt idx="116">
                  <c:v>25-Feb-2022</c:v>
                </c:pt>
                <c:pt idx="117">
                  <c:v>26-Feb-2022</c:v>
                </c:pt>
                <c:pt idx="118">
                  <c:v>27-Feb-2022</c:v>
                </c:pt>
                <c:pt idx="119">
                  <c:v>28-Feb-2022</c:v>
                </c:pt>
                <c:pt idx="120">
                  <c:v>01-Mar-2022</c:v>
                </c:pt>
                <c:pt idx="121">
                  <c:v>02-Mar-2022</c:v>
                </c:pt>
                <c:pt idx="122">
                  <c:v>03-Mar-2022</c:v>
                </c:pt>
                <c:pt idx="123">
                  <c:v>04-Mar-2022</c:v>
                </c:pt>
                <c:pt idx="124">
                  <c:v>05-Mar-2022</c:v>
                </c:pt>
                <c:pt idx="125">
                  <c:v>06-Mar-2022</c:v>
                </c:pt>
                <c:pt idx="126">
                  <c:v>07-Mar-2022</c:v>
                </c:pt>
                <c:pt idx="127">
                  <c:v>08-Mar-2022</c:v>
                </c:pt>
                <c:pt idx="128">
                  <c:v>09-Mar-2022</c:v>
                </c:pt>
                <c:pt idx="129">
                  <c:v>10-Mar-2022</c:v>
                </c:pt>
                <c:pt idx="130">
                  <c:v>11-Mar-2022</c:v>
                </c:pt>
                <c:pt idx="131">
                  <c:v>12-Mar-2022</c:v>
                </c:pt>
                <c:pt idx="132">
                  <c:v>13-Mar-2022</c:v>
                </c:pt>
                <c:pt idx="133">
                  <c:v>14-Mar-2022</c:v>
                </c:pt>
                <c:pt idx="134">
                  <c:v>15-Mar-2022</c:v>
                </c:pt>
                <c:pt idx="135">
                  <c:v>16-Mar-2022</c:v>
                </c:pt>
                <c:pt idx="136">
                  <c:v>17-Mar-2022</c:v>
                </c:pt>
                <c:pt idx="137">
                  <c:v>18-Mar-2022</c:v>
                </c:pt>
                <c:pt idx="138">
                  <c:v>19-Mar-2022</c:v>
                </c:pt>
                <c:pt idx="139">
                  <c:v>20-Mar-2022</c:v>
                </c:pt>
                <c:pt idx="140">
                  <c:v>21-Mar-2022</c:v>
                </c:pt>
                <c:pt idx="141">
                  <c:v>22-Mar-2022</c:v>
                </c:pt>
                <c:pt idx="142">
                  <c:v>23-Mar-2022</c:v>
                </c:pt>
                <c:pt idx="143">
                  <c:v>24-Mar-2022</c:v>
                </c:pt>
                <c:pt idx="144">
                  <c:v>25-Mar-2022</c:v>
                </c:pt>
                <c:pt idx="145">
                  <c:v>26-Mar-2022</c:v>
                </c:pt>
              </c:strCache>
            </c:strRef>
          </c:cat>
          <c:val>
            <c:numRef>
              <c:f>'Figure 10.'!$B$11:$EQ$11</c:f>
              <c:numCache>
                <c:formatCode>0</c:formatCode>
                <c:ptCount val="146"/>
                <c:pt idx="0">
                  <c:v>2599.6</c:v>
                </c:pt>
                <c:pt idx="1">
                  <c:v>2599.6</c:v>
                </c:pt>
                <c:pt idx="2">
                  <c:v>2599.6</c:v>
                </c:pt>
                <c:pt idx="3">
                  <c:v>2599.6</c:v>
                </c:pt>
                <c:pt idx="4">
                  <c:v>2599.6</c:v>
                </c:pt>
                <c:pt idx="5">
                  <c:v>2599.6</c:v>
                </c:pt>
                <c:pt idx="6">
                  <c:v>2599.6</c:v>
                </c:pt>
                <c:pt idx="7">
                  <c:v>2599.6</c:v>
                </c:pt>
                <c:pt idx="8">
                  <c:v>2599.6</c:v>
                </c:pt>
                <c:pt idx="9">
                  <c:v>2599.6</c:v>
                </c:pt>
                <c:pt idx="10">
                  <c:v>2599.6</c:v>
                </c:pt>
                <c:pt idx="11">
                  <c:v>2599.6</c:v>
                </c:pt>
                <c:pt idx="12">
                  <c:v>2599.6</c:v>
                </c:pt>
                <c:pt idx="13">
                  <c:v>2599.6</c:v>
                </c:pt>
                <c:pt idx="14">
                  <c:v>2599.6</c:v>
                </c:pt>
                <c:pt idx="15">
                  <c:v>2599.6</c:v>
                </c:pt>
                <c:pt idx="16">
                  <c:v>2599.6</c:v>
                </c:pt>
                <c:pt idx="17">
                  <c:v>2599.6</c:v>
                </c:pt>
                <c:pt idx="18">
                  <c:v>2599.6</c:v>
                </c:pt>
                <c:pt idx="19">
                  <c:v>2506.48</c:v>
                </c:pt>
                <c:pt idx="20">
                  <c:v>2506.48</c:v>
                </c:pt>
                <c:pt idx="21">
                  <c:v>2506.48</c:v>
                </c:pt>
                <c:pt idx="22">
                  <c:v>2506.48</c:v>
                </c:pt>
                <c:pt idx="23">
                  <c:v>2506.48</c:v>
                </c:pt>
                <c:pt idx="24">
                  <c:v>2506.48</c:v>
                </c:pt>
                <c:pt idx="25">
                  <c:v>2506.48</c:v>
                </c:pt>
                <c:pt idx="26">
                  <c:v>2506.48</c:v>
                </c:pt>
                <c:pt idx="27">
                  <c:v>2506.48</c:v>
                </c:pt>
                <c:pt idx="28">
                  <c:v>2506.48</c:v>
                </c:pt>
                <c:pt idx="29">
                  <c:v>2506.48</c:v>
                </c:pt>
                <c:pt idx="30">
                  <c:v>2506.48</c:v>
                </c:pt>
                <c:pt idx="31">
                  <c:v>2506.48</c:v>
                </c:pt>
                <c:pt idx="32">
                  <c:v>2506.48</c:v>
                </c:pt>
                <c:pt idx="33">
                  <c:v>2506.48</c:v>
                </c:pt>
                <c:pt idx="34">
                  <c:v>2506.48</c:v>
                </c:pt>
                <c:pt idx="35">
                  <c:v>2506.48</c:v>
                </c:pt>
                <c:pt idx="36">
                  <c:v>2506.48</c:v>
                </c:pt>
                <c:pt idx="37">
                  <c:v>2599.6</c:v>
                </c:pt>
                <c:pt idx="38">
                  <c:v>2599.6</c:v>
                </c:pt>
                <c:pt idx="39">
                  <c:v>2599.6</c:v>
                </c:pt>
                <c:pt idx="40">
                  <c:v>2599.6</c:v>
                </c:pt>
                <c:pt idx="41">
                  <c:v>2599.6</c:v>
                </c:pt>
                <c:pt idx="42">
                  <c:v>2599.6</c:v>
                </c:pt>
                <c:pt idx="43">
                  <c:v>2599.6</c:v>
                </c:pt>
                <c:pt idx="44">
                  <c:v>2599.6</c:v>
                </c:pt>
                <c:pt idx="45">
                  <c:v>2599.6</c:v>
                </c:pt>
                <c:pt idx="46">
                  <c:v>2599.6</c:v>
                </c:pt>
                <c:pt idx="47">
                  <c:v>2599.6</c:v>
                </c:pt>
                <c:pt idx="48">
                  <c:v>2599.6</c:v>
                </c:pt>
                <c:pt idx="49">
                  <c:v>2599.6</c:v>
                </c:pt>
                <c:pt idx="50">
                  <c:v>2599.6</c:v>
                </c:pt>
                <c:pt idx="51">
                  <c:v>2599.6</c:v>
                </c:pt>
                <c:pt idx="52">
                  <c:v>2599.6</c:v>
                </c:pt>
                <c:pt idx="53">
                  <c:v>2599.6</c:v>
                </c:pt>
                <c:pt idx="54">
                  <c:v>2599.6</c:v>
                </c:pt>
                <c:pt idx="55">
                  <c:v>2599.6</c:v>
                </c:pt>
                <c:pt idx="56">
                  <c:v>2599.6</c:v>
                </c:pt>
                <c:pt idx="57">
                  <c:v>2599.6</c:v>
                </c:pt>
                <c:pt idx="58">
                  <c:v>2599.6</c:v>
                </c:pt>
                <c:pt idx="59">
                  <c:v>2599.6</c:v>
                </c:pt>
                <c:pt idx="60">
                  <c:v>2599.6</c:v>
                </c:pt>
                <c:pt idx="61">
                  <c:v>2599.6</c:v>
                </c:pt>
                <c:pt idx="62">
                  <c:v>2599.6</c:v>
                </c:pt>
                <c:pt idx="63">
                  <c:v>2599.6</c:v>
                </c:pt>
                <c:pt idx="64">
                  <c:v>2599.6</c:v>
                </c:pt>
                <c:pt idx="65">
                  <c:v>2599.6</c:v>
                </c:pt>
                <c:pt idx="66">
                  <c:v>2599.6</c:v>
                </c:pt>
                <c:pt idx="67">
                  <c:v>2599.6</c:v>
                </c:pt>
                <c:pt idx="68">
                  <c:v>2599.6</c:v>
                </c:pt>
                <c:pt idx="69">
                  <c:v>2599.6</c:v>
                </c:pt>
                <c:pt idx="70">
                  <c:v>2599.6</c:v>
                </c:pt>
                <c:pt idx="71">
                  <c:v>2599.6</c:v>
                </c:pt>
                <c:pt idx="72">
                  <c:v>2599.6</c:v>
                </c:pt>
                <c:pt idx="73">
                  <c:v>2599.6</c:v>
                </c:pt>
                <c:pt idx="74">
                  <c:v>2599.6</c:v>
                </c:pt>
                <c:pt idx="75">
                  <c:v>2599.6</c:v>
                </c:pt>
                <c:pt idx="76">
                  <c:v>2599.6</c:v>
                </c:pt>
                <c:pt idx="77">
                  <c:v>2599.6</c:v>
                </c:pt>
                <c:pt idx="78">
                  <c:v>2599.6</c:v>
                </c:pt>
                <c:pt idx="79">
                  <c:v>2599.6</c:v>
                </c:pt>
                <c:pt idx="80">
                  <c:v>2599.6</c:v>
                </c:pt>
                <c:pt idx="81">
                  <c:v>2599.6</c:v>
                </c:pt>
                <c:pt idx="82">
                  <c:v>2599.6</c:v>
                </c:pt>
                <c:pt idx="83">
                  <c:v>2599.6</c:v>
                </c:pt>
                <c:pt idx="84">
                  <c:v>2599.6</c:v>
                </c:pt>
                <c:pt idx="85">
                  <c:v>2599.6</c:v>
                </c:pt>
                <c:pt idx="86">
                  <c:v>2599.6</c:v>
                </c:pt>
                <c:pt idx="87">
                  <c:v>2599.6</c:v>
                </c:pt>
                <c:pt idx="88">
                  <c:v>2599.6</c:v>
                </c:pt>
                <c:pt idx="89">
                  <c:v>2599.6</c:v>
                </c:pt>
                <c:pt idx="90">
                  <c:v>2599.6</c:v>
                </c:pt>
                <c:pt idx="91">
                  <c:v>2599.6</c:v>
                </c:pt>
                <c:pt idx="92">
                  <c:v>2599.6</c:v>
                </c:pt>
                <c:pt idx="93">
                  <c:v>2599.6</c:v>
                </c:pt>
                <c:pt idx="94">
                  <c:v>2599.6</c:v>
                </c:pt>
                <c:pt idx="95">
                  <c:v>2599.6</c:v>
                </c:pt>
                <c:pt idx="96">
                  <c:v>2599.6</c:v>
                </c:pt>
                <c:pt idx="97">
                  <c:v>2599.6</c:v>
                </c:pt>
                <c:pt idx="98">
                  <c:v>2599.6</c:v>
                </c:pt>
                <c:pt idx="99">
                  <c:v>2599.6</c:v>
                </c:pt>
                <c:pt idx="100">
                  <c:v>2599.6</c:v>
                </c:pt>
                <c:pt idx="101">
                  <c:v>2599.6</c:v>
                </c:pt>
                <c:pt idx="102">
                  <c:v>2599.6</c:v>
                </c:pt>
                <c:pt idx="103">
                  <c:v>2599.6</c:v>
                </c:pt>
                <c:pt idx="104">
                  <c:v>2599.6</c:v>
                </c:pt>
                <c:pt idx="105">
                  <c:v>2289.1999999999998</c:v>
                </c:pt>
                <c:pt idx="106">
                  <c:v>2289.1999999999998</c:v>
                </c:pt>
                <c:pt idx="107">
                  <c:v>2289.1999999999998</c:v>
                </c:pt>
                <c:pt idx="108">
                  <c:v>2289.1999999999998</c:v>
                </c:pt>
                <c:pt idx="109">
                  <c:v>2289.1999999999998</c:v>
                </c:pt>
                <c:pt idx="110">
                  <c:v>2289.1999999999998</c:v>
                </c:pt>
                <c:pt idx="111">
                  <c:v>2382.3200000000002</c:v>
                </c:pt>
                <c:pt idx="112">
                  <c:v>2382.3200000000002</c:v>
                </c:pt>
                <c:pt idx="113">
                  <c:v>2382.3200000000002</c:v>
                </c:pt>
                <c:pt idx="114">
                  <c:v>2382.3200000000002</c:v>
                </c:pt>
                <c:pt idx="115">
                  <c:v>2382.3200000000002</c:v>
                </c:pt>
                <c:pt idx="116">
                  <c:v>2382.3200000000002</c:v>
                </c:pt>
                <c:pt idx="117">
                  <c:v>2382.3200000000002</c:v>
                </c:pt>
                <c:pt idx="118">
                  <c:v>2382.3200000000002</c:v>
                </c:pt>
                <c:pt idx="119">
                  <c:v>2382.3200000000002</c:v>
                </c:pt>
                <c:pt idx="120">
                  <c:v>2382.3200000000002</c:v>
                </c:pt>
                <c:pt idx="121">
                  <c:v>2382.3200000000002</c:v>
                </c:pt>
                <c:pt idx="122">
                  <c:v>2382.3200000000002</c:v>
                </c:pt>
                <c:pt idx="123">
                  <c:v>2382.3200000000002</c:v>
                </c:pt>
                <c:pt idx="124">
                  <c:v>2382.3200000000002</c:v>
                </c:pt>
                <c:pt idx="125">
                  <c:v>2382.3200000000002</c:v>
                </c:pt>
                <c:pt idx="126">
                  <c:v>2382.3200000000002</c:v>
                </c:pt>
                <c:pt idx="127">
                  <c:v>2382.3200000000002</c:v>
                </c:pt>
                <c:pt idx="128">
                  <c:v>2382.3200000000002</c:v>
                </c:pt>
                <c:pt idx="129">
                  <c:v>2382.3200000000002</c:v>
                </c:pt>
                <c:pt idx="130">
                  <c:v>2382.3200000000002</c:v>
                </c:pt>
                <c:pt idx="131">
                  <c:v>2382.3200000000002</c:v>
                </c:pt>
                <c:pt idx="132">
                  <c:v>2382.3200000000002</c:v>
                </c:pt>
                <c:pt idx="133">
                  <c:v>2382.3200000000002</c:v>
                </c:pt>
                <c:pt idx="134">
                  <c:v>2382.3200000000002</c:v>
                </c:pt>
                <c:pt idx="135">
                  <c:v>2382.3200000000002</c:v>
                </c:pt>
                <c:pt idx="136">
                  <c:v>2382.3200000000002</c:v>
                </c:pt>
                <c:pt idx="137">
                  <c:v>2382.3200000000002</c:v>
                </c:pt>
                <c:pt idx="138">
                  <c:v>2382.3200000000002</c:v>
                </c:pt>
                <c:pt idx="139">
                  <c:v>2382.3200000000002</c:v>
                </c:pt>
                <c:pt idx="140">
                  <c:v>2382.3200000000002</c:v>
                </c:pt>
                <c:pt idx="141">
                  <c:v>2382.3200000000002</c:v>
                </c:pt>
                <c:pt idx="142">
                  <c:v>2382.3200000000002</c:v>
                </c:pt>
                <c:pt idx="143">
                  <c:v>2382.3200000000002</c:v>
                </c:pt>
                <c:pt idx="144">
                  <c:v>2382.3200000000002</c:v>
                </c:pt>
                <c:pt idx="145">
                  <c:v>2382.3200000000002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5E-4F2B-8C6B-C1FE34BC8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731753664"/>
        <c:axId val="731749728"/>
      </c:barChart>
      <c:dateAx>
        <c:axId val="731753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Date</a:t>
                </a:r>
              </a:p>
            </c:rich>
          </c:tx>
          <c:layout>
            <c:manualLayout>
              <c:xMode val="edge"/>
              <c:yMode val="edge"/>
              <c:x val="0.41510386289010948"/>
              <c:y val="0.836498490320288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31749728"/>
        <c:crosses val="autoZero"/>
        <c:auto val="0"/>
        <c:lblOffset val="100"/>
        <c:baseTimeUnit val="days"/>
        <c:majorUnit val="10"/>
        <c:minorUnit val="10"/>
      </c:dateAx>
      <c:valAx>
        <c:axId val="73174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3175366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>
              <a:lumMod val="7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49213</xdr:rowOff>
    </xdr:from>
    <xdr:to>
      <xdr:col>6</xdr:col>
      <xdr:colOff>712787</xdr:colOff>
      <xdr:row>40</xdr:row>
      <xdr:rowOff>138113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DFEBF138-E28C-48CF-B6E0-261AFD951D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595310</xdr:colOff>
      <xdr:row>4</xdr:row>
      <xdr:rowOff>87313</xdr:rowOff>
    </xdr:from>
    <xdr:to>
      <xdr:col>17</xdr:col>
      <xdr:colOff>531813</xdr:colOff>
      <xdr:row>26</xdr:row>
      <xdr:rowOff>39688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DEB9A8-C105-4AFC-A854-F36BF8AD6B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693737</xdr:colOff>
      <xdr:row>16</xdr:row>
      <xdr:rowOff>101600</xdr:rowOff>
    </xdr:from>
    <xdr:to>
      <xdr:col>10</xdr:col>
      <xdr:colOff>625475</xdr:colOff>
      <xdr:row>40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32D3A9B-E59A-414D-9FFB-470D211850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20</xdr:row>
      <xdr:rowOff>154214</xdr:rowOff>
    </xdr:from>
    <xdr:to>
      <xdr:col>6</xdr:col>
      <xdr:colOff>489857</xdr:colOff>
      <xdr:row>36</xdr:row>
      <xdr:rowOff>160564</xdr:rowOff>
    </xdr:to>
    <xdr:pic>
      <xdr:nvPicPr>
        <xdr:cNvPr id="10" name="Picture 9" descr="image">
          <a:extLst>
            <a:ext uri="{FF2B5EF4-FFF2-40B4-BE49-F238E27FC236}">
              <a16:creationId xmlns:a16="http://schemas.microsoft.com/office/drawing/2014/main" id="{372D7EC7-CF2F-4711-8607-0242B2853A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14"/>
        <a:stretch/>
      </xdr:blipFill>
      <xdr:spPr bwMode="auto">
        <a:xfrm>
          <a:off x="317500" y="3882571"/>
          <a:ext cx="4172857" cy="2909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299357</xdr:colOff>
      <xdr:row>3</xdr:row>
      <xdr:rowOff>117929</xdr:rowOff>
    </xdr:from>
    <xdr:to>
      <xdr:col>6</xdr:col>
      <xdr:colOff>435429</xdr:colOff>
      <xdr:row>20</xdr:row>
      <xdr:rowOff>19050</xdr:rowOff>
    </xdr:to>
    <xdr:pic>
      <xdr:nvPicPr>
        <xdr:cNvPr id="11" name="Picture 10" descr="image">
          <a:extLst>
            <a:ext uri="{FF2B5EF4-FFF2-40B4-BE49-F238E27FC236}">
              <a16:creationId xmlns:a16="http://schemas.microsoft.com/office/drawing/2014/main" id="{FAAD6A05-64C8-4580-8833-5E9442C5D5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72"/>
        <a:stretch/>
      </xdr:blipFill>
      <xdr:spPr bwMode="auto">
        <a:xfrm>
          <a:off x="299357" y="762000"/>
          <a:ext cx="4136572" cy="298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546303</xdr:colOff>
      <xdr:row>2</xdr:row>
      <xdr:rowOff>226786</xdr:rowOff>
    </xdr:from>
    <xdr:to>
      <xdr:col>13</xdr:col>
      <xdr:colOff>635002</xdr:colOff>
      <xdr:row>19</xdr:row>
      <xdr:rowOff>115911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A1BCF8-367C-43B5-9AA2-A711A8D8B3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604837</xdr:colOff>
      <xdr:row>5</xdr:row>
      <xdr:rowOff>130174</xdr:rowOff>
    </xdr:from>
    <xdr:to>
      <xdr:col>16</xdr:col>
      <xdr:colOff>158750</xdr:colOff>
      <xdr:row>26</xdr:row>
      <xdr:rowOff>28574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5B2B8AF-9A57-42CF-A73C-456CA702B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195792</xdr:colOff>
      <xdr:row>6</xdr:row>
      <xdr:rowOff>125941</xdr:rowOff>
    </xdr:from>
    <xdr:to>
      <xdr:col>15</xdr:col>
      <xdr:colOff>447667</xdr:colOff>
      <xdr:row>26</xdr:row>
      <xdr:rowOff>74691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D8F427F-7804-4355-AB08-72E8397F7D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115047</xdr:colOff>
      <xdr:row>4</xdr:row>
      <xdr:rowOff>118408</xdr:rowOff>
    </xdr:from>
    <xdr:to>
      <xdr:col>16</xdr:col>
      <xdr:colOff>544045</xdr:colOff>
      <xdr:row>25</xdr:row>
      <xdr:rowOff>162112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779D1BB-6B19-465C-87FD-0F7022A6A6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625475</xdr:colOff>
      <xdr:row>6</xdr:row>
      <xdr:rowOff>130175</xdr:rowOff>
    </xdr:from>
    <xdr:to>
      <xdr:col>25</xdr:col>
      <xdr:colOff>438149</xdr:colOff>
      <xdr:row>22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D0C47C-0A58-4692-9282-85F2F7DFF3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460374</xdr:colOff>
      <xdr:row>4</xdr:row>
      <xdr:rowOff>3174</xdr:rowOff>
    </xdr:from>
    <xdr:to>
      <xdr:col>16</xdr:col>
      <xdr:colOff>57149</xdr:colOff>
      <xdr:row>19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77B62C-85A1-4E2E-8DF4-02B737510F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431799</xdr:colOff>
      <xdr:row>3</xdr:row>
      <xdr:rowOff>282575</xdr:rowOff>
    </xdr:from>
    <xdr:to>
      <xdr:col>17</xdr:col>
      <xdr:colOff>476250</xdr:colOff>
      <xdr:row>8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C93D87-8DB6-41DD-A866-04FC86EDD7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631825</xdr:colOff>
      <xdr:row>2</xdr:row>
      <xdr:rowOff>339725</xdr:rowOff>
    </xdr:from>
    <xdr:to>
      <xdr:col>10</xdr:col>
      <xdr:colOff>527050</xdr:colOff>
      <xdr:row>17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907E17-42A3-48E8-90E5-29546ADC7C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402166</xdr:colOff>
      <xdr:row>6</xdr:row>
      <xdr:rowOff>67997</xdr:rowOff>
    </xdr:from>
    <xdr:to>
      <xdr:col>16</xdr:col>
      <xdr:colOff>63499</xdr:colOff>
      <xdr:row>27</xdr:row>
      <xdr:rowOff>62441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D4719B-6032-4D9C-9BFE-66D5EC663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601132</xdr:colOff>
      <xdr:row>3</xdr:row>
      <xdr:rowOff>160867</xdr:rowOff>
    </xdr:from>
    <xdr:to>
      <xdr:col>20</xdr:col>
      <xdr:colOff>63499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7F721D-938E-44A3-B7CB-339DF3BA88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541990</xdr:colOff>
      <xdr:row>57</xdr:row>
      <xdr:rowOff>106642</xdr:rowOff>
    </xdr:from>
    <xdr:to>
      <xdr:col>6</xdr:col>
      <xdr:colOff>97118</xdr:colOff>
      <xdr:row>80</xdr:row>
      <xdr:rowOff>162673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2047323-007E-432F-8393-DA79EE25D6E7}"/>
            </a:ext>
          </a:extLst>
        </xdr:cNvPr>
        <xdr:cNvGrpSpPr/>
      </xdr:nvGrpSpPr>
      <xdr:grpSpPr>
        <a:xfrm>
          <a:off x="541990" y="11755717"/>
          <a:ext cx="7460878" cy="4218456"/>
          <a:chOff x="7022391" y="9835406"/>
          <a:chExt cx="6890818" cy="398057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E031A6FF-9173-4CB4-8444-AC5C33A600DC}"/>
              </a:ext>
            </a:extLst>
          </xdr:cNvPr>
          <xdr:cNvGraphicFramePr/>
        </xdr:nvGraphicFramePr>
        <xdr:xfrm>
          <a:off x="7022391" y="9835406"/>
          <a:ext cx="6890818" cy="398057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72AE0971-B5FA-43BB-8EF5-061495FA90C5}"/>
              </a:ext>
            </a:extLst>
          </xdr:cNvPr>
          <xdr:cNvCxnSpPr/>
        </xdr:nvCxnSpPr>
        <xdr:spPr>
          <a:xfrm>
            <a:off x="11146780" y="11459369"/>
            <a:ext cx="1206500" cy="0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116DF39F-E243-4181-B4F4-F0688D0C4B35}"/>
              </a:ext>
            </a:extLst>
          </xdr:cNvPr>
          <xdr:cNvCxnSpPr/>
        </xdr:nvCxnSpPr>
        <xdr:spPr>
          <a:xfrm>
            <a:off x="11145920" y="11338406"/>
            <a:ext cx="1206500" cy="0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B4BB2AD1-9293-42EB-A569-07544B47D6B1}"/>
              </a:ext>
            </a:extLst>
          </xdr:cNvPr>
          <xdr:cNvCxnSpPr/>
        </xdr:nvCxnSpPr>
        <xdr:spPr>
          <a:xfrm>
            <a:off x="11778412" y="11314557"/>
            <a:ext cx="0" cy="153443"/>
          </a:xfrm>
          <a:prstGeom prst="straightConnector1">
            <a:avLst/>
          </a:prstGeom>
          <a:ln>
            <a:solidFill>
              <a:sysClr val="windowText" lastClr="00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0.69813</cdr:x>
      <cdr:y>0.2499</cdr:y>
    </cdr:from>
    <cdr:to>
      <cdr:x>0.75016</cdr:x>
      <cdr:y>0.36981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19DB0B4F-A4AE-480C-9F7E-C9E71203C3CB}"/>
            </a:ext>
          </a:extLst>
        </cdr:cNvPr>
        <cdr:cNvCxnSpPr/>
      </cdr:nvCxnSpPr>
      <cdr:spPr>
        <a:xfrm xmlns:a="http://schemas.openxmlformats.org/drawingml/2006/main" flipV="1">
          <a:off x="5053794" y="1144502"/>
          <a:ext cx="376646" cy="549169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12</xdr:row>
      <xdr:rowOff>2041</xdr:rowOff>
    </xdr:from>
    <xdr:to>
      <xdr:col>7</xdr:col>
      <xdr:colOff>162832</xdr:colOff>
      <xdr:row>27</xdr:row>
      <xdr:rowOff>36966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AE0FBD-D2DB-4984-93FC-4C0D51823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39914</xdr:colOff>
      <xdr:row>4</xdr:row>
      <xdr:rowOff>63500</xdr:rowOff>
    </xdr:from>
    <xdr:to>
      <xdr:col>9</xdr:col>
      <xdr:colOff>651328</xdr:colOff>
      <xdr:row>17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55B2F1-459C-40BB-9C69-52048B26EF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0.02639</cdr:x>
      <cdr:y>0.06944</cdr:y>
    </cdr:from>
    <cdr:to>
      <cdr:x>0.22639</cdr:x>
      <cdr:y>0.40278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4658968-955A-44C0-AFFA-8ED48F3ABCBD}"/>
            </a:ext>
          </a:extLst>
        </cdr:cNvPr>
        <cdr:cNvSpPr txBox="1"/>
      </cdr:nvSpPr>
      <cdr:spPr>
        <a:xfrm xmlns:a="http://schemas.openxmlformats.org/drawingml/2006/main">
          <a:off x="120650" y="1905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15</xdr:row>
      <xdr:rowOff>152400</xdr:rowOff>
    </xdr:from>
    <xdr:to>
      <xdr:col>15</xdr:col>
      <xdr:colOff>238125</xdr:colOff>
      <xdr:row>44</xdr:row>
      <xdr:rowOff>38100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5B4B62DD-AC63-4B1A-9AE7-77AC0B4D8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34471</xdr:colOff>
      <xdr:row>5</xdr:row>
      <xdr:rowOff>128812</xdr:rowOff>
    </xdr:from>
    <xdr:to>
      <xdr:col>13</xdr:col>
      <xdr:colOff>106842</xdr:colOff>
      <xdr:row>28</xdr:row>
      <xdr:rowOff>8062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F3A47E-A7BB-4505-AF6E-859AEDEF7B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National Grid ESO colour scheme">
  <a:themeElements>
    <a:clrScheme name="Custom 74">
      <a:dk1>
        <a:srgbClr val="454545"/>
      </a:dk1>
      <a:lt1>
        <a:sysClr val="window" lastClr="FFFFFF"/>
      </a:lt1>
      <a:dk2>
        <a:srgbClr val="727274"/>
      </a:dk2>
      <a:lt2>
        <a:srgbClr val="ACACAE"/>
      </a:lt2>
      <a:accent1>
        <a:srgbClr val="F26522"/>
      </a:accent1>
      <a:accent2>
        <a:srgbClr val="0079C1"/>
      </a:accent2>
      <a:accent3>
        <a:srgbClr val="5BCBF5"/>
      </a:accent3>
      <a:accent4>
        <a:srgbClr val="C2CD23"/>
      </a:accent4>
      <a:accent5>
        <a:srgbClr val="6A2C91"/>
      </a:accent5>
      <a:accent6>
        <a:srgbClr val="FFBF22"/>
      </a:accent6>
      <a:hlink>
        <a:srgbClr val="454545"/>
      </a:hlink>
      <a:folHlink>
        <a:srgbClr val="45454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zoomScaleNormal="100" workbookViewId="0">
      <selection activeCell="B16" sqref="B16"/>
    </sheetView>
  </sheetViews>
  <sheetFormatPr defaultRowHeight="14.25"/>
  <cols>
    <col min="1" max="1" width="33" customWidth="1"/>
    <col min="2" max="2" width="101.75" bestFit="1" customWidth="1"/>
    <col min="3" max="3" width="12.125" customWidth="1"/>
    <col min="4" max="4" width="21.5" customWidth="1"/>
    <col min="5" max="5" width="17.25" customWidth="1"/>
    <col min="6" max="6" width="11.5" customWidth="1"/>
    <col min="7" max="7" width="16.125" customWidth="1"/>
    <col min="8" max="8" width="103" style="250" customWidth="1"/>
  </cols>
  <sheetData>
    <row r="1" spans="1:8" ht="16.5" thickBot="1">
      <c r="A1" s="329" t="s">
        <v>0</v>
      </c>
      <c r="B1" s="330"/>
      <c r="C1" s="331"/>
    </row>
    <row r="2" spans="1:8" ht="14.1" customHeight="1">
      <c r="A2" s="332" t="s">
        <v>1</v>
      </c>
      <c r="B2" s="333"/>
      <c r="C2" s="334"/>
    </row>
    <row r="3" spans="1:8" ht="35.1" customHeight="1">
      <c r="A3" s="335"/>
      <c r="B3" s="336"/>
      <c r="C3" s="337"/>
    </row>
    <row r="4" spans="1:8" ht="16.5" thickBot="1">
      <c r="A4" s="338" t="s">
        <v>2</v>
      </c>
      <c r="B4" s="339"/>
      <c r="C4" s="340"/>
    </row>
    <row r="5" spans="1:8" ht="15.75">
      <c r="A5" s="307"/>
      <c r="B5" s="23" t="s">
        <v>3</v>
      </c>
      <c r="C5" s="24" t="s">
        <v>4</v>
      </c>
      <c r="D5" s="298"/>
      <c r="E5" s="298"/>
      <c r="F5" s="298"/>
      <c r="G5" s="298"/>
      <c r="H5" s="298"/>
    </row>
    <row r="6" spans="1:8" ht="39" customHeight="1">
      <c r="A6" s="299" t="s">
        <v>5</v>
      </c>
      <c r="B6" s="301" t="s">
        <v>6</v>
      </c>
      <c r="C6" s="308" t="s">
        <v>7</v>
      </c>
      <c r="D6" s="250"/>
      <c r="E6" s="250"/>
      <c r="F6" s="250"/>
      <c r="G6" s="250"/>
    </row>
    <row r="7" spans="1:8" ht="15.6" customHeight="1" thickBot="1">
      <c r="A7" s="324"/>
      <c r="B7" s="323" t="s">
        <v>8</v>
      </c>
      <c r="C7" s="309" t="s">
        <v>9</v>
      </c>
      <c r="D7" s="250"/>
      <c r="E7" s="250"/>
      <c r="F7" s="250"/>
      <c r="G7" s="250"/>
    </row>
    <row r="8" spans="1:8" ht="15.6" customHeight="1">
      <c r="A8" s="300"/>
      <c r="B8" s="302" t="s">
        <v>10</v>
      </c>
      <c r="C8" s="310" t="s">
        <v>11</v>
      </c>
      <c r="D8" s="250"/>
      <c r="E8" s="250"/>
      <c r="F8" s="250"/>
      <c r="G8" s="250"/>
    </row>
    <row r="9" spans="1:8" ht="15.6" customHeight="1">
      <c r="A9" s="300" t="s">
        <v>12</v>
      </c>
      <c r="B9" s="302" t="s">
        <v>13</v>
      </c>
      <c r="C9" s="310" t="s">
        <v>14</v>
      </c>
      <c r="D9" s="250"/>
      <c r="E9" s="250"/>
      <c r="F9" s="250"/>
      <c r="G9" s="250"/>
    </row>
    <row r="10" spans="1:8" ht="28.5" customHeight="1" thickBot="1">
      <c r="A10" s="304"/>
      <c r="B10" s="323" t="s">
        <v>15</v>
      </c>
      <c r="C10" s="309" t="s">
        <v>16</v>
      </c>
      <c r="D10" s="250"/>
      <c r="E10" s="250"/>
      <c r="F10" s="250"/>
      <c r="G10" s="250"/>
    </row>
    <row r="11" spans="1:8" ht="15.6" customHeight="1">
      <c r="A11" s="303" t="s">
        <v>17</v>
      </c>
      <c r="B11" s="302" t="s">
        <v>13</v>
      </c>
      <c r="C11" s="310" t="s">
        <v>18</v>
      </c>
      <c r="D11" s="250"/>
      <c r="E11" s="250"/>
      <c r="F11" s="250"/>
      <c r="G11" s="250"/>
    </row>
    <row r="12" spans="1:8" ht="15.6" customHeight="1">
      <c r="A12" s="311"/>
      <c r="B12" s="305" t="s">
        <v>19</v>
      </c>
      <c r="C12" s="312" t="s">
        <v>20</v>
      </c>
      <c r="D12" s="250"/>
      <c r="E12" s="250"/>
      <c r="F12" s="250"/>
      <c r="G12" s="250"/>
    </row>
    <row r="13" spans="1:8" ht="35.450000000000003" customHeight="1">
      <c r="A13" s="313" t="s">
        <v>21</v>
      </c>
      <c r="B13" s="306" t="s">
        <v>22</v>
      </c>
      <c r="C13" s="314" t="s">
        <v>23</v>
      </c>
      <c r="D13" s="250"/>
      <c r="E13" s="250"/>
      <c r="F13" s="250"/>
      <c r="G13" s="250"/>
    </row>
    <row r="14" spans="1:8" ht="15.6" customHeight="1">
      <c r="A14" s="315" t="s">
        <v>24</v>
      </c>
      <c r="B14" s="306" t="s">
        <v>25</v>
      </c>
      <c r="C14" s="314" t="s">
        <v>26</v>
      </c>
      <c r="D14" s="250"/>
      <c r="E14" s="250"/>
      <c r="F14" s="250"/>
      <c r="G14" s="250"/>
    </row>
    <row r="15" spans="1:8" ht="15.6" customHeight="1">
      <c r="A15" s="316"/>
      <c r="B15" s="302" t="s">
        <v>27</v>
      </c>
      <c r="C15" s="310" t="s">
        <v>28</v>
      </c>
      <c r="D15" s="250"/>
      <c r="E15" s="250"/>
      <c r="F15" s="250"/>
      <c r="G15" s="250"/>
    </row>
    <row r="16" spans="1:8" ht="15.6" customHeight="1">
      <c r="A16" s="316"/>
      <c r="B16" s="302" t="s">
        <v>29</v>
      </c>
      <c r="C16" s="310" t="s">
        <v>30</v>
      </c>
      <c r="D16" s="250"/>
      <c r="E16" s="250"/>
      <c r="F16" s="250"/>
      <c r="G16" s="250"/>
    </row>
    <row r="17" spans="1:7" ht="15.6" customHeight="1">
      <c r="A17" s="317"/>
      <c r="B17" s="302" t="s">
        <v>31</v>
      </c>
      <c r="C17" s="310" t="s">
        <v>32</v>
      </c>
      <c r="D17" s="250"/>
      <c r="E17" s="250"/>
      <c r="F17" s="250"/>
      <c r="G17" s="250"/>
    </row>
    <row r="18" spans="1:7" ht="15.6" customHeight="1">
      <c r="A18" s="316" t="s">
        <v>33</v>
      </c>
      <c r="B18" s="302" t="s">
        <v>34</v>
      </c>
      <c r="C18" s="310" t="s">
        <v>35</v>
      </c>
      <c r="D18" s="250"/>
      <c r="E18" s="250"/>
      <c r="F18" s="250"/>
      <c r="G18" s="250"/>
    </row>
    <row r="19" spans="1:7" ht="15">
      <c r="A19" s="316"/>
      <c r="B19" s="302" t="s">
        <v>36</v>
      </c>
      <c r="C19" s="310" t="s">
        <v>37</v>
      </c>
    </row>
    <row r="20" spans="1:7" ht="15">
      <c r="A20" s="316"/>
      <c r="B20" s="302" t="s">
        <v>38</v>
      </c>
      <c r="C20" s="310" t="s">
        <v>39</v>
      </c>
    </row>
    <row r="21" spans="1:7" ht="15">
      <c r="A21" s="316"/>
      <c r="B21" s="48" t="s">
        <v>40</v>
      </c>
      <c r="C21" s="310" t="s">
        <v>41</v>
      </c>
    </row>
    <row r="22" spans="1:7" ht="15.75" thickBot="1">
      <c r="A22" s="321"/>
      <c r="B22" s="322" t="s">
        <v>42</v>
      </c>
      <c r="C22" s="309" t="s">
        <v>43</v>
      </c>
    </row>
    <row r="23" spans="1:7" ht="15">
      <c r="A23" s="318" t="s">
        <v>44</v>
      </c>
      <c r="B23" s="48" t="s">
        <v>45</v>
      </c>
      <c r="C23" s="310" t="s">
        <v>46</v>
      </c>
    </row>
    <row r="24" spans="1:7" ht="15" thickBot="1">
      <c r="A24" s="319"/>
      <c r="B24" s="320" t="s">
        <v>47</v>
      </c>
      <c r="C24" s="309" t="s">
        <v>48</v>
      </c>
    </row>
  </sheetData>
  <mergeCells count="3">
    <mergeCell ref="A1:C1"/>
    <mergeCell ref="A2:C3"/>
    <mergeCell ref="A4:C4"/>
  </mergeCells>
  <phoneticPr fontId="22" type="noConversion"/>
  <hyperlinks>
    <hyperlink ref="C6" location="'Figure 1.'!A1" display="Figure 1" xr:uid="{00000000-0004-0000-0000-000000000000}"/>
    <hyperlink ref="C7" location="'Figure 2.'!A1" display="Figure 2" xr:uid="{00000000-0004-0000-0000-000001000000}"/>
    <hyperlink ref="C8" location="'Figure 3.'!A1" display="Figure 3" xr:uid="{00000000-0004-0000-0000-000002000000}"/>
    <hyperlink ref="C9" location="'Figure 4.'!A1" display="Figure 4" xr:uid="{00000000-0004-0000-0000-000003000000}"/>
    <hyperlink ref="C10" location="'Figure 5.'!A1" display="Figure 5" xr:uid="{00000000-0004-0000-0000-000004000000}"/>
    <hyperlink ref="C11" location="'Figure 7.'!A1" display="Figure 7" xr:uid="{00000000-0004-0000-0000-000006000000}"/>
    <hyperlink ref="C12" location="'Figure 8.'!A1" display="Figure 8" xr:uid="{00000000-0004-0000-0000-000007000000}"/>
    <hyperlink ref="C13" location="'Figure 9.'!A1" display="Figure 9." xr:uid="{00000000-0004-0000-0000-000008000000}"/>
    <hyperlink ref="C14" location="'Figure 10.'!A1" display="Figure 10" xr:uid="{00000000-0004-0000-0000-000009000000}"/>
    <hyperlink ref="C15" location="'Figure 11.'!A1" display="Figure 11" xr:uid="{00000000-0004-0000-0000-00000A000000}"/>
    <hyperlink ref="C16" location="'Figure 12.'!A1" display="Figure 12" xr:uid="{00000000-0004-0000-0000-00000B000000}"/>
    <hyperlink ref="C17" location="'Figure 13a.'!A1" display="Figure 13a" xr:uid="{00000000-0004-0000-0000-00000C000000}"/>
    <hyperlink ref="C19:C20" location="'Figure 13'!A1" display="Figure 13" xr:uid="{B5354B60-3654-487F-AC10-C5AC56D6CB18}"/>
    <hyperlink ref="C21" location="'Figure 16.'!A1" display="Figure 16" xr:uid="{9CC71895-6940-47E5-A231-76FF42C7AD1F}"/>
    <hyperlink ref="C24" location="'Figure 19.'!A1" display="Figure 19" xr:uid="{634A9F01-BCC3-4090-866C-328416B0D676}"/>
    <hyperlink ref="C22:C23" location="'Figure 13'!A1" display="Figure 13" xr:uid="{7C9CBAAF-178B-402F-9DC6-E5B433C29B3E}"/>
    <hyperlink ref="C18" location="'Figure 13b.'!A1" display="Figure 13b" xr:uid="{BA815F91-7602-48C2-9B0B-615EC95834AE}"/>
    <hyperlink ref="C19" location="'Figure 14.'!A1" display="Figure 14" xr:uid="{B8A1D1EE-9292-4258-8EBA-1C6C898EC0D7}"/>
    <hyperlink ref="C20" location="'Figure 15.'!A1" display="Figure 15" xr:uid="{B501D3FA-4261-412A-8F20-3FA2FD2E0C88}"/>
    <hyperlink ref="C22" location="'Figure 17.'!A1" display="Figure 17" xr:uid="{70DF09D3-8A6B-4845-BB9D-43F45614AC1F}"/>
    <hyperlink ref="C23" location="'Figure 18.'!A1" display="Figure 18" xr:uid="{A62C700F-2DA1-439A-9E63-022A9456AA58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Q15"/>
  <sheetViews>
    <sheetView zoomScaleNormal="100" workbookViewId="0">
      <selection activeCell="A15" sqref="A15"/>
    </sheetView>
  </sheetViews>
  <sheetFormatPr defaultRowHeight="14.25"/>
  <cols>
    <col min="1" max="1" width="14.875" customWidth="1"/>
    <col min="2" max="147" width="15.625" customWidth="1"/>
  </cols>
  <sheetData>
    <row r="1" spans="1:147" s="17" customFormat="1" ht="20.25">
      <c r="A1" s="16" t="s">
        <v>196</v>
      </c>
    </row>
    <row r="2" spans="1:147">
      <c r="N2" s="356"/>
      <c r="O2" s="356"/>
      <c r="P2" s="356"/>
      <c r="Q2" s="356"/>
      <c r="R2" s="356"/>
      <c r="S2" s="356"/>
    </row>
    <row r="3" spans="1:147" s="114" customFormat="1" ht="15">
      <c r="A3" s="115" t="s">
        <v>57</v>
      </c>
      <c r="B3" s="116">
        <v>44501</v>
      </c>
      <c r="C3" s="117">
        <v>44502</v>
      </c>
      <c r="D3" s="117">
        <v>44503</v>
      </c>
      <c r="E3" s="117">
        <v>44504</v>
      </c>
      <c r="F3" s="117">
        <v>44505</v>
      </c>
      <c r="G3" s="117">
        <v>44506</v>
      </c>
      <c r="H3" s="117">
        <v>44507</v>
      </c>
      <c r="I3" s="117">
        <v>44508</v>
      </c>
      <c r="J3" s="117">
        <v>44509</v>
      </c>
      <c r="K3" s="117">
        <v>44510</v>
      </c>
      <c r="L3" s="117">
        <v>44511</v>
      </c>
      <c r="M3" s="117">
        <v>44512</v>
      </c>
      <c r="N3" s="117">
        <v>44513</v>
      </c>
      <c r="O3" s="117">
        <v>44514</v>
      </c>
      <c r="P3" s="117">
        <v>44515</v>
      </c>
      <c r="Q3" s="117">
        <v>44516</v>
      </c>
      <c r="R3" s="117">
        <v>44517</v>
      </c>
      <c r="S3" s="117">
        <v>44518</v>
      </c>
      <c r="T3" s="117">
        <v>44519</v>
      </c>
      <c r="U3" s="117">
        <v>44520</v>
      </c>
      <c r="V3" s="117">
        <v>44521</v>
      </c>
      <c r="W3" s="117">
        <v>44522</v>
      </c>
      <c r="X3" s="117">
        <v>44523</v>
      </c>
      <c r="Y3" s="117">
        <v>44524</v>
      </c>
      <c r="Z3" s="117">
        <v>44525</v>
      </c>
      <c r="AA3" s="117">
        <v>44526</v>
      </c>
      <c r="AB3" s="117">
        <v>44527</v>
      </c>
      <c r="AC3" s="117">
        <v>44528</v>
      </c>
      <c r="AD3" s="117">
        <v>44529</v>
      </c>
      <c r="AE3" s="117">
        <v>44530</v>
      </c>
      <c r="AF3" s="117">
        <v>44531</v>
      </c>
      <c r="AG3" s="117">
        <v>44532</v>
      </c>
      <c r="AH3" s="117">
        <v>44533</v>
      </c>
      <c r="AI3" s="117">
        <v>44534</v>
      </c>
      <c r="AJ3" s="117">
        <v>44535</v>
      </c>
      <c r="AK3" s="117">
        <v>44536</v>
      </c>
      <c r="AL3" s="117">
        <v>44537</v>
      </c>
      <c r="AM3" s="117">
        <v>44538</v>
      </c>
      <c r="AN3" s="117">
        <v>44539</v>
      </c>
      <c r="AO3" s="117">
        <v>44540</v>
      </c>
      <c r="AP3" s="117">
        <v>44541</v>
      </c>
      <c r="AQ3" s="117">
        <v>44542</v>
      </c>
      <c r="AR3" s="117">
        <v>44543</v>
      </c>
      <c r="AS3" s="117">
        <v>44544</v>
      </c>
      <c r="AT3" s="117">
        <v>44545</v>
      </c>
      <c r="AU3" s="117">
        <v>44546</v>
      </c>
      <c r="AV3" s="117">
        <v>44547</v>
      </c>
      <c r="AW3" s="117">
        <v>44548</v>
      </c>
      <c r="AX3" s="117">
        <v>44549</v>
      </c>
      <c r="AY3" s="117">
        <v>44550</v>
      </c>
      <c r="AZ3" s="117">
        <v>44551</v>
      </c>
      <c r="BA3" s="117">
        <v>44552</v>
      </c>
      <c r="BB3" s="117">
        <v>44553</v>
      </c>
      <c r="BC3" s="117">
        <v>44554</v>
      </c>
      <c r="BD3" s="117">
        <v>44555</v>
      </c>
      <c r="BE3" s="117">
        <v>44556</v>
      </c>
      <c r="BF3" s="117">
        <v>44557</v>
      </c>
      <c r="BG3" s="117">
        <v>44558</v>
      </c>
      <c r="BH3" s="117">
        <v>44559</v>
      </c>
      <c r="BI3" s="117">
        <v>44560</v>
      </c>
      <c r="BJ3" s="117">
        <v>44561</v>
      </c>
      <c r="BK3" s="117">
        <v>44562</v>
      </c>
      <c r="BL3" s="117">
        <v>44563</v>
      </c>
      <c r="BM3" s="117">
        <v>44564</v>
      </c>
      <c r="BN3" s="117">
        <v>44565</v>
      </c>
      <c r="BO3" s="117">
        <v>44566</v>
      </c>
      <c r="BP3" s="117">
        <v>44567</v>
      </c>
      <c r="BQ3" s="117">
        <v>44568</v>
      </c>
      <c r="BR3" s="117">
        <v>44569</v>
      </c>
      <c r="BS3" s="117">
        <v>44570</v>
      </c>
      <c r="BT3" s="117">
        <v>44571</v>
      </c>
      <c r="BU3" s="117">
        <v>44572</v>
      </c>
      <c r="BV3" s="117">
        <v>44573</v>
      </c>
      <c r="BW3" s="117">
        <v>44574</v>
      </c>
      <c r="BX3" s="117">
        <v>44575</v>
      </c>
      <c r="BY3" s="117">
        <v>44576</v>
      </c>
      <c r="BZ3" s="117">
        <v>44577</v>
      </c>
      <c r="CA3" s="117">
        <v>44578</v>
      </c>
      <c r="CB3" s="117">
        <v>44579</v>
      </c>
      <c r="CC3" s="117">
        <v>44580</v>
      </c>
      <c r="CD3" s="117">
        <v>44581</v>
      </c>
      <c r="CE3" s="117">
        <v>44582</v>
      </c>
      <c r="CF3" s="117">
        <v>44583</v>
      </c>
      <c r="CG3" s="117">
        <v>44584</v>
      </c>
      <c r="CH3" s="117">
        <v>44585</v>
      </c>
      <c r="CI3" s="117">
        <v>44586</v>
      </c>
      <c r="CJ3" s="117">
        <v>44587</v>
      </c>
      <c r="CK3" s="117">
        <v>44588</v>
      </c>
      <c r="CL3" s="117">
        <v>44589</v>
      </c>
      <c r="CM3" s="117">
        <v>44590</v>
      </c>
      <c r="CN3" s="117">
        <v>44591</v>
      </c>
      <c r="CO3" s="117">
        <v>44592</v>
      </c>
      <c r="CP3" s="117">
        <v>44593</v>
      </c>
      <c r="CQ3" s="117">
        <v>44594</v>
      </c>
      <c r="CR3" s="117">
        <v>44595</v>
      </c>
      <c r="CS3" s="117">
        <v>44596</v>
      </c>
      <c r="CT3" s="117">
        <v>44597</v>
      </c>
      <c r="CU3" s="117">
        <v>44598</v>
      </c>
      <c r="CV3" s="117">
        <v>44599</v>
      </c>
      <c r="CW3" s="117">
        <v>44600</v>
      </c>
      <c r="CX3" s="117">
        <v>44601</v>
      </c>
      <c r="CY3" s="117">
        <v>44602</v>
      </c>
      <c r="CZ3" s="117">
        <v>44603</v>
      </c>
      <c r="DA3" s="117">
        <v>44604</v>
      </c>
      <c r="DB3" s="117">
        <v>44605</v>
      </c>
      <c r="DC3" s="117">
        <v>44606</v>
      </c>
      <c r="DD3" s="117">
        <v>44607</v>
      </c>
      <c r="DE3" s="117">
        <v>44608</v>
      </c>
      <c r="DF3" s="117">
        <v>44609</v>
      </c>
      <c r="DG3" s="117">
        <v>44610</v>
      </c>
      <c r="DH3" s="117">
        <v>44611</v>
      </c>
      <c r="DI3" s="117">
        <v>44612</v>
      </c>
      <c r="DJ3" s="117">
        <v>44613</v>
      </c>
      <c r="DK3" s="117">
        <v>44614</v>
      </c>
      <c r="DL3" s="117">
        <v>44615</v>
      </c>
      <c r="DM3" s="117">
        <v>44616</v>
      </c>
      <c r="DN3" s="117">
        <v>44617</v>
      </c>
      <c r="DO3" s="117">
        <v>44618</v>
      </c>
      <c r="DP3" s="117">
        <v>44619</v>
      </c>
      <c r="DQ3" s="117">
        <v>44620</v>
      </c>
      <c r="DR3" s="117">
        <v>44621</v>
      </c>
      <c r="DS3" s="117">
        <v>44622</v>
      </c>
      <c r="DT3" s="117">
        <v>44623</v>
      </c>
      <c r="DU3" s="117">
        <v>44624</v>
      </c>
      <c r="DV3" s="117">
        <v>44625</v>
      </c>
      <c r="DW3" s="117">
        <v>44626</v>
      </c>
      <c r="DX3" s="117">
        <v>44627</v>
      </c>
      <c r="DY3" s="117">
        <v>44628</v>
      </c>
      <c r="DZ3" s="117">
        <v>44629</v>
      </c>
      <c r="EA3" s="117">
        <v>44630</v>
      </c>
      <c r="EB3" s="117">
        <v>44631</v>
      </c>
      <c r="EC3" s="117">
        <v>44632</v>
      </c>
      <c r="ED3" s="117">
        <v>44633</v>
      </c>
      <c r="EE3" s="117">
        <v>44634</v>
      </c>
      <c r="EF3" s="117">
        <v>44635</v>
      </c>
      <c r="EG3" s="117">
        <v>44636</v>
      </c>
      <c r="EH3" s="117">
        <v>44637</v>
      </c>
      <c r="EI3" s="117">
        <v>44638</v>
      </c>
      <c r="EJ3" s="117">
        <v>44639</v>
      </c>
      <c r="EK3" s="117">
        <v>44640</v>
      </c>
      <c r="EL3" s="117">
        <v>44641</v>
      </c>
      <c r="EM3" s="117">
        <v>44642</v>
      </c>
      <c r="EN3" s="117">
        <v>44643</v>
      </c>
      <c r="EO3" s="117">
        <v>44644</v>
      </c>
      <c r="EP3" s="117">
        <v>44645</v>
      </c>
      <c r="EQ3" s="118">
        <v>44646</v>
      </c>
    </row>
    <row r="4" spans="1:147" s="114" customFormat="1" ht="15">
      <c r="A4" s="115" t="s">
        <v>120</v>
      </c>
      <c r="B4" s="119">
        <v>6895.98</v>
      </c>
      <c r="C4" s="120">
        <v>6572.93</v>
      </c>
      <c r="D4" s="120">
        <v>6503.77</v>
      </c>
      <c r="E4" s="120">
        <v>6500.13</v>
      </c>
      <c r="F4" s="120">
        <v>6538.35</v>
      </c>
      <c r="G4" s="120">
        <v>6552</v>
      </c>
      <c r="H4" s="120">
        <v>6653.01</v>
      </c>
      <c r="I4" s="120">
        <v>6787.69</v>
      </c>
      <c r="J4" s="120">
        <v>6848.66</v>
      </c>
      <c r="K4" s="120">
        <v>6878.69</v>
      </c>
      <c r="L4" s="120">
        <v>6703.06</v>
      </c>
      <c r="M4" s="120">
        <v>6541.99</v>
      </c>
      <c r="N4" s="120">
        <v>6541.99</v>
      </c>
      <c r="O4" s="120">
        <v>6541.99</v>
      </c>
      <c r="P4" s="120">
        <v>6541.99</v>
      </c>
      <c r="Q4" s="120">
        <v>6541.99</v>
      </c>
      <c r="R4" s="120">
        <v>6541.99</v>
      </c>
      <c r="S4" s="120">
        <v>6541.99</v>
      </c>
      <c r="T4" s="120">
        <v>6541.99</v>
      </c>
      <c r="U4" s="120">
        <v>6541.99</v>
      </c>
      <c r="V4" s="120">
        <v>6541.99</v>
      </c>
      <c r="W4" s="120">
        <v>6057.87</v>
      </c>
      <c r="X4" s="120">
        <v>5941.39</v>
      </c>
      <c r="Y4" s="120">
        <v>5941.39</v>
      </c>
      <c r="Z4" s="120">
        <v>5941.39</v>
      </c>
      <c r="AA4" s="120">
        <v>5941.39</v>
      </c>
      <c r="AB4" s="120">
        <v>6250.79</v>
      </c>
      <c r="AC4" s="120">
        <v>6578.39</v>
      </c>
      <c r="AD4" s="120">
        <v>6720.35</v>
      </c>
      <c r="AE4" s="120">
        <v>6860.49</v>
      </c>
      <c r="AF4" s="120">
        <v>6336.33</v>
      </c>
      <c r="AG4" s="120">
        <v>6419.14</v>
      </c>
      <c r="AH4" s="120">
        <v>6572.93</v>
      </c>
      <c r="AI4" s="120">
        <v>6572.93</v>
      </c>
      <c r="AJ4" s="120">
        <v>6572.93</v>
      </c>
      <c r="AK4" s="120">
        <v>6572.93</v>
      </c>
      <c r="AL4" s="120">
        <v>6572.93</v>
      </c>
      <c r="AM4" s="120">
        <v>6250.79</v>
      </c>
      <c r="AN4" s="120">
        <v>6218.03</v>
      </c>
      <c r="AO4" s="120">
        <v>6238.05</v>
      </c>
      <c r="AP4" s="120">
        <v>6265.35</v>
      </c>
      <c r="AQ4" s="120">
        <v>6303.57</v>
      </c>
      <c r="AR4" s="120">
        <v>6572.93</v>
      </c>
      <c r="AS4" s="120">
        <v>6572.93</v>
      </c>
      <c r="AT4" s="120">
        <v>6572.93</v>
      </c>
      <c r="AU4" s="120">
        <v>6572.93</v>
      </c>
      <c r="AV4" s="120">
        <v>6690.32</v>
      </c>
      <c r="AW4" s="120">
        <v>6895.98</v>
      </c>
      <c r="AX4" s="120">
        <v>7209.93</v>
      </c>
      <c r="AY4" s="120">
        <v>7428.33</v>
      </c>
      <c r="AZ4" s="120">
        <v>7821.45</v>
      </c>
      <c r="BA4" s="120">
        <v>7821.45</v>
      </c>
      <c r="BB4" s="120">
        <v>7821.45</v>
      </c>
      <c r="BC4" s="120">
        <v>7821.45</v>
      </c>
      <c r="BD4" s="120">
        <v>7821.45</v>
      </c>
      <c r="BE4" s="120">
        <v>7821.45</v>
      </c>
      <c r="BF4" s="120">
        <v>7821.45</v>
      </c>
      <c r="BG4" s="120">
        <v>7821.45</v>
      </c>
      <c r="BH4" s="120">
        <v>7757.75</v>
      </c>
      <c r="BI4" s="120">
        <v>7746.83</v>
      </c>
      <c r="BJ4" s="120">
        <v>7735.91</v>
      </c>
      <c r="BK4" s="120">
        <v>7724.99</v>
      </c>
      <c r="BL4" s="120">
        <v>7714.07</v>
      </c>
      <c r="BM4" s="120">
        <v>7522.97</v>
      </c>
      <c r="BN4" s="120">
        <v>6725.81</v>
      </c>
      <c r="BO4" s="120">
        <v>6349.07</v>
      </c>
      <c r="BP4" s="120">
        <v>6165.25</v>
      </c>
      <c r="BQ4" s="120">
        <v>6165.25</v>
      </c>
      <c r="BR4" s="120">
        <v>5559.19</v>
      </c>
      <c r="BS4" s="120">
        <v>5441.8</v>
      </c>
      <c r="BT4" s="120">
        <v>5295.29</v>
      </c>
      <c r="BU4" s="120">
        <v>5354.44</v>
      </c>
      <c r="BV4" s="120">
        <v>5559.19</v>
      </c>
      <c r="BW4" s="120">
        <v>5559.19</v>
      </c>
      <c r="BX4" s="120">
        <v>5559.19</v>
      </c>
      <c r="BY4" s="120">
        <v>5559.19</v>
      </c>
      <c r="BZ4" s="120">
        <v>5559.19</v>
      </c>
      <c r="CA4" s="120">
        <v>5559.19</v>
      </c>
      <c r="CB4" s="120">
        <v>5559.19</v>
      </c>
      <c r="CC4" s="120">
        <v>5204.29</v>
      </c>
      <c r="CD4" s="120">
        <v>5204.29</v>
      </c>
      <c r="CE4" s="120">
        <v>5204.29</v>
      </c>
      <c r="CF4" s="120">
        <v>5657.47</v>
      </c>
      <c r="CG4" s="120">
        <v>6478.29</v>
      </c>
      <c r="CH4" s="120">
        <v>6907.81</v>
      </c>
      <c r="CI4" s="120">
        <v>6988.8</v>
      </c>
      <c r="CJ4" s="120">
        <v>6888.7</v>
      </c>
      <c r="CK4" s="120">
        <v>6888.7</v>
      </c>
      <c r="CL4" s="120">
        <v>6888.7</v>
      </c>
      <c r="CM4" s="120">
        <v>6888.7</v>
      </c>
      <c r="CN4" s="120">
        <v>6888.7</v>
      </c>
      <c r="CO4" s="120">
        <v>7229.95</v>
      </c>
      <c r="CP4" s="120">
        <v>7229.95</v>
      </c>
      <c r="CQ4" s="120">
        <v>7229.95</v>
      </c>
      <c r="CR4" s="120">
        <v>7229.95</v>
      </c>
      <c r="CS4" s="120">
        <v>7229.95</v>
      </c>
      <c r="CT4" s="120">
        <v>7229.95</v>
      </c>
      <c r="CU4" s="120">
        <v>7229.95</v>
      </c>
      <c r="CV4" s="120">
        <v>7229.95</v>
      </c>
      <c r="CW4" s="120">
        <v>6905.08</v>
      </c>
      <c r="CX4" s="120">
        <v>6643</v>
      </c>
      <c r="CY4" s="120">
        <v>6461</v>
      </c>
      <c r="CZ4" s="120">
        <v>6461</v>
      </c>
      <c r="DA4" s="120">
        <v>6461</v>
      </c>
      <c r="DB4" s="120">
        <v>6843.2</v>
      </c>
      <c r="DC4" s="120">
        <v>6966.05</v>
      </c>
      <c r="DD4" s="120">
        <v>7025.2</v>
      </c>
      <c r="DE4" s="120">
        <v>7229.95</v>
      </c>
      <c r="DF4" s="120">
        <v>7229.95</v>
      </c>
      <c r="DG4" s="120">
        <v>7229.95</v>
      </c>
      <c r="DH4" s="120">
        <v>7229.95</v>
      </c>
      <c r="DI4" s="120">
        <v>7229.95</v>
      </c>
      <c r="DJ4" s="120">
        <v>7229.95</v>
      </c>
      <c r="DK4" s="120">
        <v>7229.95</v>
      </c>
      <c r="DL4" s="120">
        <v>7229.95</v>
      </c>
      <c r="DM4" s="120">
        <v>7229.95</v>
      </c>
      <c r="DN4" s="120">
        <v>6618.43</v>
      </c>
      <c r="DO4" s="120">
        <v>6618.43</v>
      </c>
      <c r="DP4" s="120">
        <v>6618.43</v>
      </c>
      <c r="DQ4" s="120">
        <v>6486.48</v>
      </c>
      <c r="DR4" s="120">
        <v>6486.48</v>
      </c>
      <c r="DS4" s="120">
        <v>6486.48</v>
      </c>
      <c r="DT4" s="120">
        <v>6486.48</v>
      </c>
      <c r="DU4" s="120">
        <v>6486.48</v>
      </c>
      <c r="DV4" s="120">
        <v>6486.48</v>
      </c>
      <c r="DW4" s="120">
        <v>6486.48</v>
      </c>
      <c r="DX4" s="120">
        <v>6473.74</v>
      </c>
      <c r="DY4" s="120">
        <v>6473.74</v>
      </c>
      <c r="DZ4" s="120">
        <v>6209.84</v>
      </c>
      <c r="EA4" s="120">
        <v>6029.66</v>
      </c>
      <c r="EB4" s="120">
        <v>6029.66</v>
      </c>
      <c r="EC4" s="120">
        <v>6029.66</v>
      </c>
      <c r="ED4" s="120">
        <v>5985.98</v>
      </c>
      <c r="EE4" s="120">
        <v>5748.47</v>
      </c>
      <c r="EF4" s="120">
        <v>5809.44</v>
      </c>
      <c r="EG4" s="120">
        <v>5657.47</v>
      </c>
      <c r="EH4" s="120">
        <v>5657.47</v>
      </c>
      <c r="EI4" s="120">
        <v>5657.47</v>
      </c>
      <c r="EJ4" s="120">
        <v>5657.47</v>
      </c>
      <c r="EK4" s="120">
        <v>6012.37</v>
      </c>
      <c r="EL4" s="120">
        <v>6012.37</v>
      </c>
      <c r="EM4" s="120">
        <v>6012.37</v>
      </c>
      <c r="EN4" s="120">
        <v>6012.37</v>
      </c>
      <c r="EO4" s="120">
        <v>6012.37</v>
      </c>
      <c r="EP4" s="120">
        <v>5940.48</v>
      </c>
      <c r="EQ4" s="121">
        <v>5065.0600000000004</v>
      </c>
    </row>
    <row r="5" spans="1:147" s="114" customFormat="1" ht="15">
      <c r="A5" s="115" t="s">
        <v>197</v>
      </c>
      <c r="B5" s="119">
        <v>2800.6</v>
      </c>
      <c r="C5" s="120">
        <v>2800.6</v>
      </c>
      <c r="D5" s="120">
        <v>2800.6</v>
      </c>
      <c r="E5" s="120">
        <v>2800.6</v>
      </c>
      <c r="F5" s="120">
        <v>2800.6</v>
      </c>
      <c r="G5" s="120">
        <v>2187.85</v>
      </c>
      <c r="H5" s="120">
        <v>2800.6</v>
      </c>
      <c r="I5" s="120">
        <v>2800.6</v>
      </c>
      <c r="J5" s="120">
        <v>2800.6</v>
      </c>
      <c r="K5" s="120">
        <v>2800.6</v>
      </c>
      <c r="L5" s="120">
        <v>3427.6</v>
      </c>
      <c r="M5" s="120">
        <v>3427.6</v>
      </c>
      <c r="N5" s="120">
        <v>3427.6</v>
      </c>
      <c r="O5" s="120">
        <v>3427.6</v>
      </c>
      <c r="P5" s="120">
        <v>3427.6</v>
      </c>
      <c r="Q5" s="120">
        <v>3427.6</v>
      </c>
      <c r="R5" s="120">
        <v>3427.6</v>
      </c>
      <c r="S5" s="120">
        <v>3427.6</v>
      </c>
      <c r="T5" s="120">
        <v>3427.6</v>
      </c>
      <c r="U5" s="120">
        <v>2814.85</v>
      </c>
      <c r="V5" s="120">
        <v>3427.6</v>
      </c>
      <c r="W5" s="120">
        <v>3427.6</v>
      </c>
      <c r="X5" s="120">
        <v>3427.6</v>
      </c>
      <c r="Y5" s="120">
        <v>3427.6</v>
      </c>
      <c r="Z5" s="120">
        <v>3427.6</v>
      </c>
      <c r="AA5" s="120">
        <v>3427.6</v>
      </c>
      <c r="AB5" s="120">
        <v>3427.6</v>
      </c>
      <c r="AC5" s="120">
        <v>3427.6</v>
      </c>
      <c r="AD5" s="120">
        <v>3156.85</v>
      </c>
      <c r="AE5" s="120">
        <v>3156.85</v>
      </c>
      <c r="AF5" s="120">
        <v>3156.85</v>
      </c>
      <c r="AG5" s="120">
        <v>3156.85</v>
      </c>
      <c r="AH5" s="120">
        <v>3156.85</v>
      </c>
      <c r="AI5" s="120">
        <v>2544.1</v>
      </c>
      <c r="AJ5" s="120">
        <v>3156.85</v>
      </c>
      <c r="AK5" s="120">
        <v>3427.6</v>
      </c>
      <c r="AL5" s="120">
        <v>3427.6</v>
      </c>
      <c r="AM5" s="120">
        <v>3427.6</v>
      </c>
      <c r="AN5" s="120">
        <v>3427.6</v>
      </c>
      <c r="AO5" s="120">
        <v>3427.6</v>
      </c>
      <c r="AP5" s="120">
        <v>3427.6</v>
      </c>
      <c r="AQ5" s="120">
        <v>3427.6</v>
      </c>
      <c r="AR5" s="120">
        <v>3427.6</v>
      </c>
      <c r="AS5" s="120">
        <v>3427.6</v>
      </c>
      <c r="AT5" s="120">
        <v>3427.6</v>
      </c>
      <c r="AU5" s="120">
        <v>3427.6</v>
      </c>
      <c r="AV5" s="120">
        <v>3427.6</v>
      </c>
      <c r="AW5" s="120">
        <v>2814.85</v>
      </c>
      <c r="AX5" s="120">
        <v>3427.6</v>
      </c>
      <c r="AY5" s="120">
        <v>3427.6</v>
      </c>
      <c r="AZ5" s="120">
        <v>3427.6</v>
      </c>
      <c r="BA5" s="120">
        <v>3427.6</v>
      </c>
      <c r="BB5" s="120">
        <v>3427.6</v>
      </c>
      <c r="BC5" s="120">
        <v>3427.6</v>
      </c>
      <c r="BD5" s="120">
        <v>3427.6</v>
      </c>
      <c r="BE5" s="120">
        <v>3427.6</v>
      </c>
      <c r="BF5" s="120">
        <v>3427.6</v>
      </c>
      <c r="BG5" s="120">
        <v>3427.6</v>
      </c>
      <c r="BH5" s="120">
        <v>3427.6</v>
      </c>
      <c r="BI5" s="120">
        <v>3427.6</v>
      </c>
      <c r="BJ5" s="120">
        <v>3427.6</v>
      </c>
      <c r="BK5" s="120">
        <v>3156.85</v>
      </c>
      <c r="BL5" s="120">
        <v>3156.85</v>
      </c>
      <c r="BM5" s="120">
        <v>3156.85</v>
      </c>
      <c r="BN5" s="120">
        <v>3156.85</v>
      </c>
      <c r="BO5" s="120">
        <v>3156.85</v>
      </c>
      <c r="BP5" s="120">
        <v>3156.85</v>
      </c>
      <c r="BQ5" s="120">
        <v>3156.85</v>
      </c>
      <c r="BR5" s="120">
        <v>3156.85</v>
      </c>
      <c r="BS5" s="120">
        <v>3156.85</v>
      </c>
      <c r="BT5" s="120">
        <v>3427.6</v>
      </c>
      <c r="BU5" s="120">
        <v>3299.35</v>
      </c>
      <c r="BV5" s="120">
        <v>3299.35</v>
      </c>
      <c r="BW5" s="120">
        <v>3299.35</v>
      </c>
      <c r="BX5" s="120">
        <v>3299.35</v>
      </c>
      <c r="BY5" s="120">
        <v>3299.35</v>
      </c>
      <c r="BZ5" s="120">
        <v>3299.35</v>
      </c>
      <c r="CA5" s="120">
        <v>3299.35</v>
      </c>
      <c r="CB5" s="120">
        <v>3299.35</v>
      </c>
      <c r="CC5" s="120">
        <v>3299.35</v>
      </c>
      <c r="CD5" s="120">
        <v>3299.35</v>
      </c>
      <c r="CE5" s="120">
        <v>3299.35</v>
      </c>
      <c r="CF5" s="120">
        <v>3299.35</v>
      </c>
      <c r="CG5" s="120">
        <v>3299.35</v>
      </c>
      <c r="CH5" s="120">
        <v>3299.35</v>
      </c>
      <c r="CI5" s="120">
        <v>3299.35</v>
      </c>
      <c r="CJ5" s="120">
        <v>3299.35</v>
      </c>
      <c r="CK5" s="120">
        <v>3299.35</v>
      </c>
      <c r="CL5" s="120">
        <v>3299.35</v>
      </c>
      <c r="CM5" s="120">
        <v>3299.35</v>
      </c>
      <c r="CN5" s="120">
        <v>3299.35</v>
      </c>
      <c r="CO5" s="120">
        <v>3299.35</v>
      </c>
      <c r="CP5" s="120">
        <v>3299.35</v>
      </c>
      <c r="CQ5" s="120">
        <v>3299.35</v>
      </c>
      <c r="CR5" s="120">
        <v>3299.35</v>
      </c>
      <c r="CS5" s="120">
        <v>3299.35</v>
      </c>
      <c r="CT5" s="120">
        <v>3299.35</v>
      </c>
      <c r="CU5" s="120">
        <v>3299.35</v>
      </c>
      <c r="CV5" s="120">
        <v>3299.35</v>
      </c>
      <c r="CW5" s="120">
        <v>3299.35</v>
      </c>
      <c r="CX5" s="120">
        <v>3299.35</v>
      </c>
      <c r="CY5" s="120">
        <v>3299.35</v>
      </c>
      <c r="CZ5" s="120">
        <v>3299.35</v>
      </c>
      <c r="DA5" s="120">
        <v>3299.35</v>
      </c>
      <c r="DB5" s="120">
        <v>3299.35</v>
      </c>
      <c r="DC5" s="120">
        <v>3299.35</v>
      </c>
      <c r="DD5" s="120">
        <v>3299.35</v>
      </c>
      <c r="DE5" s="120">
        <v>3299.35</v>
      </c>
      <c r="DF5" s="120">
        <v>3299.35</v>
      </c>
      <c r="DG5" s="120">
        <v>3299.35</v>
      </c>
      <c r="DH5" s="120">
        <v>3299.35</v>
      </c>
      <c r="DI5" s="120">
        <v>3299.35</v>
      </c>
      <c r="DJ5" s="120">
        <v>3299.35</v>
      </c>
      <c r="DK5" s="120">
        <v>3299.35</v>
      </c>
      <c r="DL5" s="120">
        <v>3299.35</v>
      </c>
      <c r="DM5" s="120">
        <v>3299.35</v>
      </c>
      <c r="DN5" s="120">
        <v>3299.35</v>
      </c>
      <c r="DO5" s="120">
        <v>3299.35</v>
      </c>
      <c r="DP5" s="120">
        <v>3299.35</v>
      </c>
      <c r="DQ5" s="120">
        <v>3299.35</v>
      </c>
      <c r="DR5" s="120">
        <v>3299.35</v>
      </c>
      <c r="DS5" s="120">
        <v>3299.35</v>
      </c>
      <c r="DT5" s="120">
        <v>3299.35</v>
      </c>
      <c r="DU5" s="120">
        <v>3299.35</v>
      </c>
      <c r="DV5" s="120">
        <v>3299.35</v>
      </c>
      <c r="DW5" s="120">
        <v>3299.35</v>
      </c>
      <c r="DX5" s="120">
        <v>3299.35</v>
      </c>
      <c r="DY5" s="120">
        <v>3299.35</v>
      </c>
      <c r="DZ5" s="120">
        <v>3299.35</v>
      </c>
      <c r="EA5" s="120">
        <v>3299.35</v>
      </c>
      <c r="EB5" s="120">
        <v>3299.35</v>
      </c>
      <c r="EC5" s="120">
        <v>3299.35</v>
      </c>
      <c r="ED5" s="120">
        <v>3299.35</v>
      </c>
      <c r="EE5" s="120">
        <v>3299.35</v>
      </c>
      <c r="EF5" s="120">
        <v>3299.35</v>
      </c>
      <c r="EG5" s="120">
        <v>3299.35</v>
      </c>
      <c r="EH5" s="120">
        <v>3299.35</v>
      </c>
      <c r="EI5" s="120">
        <v>3299.35</v>
      </c>
      <c r="EJ5" s="120">
        <v>3299.35</v>
      </c>
      <c r="EK5" s="120">
        <v>3299.35</v>
      </c>
      <c r="EL5" s="120">
        <v>3299.35</v>
      </c>
      <c r="EM5" s="120">
        <v>3299.35</v>
      </c>
      <c r="EN5" s="120">
        <v>3427.6</v>
      </c>
      <c r="EO5" s="120">
        <v>3427.6</v>
      </c>
      <c r="EP5" s="120">
        <v>3427.6</v>
      </c>
      <c r="EQ5" s="121">
        <v>3427.6</v>
      </c>
    </row>
    <row r="6" spans="1:147" s="114" customFormat="1" ht="15">
      <c r="A6" s="115" t="s">
        <v>198</v>
      </c>
      <c r="B6" s="119">
        <v>25640.38</v>
      </c>
      <c r="C6" s="120">
        <v>25640.38</v>
      </c>
      <c r="D6" s="120">
        <v>25640.38</v>
      </c>
      <c r="E6" s="120">
        <v>25264.38</v>
      </c>
      <c r="F6" s="120">
        <v>25508.78</v>
      </c>
      <c r="G6" s="120">
        <v>24953.24</v>
      </c>
      <c r="H6" s="120">
        <v>25818.04</v>
      </c>
      <c r="I6" s="120">
        <v>26975.18</v>
      </c>
      <c r="J6" s="120">
        <v>26975.18</v>
      </c>
      <c r="K6" s="120">
        <v>26617.98</v>
      </c>
      <c r="L6" s="120">
        <v>26617.98</v>
      </c>
      <c r="M6" s="120">
        <v>27039.1</v>
      </c>
      <c r="N6" s="120">
        <v>25850.94</v>
      </c>
      <c r="O6" s="120">
        <v>25429.82</v>
      </c>
      <c r="P6" s="120">
        <v>26617.98</v>
      </c>
      <c r="Q6" s="120">
        <v>27144.38</v>
      </c>
      <c r="R6" s="120">
        <v>27144.38</v>
      </c>
      <c r="S6" s="120">
        <v>26617.98</v>
      </c>
      <c r="T6" s="120">
        <v>26617.98</v>
      </c>
      <c r="U6" s="120">
        <v>25912.98</v>
      </c>
      <c r="V6" s="120">
        <v>25912.98</v>
      </c>
      <c r="W6" s="120">
        <v>26617.98</v>
      </c>
      <c r="X6" s="120">
        <v>26617.98</v>
      </c>
      <c r="Y6" s="120">
        <v>26617.98</v>
      </c>
      <c r="Z6" s="120">
        <v>27144.38</v>
      </c>
      <c r="AA6" s="120">
        <v>27036.28</v>
      </c>
      <c r="AB6" s="120">
        <v>26594.48</v>
      </c>
      <c r="AC6" s="120">
        <v>27562.68</v>
      </c>
      <c r="AD6" s="120">
        <v>27036.28</v>
      </c>
      <c r="AE6" s="120">
        <v>27036.28</v>
      </c>
      <c r="AF6" s="120">
        <v>27036.28</v>
      </c>
      <c r="AG6" s="120">
        <v>27036.28</v>
      </c>
      <c r="AH6" s="120">
        <v>26345.38</v>
      </c>
      <c r="AI6" s="120">
        <v>25870.68</v>
      </c>
      <c r="AJ6" s="120">
        <v>25870.68</v>
      </c>
      <c r="AK6" s="120">
        <v>27036.28</v>
      </c>
      <c r="AL6" s="120">
        <v>27036.28</v>
      </c>
      <c r="AM6" s="120">
        <v>27036.28</v>
      </c>
      <c r="AN6" s="120">
        <v>27562.68</v>
      </c>
      <c r="AO6" s="120">
        <v>27120.880000000001</v>
      </c>
      <c r="AP6" s="120">
        <v>25818.98</v>
      </c>
      <c r="AQ6" s="120">
        <v>25818.98</v>
      </c>
      <c r="AR6" s="120">
        <v>26237.279999999999</v>
      </c>
      <c r="AS6" s="120">
        <v>27562.68</v>
      </c>
      <c r="AT6" s="120">
        <v>27562.68</v>
      </c>
      <c r="AU6" s="120">
        <v>27562.68</v>
      </c>
      <c r="AV6" s="120">
        <v>27562.68</v>
      </c>
      <c r="AW6" s="120">
        <v>27562.68</v>
      </c>
      <c r="AX6" s="120">
        <v>27562.68</v>
      </c>
      <c r="AY6" s="120">
        <v>27562.68</v>
      </c>
      <c r="AZ6" s="120">
        <v>27562.68</v>
      </c>
      <c r="BA6" s="120">
        <v>27562.68</v>
      </c>
      <c r="BB6" s="120">
        <v>27562.68</v>
      </c>
      <c r="BC6" s="120">
        <v>27562.68</v>
      </c>
      <c r="BD6" s="120">
        <v>27562.68</v>
      </c>
      <c r="BE6" s="120">
        <v>27562.68</v>
      </c>
      <c r="BF6" s="120">
        <v>27562.68</v>
      </c>
      <c r="BG6" s="120">
        <v>27562.68</v>
      </c>
      <c r="BH6" s="120">
        <v>27562.68</v>
      </c>
      <c r="BI6" s="120">
        <v>27562.68</v>
      </c>
      <c r="BJ6" s="120">
        <v>27713.08</v>
      </c>
      <c r="BK6" s="120">
        <v>27168.82</v>
      </c>
      <c r="BL6" s="120">
        <v>27168.82</v>
      </c>
      <c r="BM6" s="120">
        <v>27168.82</v>
      </c>
      <c r="BN6" s="120">
        <v>27168.82</v>
      </c>
      <c r="BO6" s="120">
        <v>27168.82</v>
      </c>
      <c r="BP6" s="120">
        <v>26792.82</v>
      </c>
      <c r="BQ6" s="120">
        <v>26792.82</v>
      </c>
      <c r="BR6" s="120">
        <v>25711.82</v>
      </c>
      <c r="BS6" s="120">
        <v>25711.82</v>
      </c>
      <c r="BT6" s="120">
        <v>27168.82</v>
      </c>
      <c r="BU6" s="120">
        <v>27168.82</v>
      </c>
      <c r="BV6" s="120">
        <v>27168.82</v>
      </c>
      <c r="BW6" s="120">
        <v>27168.82</v>
      </c>
      <c r="BX6" s="120">
        <v>27168.82</v>
      </c>
      <c r="BY6" s="120">
        <v>26027.66</v>
      </c>
      <c r="BZ6" s="120">
        <v>26027.66</v>
      </c>
      <c r="CA6" s="120">
        <v>27168.82</v>
      </c>
      <c r="CB6" s="120">
        <v>27168.82</v>
      </c>
      <c r="CC6" s="120">
        <v>27168.82</v>
      </c>
      <c r="CD6" s="120">
        <v>27168.82</v>
      </c>
      <c r="CE6" s="120">
        <v>27168.82</v>
      </c>
      <c r="CF6" s="120">
        <v>26792.82</v>
      </c>
      <c r="CG6" s="120">
        <v>26792.82</v>
      </c>
      <c r="CH6" s="120">
        <v>26792.82</v>
      </c>
      <c r="CI6" s="120">
        <v>26792.82</v>
      </c>
      <c r="CJ6" s="120">
        <v>26792.82</v>
      </c>
      <c r="CK6" s="120">
        <v>26792.82</v>
      </c>
      <c r="CL6" s="120">
        <v>26046.46</v>
      </c>
      <c r="CM6" s="120">
        <v>26422.46</v>
      </c>
      <c r="CN6" s="120">
        <v>26422.46</v>
      </c>
      <c r="CO6" s="120">
        <v>27168.82</v>
      </c>
      <c r="CP6" s="120">
        <v>27168.82</v>
      </c>
      <c r="CQ6" s="120">
        <v>27674.54</v>
      </c>
      <c r="CR6" s="120">
        <v>27674.54</v>
      </c>
      <c r="CS6" s="120">
        <v>27674.54</v>
      </c>
      <c r="CT6" s="120">
        <v>27674.54</v>
      </c>
      <c r="CU6" s="120">
        <v>27674.54</v>
      </c>
      <c r="CV6" s="120">
        <v>27674.54</v>
      </c>
      <c r="CW6" s="120">
        <v>27674.54</v>
      </c>
      <c r="CX6" s="120">
        <v>27674.54</v>
      </c>
      <c r="CY6" s="120">
        <v>27674.54</v>
      </c>
      <c r="CZ6" s="120">
        <v>26809.74</v>
      </c>
      <c r="DA6" s="120">
        <v>26373.58</v>
      </c>
      <c r="DB6" s="120">
        <v>26373.58</v>
      </c>
      <c r="DC6" s="120">
        <v>26809.74</v>
      </c>
      <c r="DD6" s="120">
        <v>26809.74</v>
      </c>
      <c r="DE6" s="120">
        <v>26809.74</v>
      </c>
      <c r="DF6" s="120">
        <v>26809.74</v>
      </c>
      <c r="DG6" s="120">
        <v>27674.54</v>
      </c>
      <c r="DH6" s="120">
        <v>27260.94</v>
      </c>
      <c r="DI6" s="120">
        <v>26320.94</v>
      </c>
      <c r="DJ6" s="120">
        <v>26320.94</v>
      </c>
      <c r="DK6" s="120">
        <v>27260.94</v>
      </c>
      <c r="DL6" s="120">
        <v>27260.94</v>
      </c>
      <c r="DM6" s="120">
        <v>27260.94</v>
      </c>
      <c r="DN6" s="120">
        <v>27260.94</v>
      </c>
      <c r="DO6" s="120">
        <v>25973.14</v>
      </c>
      <c r="DP6" s="120">
        <v>26386.74</v>
      </c>
      <c r="DQ6" s="120">
        <v>26386.74</v>
      </c>
      <c r="DR6" s="120">
        <v>26386.74</v>
      </c>
      <c r="DS6" s="120">
        <v>26386.74</v>
      </c>
      <c r="DT6" s="120">
        <v>26010.74</v>
      </c>
      <c r="DU6" s="120">
        <v>25319.84</v>
      </c>
      <c r="DV6" s="120">
        <v>24579.119999999999</v>
      </c>
      <c r="DW6" s="120">
        <v>24579.119999999999</v>
      </c>
      <c r="DX6" s="120">
        <v>25975.02</v>
      </c>
      <c r="DY6" s="120">
        <v>25975.02</v>
      </c>
      <c r="DZ6" s="120">
        <v>25975.02</v>
      </c>
      <c r="EA6" s="120">
        <v>25975.02</v>
      </c>
      <c r="EB6" s="120">
        <v>25223.02</v>
      </c>
      <c r="EC6" s="120">
        <v>25223.02</v>
      </c>
      <c r="ED6" s="120">
        <v>25223.02</v>
      </c>
      <c r="EE6" s="120">
        <v>25975.02</v>
      </c>
      <c r="EF6" s="120">
        <v>25975.02</v>
      </c>
      <c r="EG6" s="120">
        <v>25975.02</v>
      </c>
      <c r="EH6" s="120">
        <v>25975.02</v>
      </c>
      <c r="EI6" s="120">
        <v>25270.02</v>
      </c>
      <c r="EJ6" s="120">
        <v>24851.72</v>
      </c>
      <c r="EK6" s="120">
        <v>24851.72</v>
      </c>
      <c r="EL6" s="120">
        <v>25975.02</v>
      </c>
      <c r="EM6" s="120">
        <v>25975.02</v>
      </c>
      <c r="EN6" s="120">
        <v>25975.02</v>
      </c>
      <c r="EO6" s="120">
        <v>25975.02</v>
      </c>
      <c r="EP6" s="120">
        <v>25975.02</v>
      </c>
      <c r="EQ6" s="121">
        <v>25599.02</v>
      </c>
    </row>
    <row r="7" spans="1:147" s="114" customFormat="1" ht="15">
      <c r="A7" s="115" t="s">
        <v>110</v>
      </c>
      <c r="B7" s="119">
        <v>3782.5</v>
      </c>
      <c r="C7" s="120">
        <v>3782.5</v>
      </c>
      <c r="D7" s="120">
        <v>3782.5</v>
      </c>
      <c r="E7" s="120">
        <v>3782.5</v>
      </c>
      <c r="F7" s="120">
        <v>3782.5</v>
      </c>
      <c r="G7" s="120">
        <v>3782.5</v>
      </c>
      <c r="H7" s="120">
        <v>3782.5</v>
      </c>
      <c r="I7" s="120">
        <v>3782.5</v>
      </c>
      <c r="J7" s="120">
        <v>3782.5</v>
      </c>
      <c r="K7" s="120">
        <v>3782.5</v>
      </c>
      <c r="L7" s="120">
        <v>3782.5</v>
      </c>
      <c r="M7" s="120">
        <v>3782.5</v>
      </c>
      <c r="N7" s="120">
        <v>3782.5</v>
      </c>
      <c r="O7" s="120">
        <v>3782.5</v>
      </c>
      <c r="P7" s="120">
        <v>3782.5</v>
      </c>
      <c r="Q7" s="120">
        <v>3782.5</v>
      </c>
      <c r="R7" s="120">
        <v>3782.5</v>
      </c>
      <c r="S7" s="120">
        <v>3782.5</v>
      </c>
      <c r="T7" s="120">
        <v>3782.5</v>
      </c>
      <c r="U7" s="120">
        <v>3782.5</v>
      </c>
      <c r="V7" s="120">
        <v>3782.5</v>
      </c>
      <c r="W7" s="120">
        <v>3782.5</v>
      </c>
      <c r="X7" s="120">
        <v>3782.5</v>
      </c>
      <c r="Y7" s="120">
        <v>3782.5</v>
      </c>
      <c r="Z7" s="120">
        <v>3782.5</v>
      </c>
      <c r="AA7" s="120">
        <v>3782.5</v>
      </c>
      <c r="AB7" s="120">
        <v>3782.5</v>
      </c>
      <c r="AC7" s="120">
        <v>3782.5</v>
      </c>
      <c r="AD7" s="120">
        <v>3782.5</v>
      </c>
      <c r="AE7" s="120">
        <v>3782.5</v>
      </c>
      <c r="AF7" s="120">
        <v>3782.5</v>
      </c>
      <c r="AG7" s="120">
        <v>3782.5</v>
      </c>
      <c r="AH7" s="120">
        <v>3782.5</v>
      </c>
      <c r="AI7" s="120">
        <v>3782.5</v>
      </c>
      <c r="AJ7" s="120">
        <v>3782.5</v>
      </c>
      <c r="AK7" s="120">
        <v>3782.5</v>
      </c>
      <c r="AL7" s="120">
        <v>3782.5</v>
      </c>
      <c r="AM7" s="120">
        <v>3782.5</v>
      </c>
      <c r="AN7" s="120">
        <v>3782.5</v>
      </c>
      <c r="AO7" s="120">
        <v>3782.5</v>
      </c>
      <c r="AP7" s="120">
        <v>3782.5</v>
      </c>
      <c r="AQ7" s="120">
        <v>3782.5</v>
      </c>
      <c r="AR7" s="120">
        <v>3782.5</v>
      </c>
      <c r="AS7" s="120">
        <v>3782.5</v>
      </c>
      <c r="AT7" s="120">
        <v>3782.5</v>
      </c>
      <c r="AU7" s="120">
        <v>3782.5</v>
      </c>
      <c r="AV7" s="120">
        <v>3782.5</v>
      </c>
      <c r="AW7" s="120">
        <v>3782.5</v>
      </c>
      <c r="AX7" s="120">
        <v>3782.5</v>
      </c>
      <c r="AY7" s="120">
        <v>3782.5</v>
      </c>
      <c r="AZ7" s="120">
        <v>3782.5</v>
      </c>
      <c r="BA7" s="120">
        <v>3782.5</v>
      </c>
      <c r="BB7" s="120">
        <v>3782.5</v>
      </c>
      <c r="BC7" s="120">
        <v>3782.5</v>
      </c>
      <c r="BD7" s="120">
        <v>3782.5</v>
      </c>
      <c r="BE7" s="120">
        <v>3782.5</v>
      </c>
      <c r="BF7" s="120">
        <v>3782.5</v>
      </c>
      <c r="BG7" s="120">
        <v>3782.5</v>
      </c>
      <c r="BH7" s="120">
        <v>3782.5</v>
      </c>
      <c r="BI7" s="120">
        <v>3782.5</v>
      </c>
      <c r="BJ7" s="120">
        <v>3782.5</v>
      </c>
      <c r="BK7" s="120">
        <v>3859.93</v>
      </c>
      <c r="BL7" s="120">
        <v>3859.93</v>
      </c>
      <c r="BM7" s="120">
        <v>3859.93</v>
      </c>
      <c r="BN7" s="120">
        <v>3859.93</v>
      </c>
      <c r="BO7" s="120">
        <v>3859.93</v>
      </c>
      <c r="BP7" s="120">
        <v>3859.93</v>
      </c>
      <c r="BQ7" s="120">
        <v>3859.93</v>
      </c>
      <c r="BR7" s="120">
        <v>3859.93</v>
      </c>
      <c r="BS7" s="120">
        <v>3859.93</v>
      </c>
      <c r="BT7" s="120">
        <v>3859.93</v>
      </c>
      <c r="BU7" s="120">
        <v>3859.93</v>
      </c>
      <c r="BV7" s="120">
        <v>3859.93</v>
      </c>
      <c r="BW7" s="120">
        <v>3859.93</v>
      </c>
      <c r="BX7" s="120">
        <v>3859.93</v>
      </c>
      <c r="BY7" s="120">
        <v>3859.93</v>
      </c>
      <c r="BZ7" s="120">
        <v>3859.93</v>
      </c>
      <c r="CA7" s="120">
        <v>3859.93</v>
      </c>
      <c r="CB7" s="120">
        <v>3859.93</v>
      </c>
      <c r="CC7" s="120">
        <v>3859.93</v>
      </c>
      <c r="CD7" s="120">
        <v>3859.93</v>
      </c>
      <c r="CE7" s="120">
        <v>3859.93</v>
      </c>
      <c r="CF7" s="120">
        <v>3859.93</v>
      </c>
      <c r="CG7" s="120">
        <v>3859.93</v>
      </c>
      <c r="CH7" s="120">
        <v>3859.93</v>
      </c>
      <c r="CI7" s="120">
        <v>3859.93</v>
      </c>
      <c r="CJ7" s="120">
        <v>3859.93</v>
      </c>
      <c r="CK7" s="120">
        <v>3859.93</v>
      </c>
      <c r="CL7" s="120">
        <v>3859.93</v>
      </c>
      <c r="CM7" s="120">
        <v>3859.93</v>
      </c>
      <c r="CN7" s="120">
        <v>3859.93</v>
      </c>
      <c r="CO7" s="120">
        <v>3859.93</v>
      </c>
      <c r="CP7" s="120">
        <v>3859.93</v>
      </c>
      <c r="CQ7" s="120">
        <v>3859.93</v>
      </c>
      <c r="CR7" s="120">
        <v>3859.93</v>
      </c>
      <c r="CS7" s="120">
        <v>3859.93</v>
      </c>
      <c r="CT7" s="120">
        <v>3859.93</v>
      </c>
      <c r="CU7" s="120">
        <v>3859.93</v>
      </c>
      <c r="CV7" s="120">
        <v>3859.93</v>
      </c>
      <c r="CW7" s="120">
        <v>3859.93</v>
      </c>
      <c r="CX7" s="120">
        <v>3859.93</v>
      </c>
      <c r="CY7" s="120">
        <v>3859.93</v>
      </c>
      <c r="CZ7" s="120">
        <v>3859.93</v>
      </c>
      <c r="DA7" s="120">
        <v>3859.93</v>
      </c>
      <c r="DB7" s="120">
        <v>3859.93</v>
      </c>
      <c r="DC7" s="120">
        <v>3859.93</v>
      </c>
      <c r="DD7" s="120">
        <v>3859.93</v>
      </c>
      <c r="DE7" s="120">
        <v>3859.93</v>
      </c>
      <c r="DF7" s="120">
        <v>3859.93</v>
      </c>
      <c r="DG7" s="120">
        <v>3859.93</v>
      </c>
      <c r="DH7" s="120">
        <v>3859.93</v>
      </c>
      <c r="DI7" s="120">
        <v>3859.93</v>
      </c>
      <c r="DJ7" s="120">
        <v>3859.93</v>
      </c>
      <c r="DK7" s="120">
        <v>3859.93</v>
      </c>
      <c r="DL7" s="120">
        <v>3859.93</v>
      </c>
      <c r="DM7" s="120">
        <v>3859.93</v>
      </c>
      <c r="DN7" s="120">
        <v>3859.93</v>
      </c>
      <c r="DO7" s="120">
        <v>3859.93</v>
      </c>
      <c r="DP7" s="120">
        <v>3859.93</v>
      </c>
      <c r="DQ7" s="120">
        <v>3859.93</v>
      </c>
      <c r="DR7" s="120">
        <v>3859.93</v>
      </c>
      <c r="DS7" s="120">
        <v>3859.93</v>
      </c>
      <c r="DT7" s="120">
        <v>3859.93</v>
      </c>
      <c r="DU7" s="120">
        <v>3859.93</v>
      </c>
      <c r="DV7" s="120">
        <v>3859.93</v>
      </c>
      <c r="DW7" s="120">
        <v>3859.93</v>
      </c>
      <c r="DX7" s="120">
        <v>3859.93</v>
      </c>
      <c r="DY7" s="120">
        <v>3859.93</v>
      </c>
      <c r="DZ7" s="120">
        <v>3859.93</v>
      </c>
      <c r="EA7" s="120">
        <v>3859.93</v>
      </c>
      <c r="EB7" s="120">
        <v>3859.93</v>
      </c>
      <c r="EC7" s="120">
        <v>3859.93</v>
      </c>
      <c r="ED7" s="120">
        <v>3859.93</v>
      </c>
      <c r="EE7" s="120">
        <v>3859.93</v>
      </c>
      <c r="EF7" s="120">
        <v>3859.93</v>
      </c>
      <c r="EG7" s="120">
        <v>3859.93</v>
      </c>
      <c r="EH7" s="120">
        <v>3859.93</v>
      </c>
      <c r="EI7" s="120">
        <v>3859.93</v>
      </c>
      <c r="EJ7" s="120">
        <v>3859.93</v>
      </c>
      <c r="EK7" s="120">
        <v>3859.93</v>
      </c>
      <c r="EL7" s="120">
        <v>3859.93</v>
      </c>
      <c r="EM7" s="120">
        <v>3859.93</v>
      </c>
      <c r="EN7" s="120">
        <v>3859.93</v>
      </c>
      <c r="EO7" s="120">
        <v>3859.93</v>
      </c>
      <c r="EP7" s="120">
        <v>3859.93</v>
      </c>
      <c r="EQ7" s="121">
        <v>3859.93</v>
      </c>
    </row>
    <row r="8" spans="1:147" s="114" customFormat="1" ht="15">
      <c r="A8" s="115" t="s">
        <v>119</v>
      </c>
      <c r="B8" s="119">
        <v>1024.6600000000001</v>
      </c>
      <c r="C8" s="120">
        <v>1024.6600000000001</v>
      </c>
      <c r="D8" s="120">
        <v>1024.6600000000001</v>
      </c>
      <c r="E8" s="120">
        <v>1024.6600000000001</v>
      </c>
      <c r="F8" s="120">
        <v>1024.6600000000001</v>
      </c>
      <c r="G8" s="120">
        <v>1024.6600000000001</v>
      </c>
      <c r="H8" s="120">
        <v>1024.6600000000001</v>
      </c>
      <c r="I8" s="120">
        <v>1024.6600000000001</v>
      </c>
      <c r="J8" s="120">
        <v>1024.6600000000001</v>
      </c>
      <c r="K8" s="120">
        <v>1024.6600000000001</v>
      </c>
      <c r="L8" s="120">
        <v>1024.6600000000001</v>
      </c>
      <c r="M8" s="120">
        <v>1024.6600000000001</v>
      </c>
      <c r="N8" s="120">
        <v>1024.6600000000001</v>
      </c>
      <c r="O8" s="120">
        <v>1024.6600000000001</v>
      </c>
      <c r="P8" s="120">
        <v>1024.6600000000001</v>
      </c>
      <c r="Q8" s="120">
        <v>1024.6600000000001</v>
      </c>
      <c r="R8" s="120">
        <v>1024.6600000000001</v>
      </c>
      <c r="S8" s="120">
        <v>1024.6600000000001</v>
      </c>
      <c r="T8" s="120">
        <v>1024.6600000000001</v>
      </c>
      <c r="U8" s="120">
        <v>1024.6600000000001</v>
      </c>
      <c r="V8" s="120">
        <v>1024.6600000000001</v>
      </c>
      <c r="W8" s="120">
        <v>1024.6600000000001</v>
      </c>
      <c r="X8" s="120">
        <v>1024.6600000000001</v>
      </c>
      <c r="Y8" s="120">
        <v>1024.6600000000001</v>
      </c>
      <c r="Z8" s="120">
        <v>1024.6600000000001</v>
      </c>
      <c r="AA8" s="120">
        <v>1024.6600000000001</v>
      </c>
      <c r="AB8" s="120">
        <v>1024.6600000000001</v>
      </c>
      <c r="AC8" s="120">
        <v>1024.6600000000001</v>
      </c>
      <c r="AD8" s="120">
        <v>1024.6600000000001</v>
      </c>
      <c r="AE8" s="120">
        <v>1024.6600000000001</v>
      </c>
      <c r="AF8" s="120">
        <v>1024.6600000000001</v>
      </c>
      <c r="AG8" s="120">
        <v>1024.6600000000001</v>
      </c>
      <c r="AH8" s="120">
        <v>1024.6600000000001</v>
      </c>
      <c r="AI8" s="120">
        <v>1024.6600000000001</v>
      </c>
      <c r="AJ8" s="120">
        <v>1024.6600000000001</v>
      </c>
      <c r="AK8" s="120">
        <v>1024.6600000000001</v>
      </c>
      <c r="AL8" s="120">
        <v>1024.6600000000001</v>
      </c>
      <c r="AM8" s="120">
        <v>1024.6600000000001</v>
      </c>
      <c r="AN8" s="120">
        <v>1024.6600000000001</v>
      </c>
      <c r="AO8" s="120">
        <v>1031.03</v>
      </c>
      <c r="AP8" s="120">
        <v>1031.03</v>
      </c>
      <c r="AQ8" s="120">
        <v>1031.03</v>
      </c>
      <c r="AR8" s="120">
        <v>1031.03</v>
      </c>
      <c r="AS8" s="120">
        <v>1031.03</v>
      </c>
      <c r="AT8" s="120">
        <v>1031.03</v>
      </c>
      <c r="AU8" s="120">
        <v>1031.03</v>
      </c>
      <c r="AV8" s="120">
        <v>1031.03</v>
      </c>
      <c r="AW8" s="120">
        <v>1031.03</v>
      </c>
      <c r="AX8" s="120">
        <v>1031.03</v>
      </c>
      <c r="AY8" s="120">
        <v>1031.03</v>
      </c>
      <c r="AZ8" s="120">
        <v>1031.03</v>
      </c>
      <c r="BA8" s="120">
        <v>1031.03</v>
      </c>
      <c r="BB8" s="120">
        <v>1031.03</v>
      </c>
      <c r="BC8" s="120">
        <v>1031.03</v>
      </c>
      <c r="BD8" s="120">
        <v>1031.03</v>
      </c>
      <c r="BE8" s="120">
        <v>1031.03</v>
      </c>
      <c r="BF8" s="120">
        <v>1031.03</v>
      </c>
      <c r="BG8" s="120">
        <v>1031.03</v>
      </c>
      <c r="BH8" s="120">
        <v>1031.03</v>
      </c>
      <c r="BI8" s="120">
        <v>1031.03</v>
      </c>
      <c r="BJ8" s="120">
        <v>1031.03</v>
      </c>
      <c r="BK8" s="120">
        <v>1031.03</v>
      </c>
      <c r="BL8" s="120">
        <v>1031.03</v>
      </c>
      <c r="BM8" s="120">
        <v>1031.03</v>
      </c>
      <c r="BN8" s="120">
        <v>1031.03</v>
      </c>
      <c r="BO8" s="120">
        <v>1031.03</v>
      </c>
      <c r="BP8" s="120">
        <v>1031.03</v>
      </c>
      <c r="BQ8" s="120">
        <v>1031.03</v>
      </c>
      <c r="BR8" s="120">
        <v>1031.03</v>
      </c>
      <c r="BS8" s="120">
        <v>1031.03</v>
      </c>
      <c r="BT8" s="120">
        <v>1031.03</v>
      </c>
      <c r="BU8" s="120">
        <v>1031.03</v>
      </c>
      <c r="BV8" s="120">
        <v>1031.03</v>
      </c>
      <c r="BW8" s="120">
        <v>1031.03</v>
      </c>
      <c r="BX8" s="120">
        <v>1031.03</v>
      </c>
      <c r="BY8" s="120">
        <v>1031.03</v>
      </c>
      <c r="BZ8" s="120">
        <v>1031.03</v>
      </c>
      <c r="CA8" s="120">
        <v>1031.03</v>
      </c>
      <c r="CB8" s="120">
        <v>1031.03</v>
      </c>
      <c r="CC8" s="120">
        <v>1031.03</v>
      </c>
      <c r="CD8" s="120">
        <v>1031.03</v>
      </c>
      <c r="CE8" s="120">
        <v>1031.03</v>
      </c>
      <c r="CF8" s="120">
        <v>1031.03</v>
      </c>
      <c r="CG8" s="120">
        <v>1031.03</v>
      </c>
      <c r="CH8" s="120">
        <v>1031.03</v>
      </c>
      <c r="CI8" s="120">
        <v>1031.03</v>
      </c>
      <c r="CJ8" s="120">
        <v>1031.03</v>
      </c>
      <c r="CK8" s="120">
        <v>1031.03</v>
      </c>
      <c r="CL8" s="120">
        <v>1031.03</v>
      </c>
      <c r="CM8" s="120">
        <v>1031.03</v>
      </c>
      <c r="CN8" s="120">
        <v>1031.03</v>
      </c>
      <c r="CO8" s="120">
        <v>1031.03</v>
      </c>
      <c r="CP8" s="120">
        <v>1031.03</v>
      </c>
      <c r="CQ8" s="120">
        <v>1031.03</v>
      </c>
      <c r="CR8" s="120">
        <v>1031.03</v>
      </c>
      <c r="CS8" s="120">
        <v>1031.03</v>
      </c>
      <c r="CT8" s="120">
        <v>1031.03</v>
      </c>
      <c r="CU8" s="120">
        <v>1031.03</v>
      </c>
      <c r="CV8" s="120">
        <v>1031.03</v>
      </c>
      <c r="CW8" s="120">
        <v>1031.03</v>
      </c>
      <c r="CX8" s="120">
        <v>1031.03</v>
      </c>
      <c r="CY8" s="120">
        <v>1031.03</v>
      </c>
      <c r="CZ8" s="120">
        <v>1031.03</v>
      </c>
      <c r="DA8" s="120">
        <v>1031.03</v>
      </c>
      <c r="DB8" s="120">
        <v>1031.03</v>
      </c>
      <c r="DC8" s="120">
        <v>1031.03</v>
      </c>
      <c r="DD8" s="120">
        <v>1031.03</v>
      </c>
      <c r="DE8" s="120">
        <v>1031.03</v>
      </c>
      <c r="DF8" s="120">
        <v>1031.03</v>
      </c>
      <c r="DG8" s="120">
        <v>1031.03</v>
      </c>
      <c r="DH8" s="120">
        <v>1031.03</v>
      </c>
      <c r="DI8" s="120">
        <v>1031.03</v>
      </c>
      <c r="DJ8" s="120">
        <v>1031.03</v>
      </c>
      <c r="DK8" s="120">
        <v>1031.03</v>
      </c>
      <c r="DL8" s="120">
        <v>1031.03</v>
      </c>
      <c r="DM8" s="120">
        <v>1031.03</v>
      </c>
      <c r="DN8" s="120">
        <v>1031.03</v>
      </c>
      <c r="DO8" s="120">
        <v>1031.03</v>
      </c>
      <c r="DP8" s="120">
        <v>1031.03</v>
      </c>
      <c r="DQ8" s="120">
        <v>940.03</v>
      </c>
      <c r="DR8" s="120">
        <v>940.03</v>
      </c>
      <c r="DS8" s="120">
        <v>940.03</v>
      </c>
      <c r="DT8" s="120">
        <v>940.03</v>
      </c>
      <c r="DU8" s="120">
        <v>940.03</v>
      </c>
      <c r="DV8" s="120">
        <v>940.03</v>
      </c>
      <c r="DW8" s="120">
        <v>940.03</v>
      </c>
      <c r="DX8" s="120">
        <v>940.03</v>
      </c>
      <c r="DY8" s="120">
        <v>940.03</v>
      </c>
      <c r="DZ8" s="120">
        <v>940.03</v>
      </c>
      <c r="EA8" s="120">
        <v>940.03</v>
      </c>
      <c r="EB8" s="120">
        <v>940.03</v>
      </c>
      <c r="EC8" s="120">
        <v>940.03</v>
      </c>
      <c r="ED8" s="120">
        <v>940.03</v>
      </c>
      <c r="EE8" s="120">
        <v>940.03</v>
      </c>
      <c r="EF8" s="120">
        <v>940.03</v>
      </c>
      <c r="EG8" s="120">
        <v>940.03</v>
      </c>
      <c r="EH8" s="120">
        <v>940.03</v>
      </c>
      <c r="EI8" s="120">
        <v>940.03</v>
      </c>
      <c r="EJ8" s="120">
        <v>940.03</v>
      </c>
      <c r="EK8" s="120">
        <v>940.03</v>
      </c>
      <c r="EL8" s="120">
        <v>940.03</v>
      </c>
      <c r="EM8" s="120">
        <v>940.03</v>
      </c>
      <c r="EN8" s="120">
        <v>940.03</v>
      </c>
      <c r="EO8" s="120">
        <v>940.03</v>
      </c>
      <c r="EP8" s="120">
        <v>1031.03</v>
      </c>
      <c r="EQ8" s="121">
        <v>1031.03</v>
      </c>
    </row>
    <row r="9" spans="1:147" s="114" customFormat="1" ht="15">
      <c r="A9" s="115" t="s">
        <v>199</v>
      </c>
      <c r="B9" s="119">
        <v>1053.55</v>
      </c>
      <c r="C9" s="120">
        <v>1053.55</v>
      </c>
      <c r="D9" s="120">
        <v>1053.55</v>
      </c>
      <c r="E9" s="120">
        <v>769.5</v>
      </c>
      <c r="F9" s="120">
        <v>769.5</v>
      </c>
      <c r="G9" s="120">
        <v>769.5</v>
      </c>
      <c r="H9" s="120">
        <v>769.5</v>
      </c>
      <c r="I9" s="120">
        <v>1053.55</v>
      </c>
      <c r="J9" s="120">
        <v>1053.55</v>
      </c>
      <c r="K9" s="120">
        <v>1053.55</v>
      </c>
      <c r="L9" s="120">
        <v>1053.55</v>
      </c>
      <c r="M9" s="120">
        <v>1053.55</v>
      </c>
      <c r="N9" s="120">
        <v>1053.55</v>
      </c>
      <c r="O9" s="120">
        <v>1053.55</v>
      </c>
      <c r="P9" s="120">
        <v>1053.55</v>
      </c>
      <c r="Q9" s="120">
        <v>1053.55</v>
      </c>
      <c r="R9" s="120">
        <v>1053.55</v>
      </c>
      <c r="S9" s="120">
        <v>1053.55</v>
      </c>
      <c r="T9" s="120">
        <v>1053.55</v>
      </c>
      <c r="U9" s="120">
        <v>1053.55</v>
      </c>
      <c r="V9" s="120">
        <v>1053.55</v>
      </c>
      <c r="W9" s="120">
        <v>1053.55</v>
      </c>
      <c r="X9" s="120">
        <v>1053.55</v>
      </c>
      <c r="Y9" s="120">
        <v>1053.55</v>
      </c>
      <c r="Z9" s="120">
        <v>1053.55</v>
      </c>
      <c r="AA9" s="120">
        <v>1053.55</v>
      </c>
      <c r="AB9" s="120">
        <v>1053.55</v>
      </c>
      <c r="AC9" s="120">
        <v>1053.55</v>
      </c>
      <c r="AD9" s="120">
        <v>1053.55</v>
      </c>
      <c r="AE9" s="120">
        <v>1053.55</v>
      </c>
      <c r="AF9" s="120">
        <v>1053.55</v>
      </c>
      <c r="AG9" s="120">
        <v>1053.55</v>
      </c>
      <c r="AH9" s="120">
        <v>1053.55</v>
      </c>
      <c r="AI9" s="120">
        <v>1053.55</v>
      </c>
      <c r="AJ9" s="120">
        <v>1053.55</v>
      </c>
      <c r="AK9" s="120">
        <v>1053.55</v>
      </c>
      <c r="AL9" s="120">
        <v>1053.55</v>
      </c>
      <c r="AM9" s="120">
        <v>1053.55</v>
      </c>
      <c r="AN9" s="120">
        <v>1053.55</v>
      </c>
      <c r="AO9" s="120">
        <v>1053.55</v>
      </c>
      <c r="AP9" s="120">
        <v>1053.55</v>
      </c>
      <c r="AQ9" s="120">
        <v>1053.55</v>
      </c>
      <c r="AR9" s="120">
        <v>1053.55</v>
      </c>
      <c r="AS9" s="120">
        <v>1053.55</v>
      </c>
      <c r="AT9" s="120">
        <v>1053.55</v>
      </c>
      <c r="AU9" s="120">
        <v>1053.55</v>
      </c>
      <c r="AV9" s="120">
        <v>1053.55</v>
      </c>
      <c r="AW9" s="120">
        <v>1053.55</v>
      </c>
      <c r="AX9" s="120">
        <v>1053.55</v>
      </c>
      <c r="AY9" s="120">
        <v>1053.55</v>
      </c>
      <c r="AZ9" s="120">
        <v>1053.55</v>
      </c>
      <c r="BA9" s="120">
        <v>1053.55</v>
      </c>
      <c r="BB9" s="120">
        <v>1053.55</v>
      </c>
      <c r="BC9" s="120">
        <v>1053.55</v>
      </c>
      <c r="BD9" s="120">
        <v>1053.55</v>
      </c>
      <c r="BE9" s="120">
        <v>1053.55</v>
      </c>
      <c r="BF9" s="120">
        <v>1053.55</v>
      </c>
      <c r="BG9" s="120">
        <v>1053.55</v>
      </c>
      <c r="BH9" s="120">
        <v>1053.55</v>
      </c>
      <c r="BI9" s="120">
        <v>1053.55</v>
      </c>
      <c r="BJ9" s="120">
        <v>1053.55</v>
      </c>
      <c r="BK9" s="120">
        <v>1053.55</v>
      </c>
      <c r="BL9" s="120">
        <v>1053.55</v>
      </c>
      <c r="BM9" s="120">
        <v>1053.55</v>
      </c>
      <c r="BN9" s="120">
        <v>1053.55</v>
      </c>
      <c r="BO9" s="120">
        <v>1053.55</v>
      </c>
      <c r="BP9" s="120">
        <v>1053.55</v>
      </c>
      <c r="BQ9" s="120">
        <v>1053.55</v>
      </c>
      <c r="BR9" s="120">
        <v>1053.55</v>
      </c>
      <c r="BS9" s="120">
        <v>1053.55</v>
      </c>
      <c r="BT9" s="120">
        <v>1053.55</v>
      </c>
      <c r="BU9" s="120">
        <v>1053.55</v>
      </c>
      <c r="BV9" s="120">
        <v>1053.55</v>
      </c>
      <c r="BW9" s="120">
        <v>1053.55</v>
      </c>
      <c r="BX9" s="120">
        <v>1053.55</v>
      </c>
      <c r="BY9" s="120">
        <v>1053.55</v>
      </c>
      <c r="BZ9" s="120">
        <v>1053.55</v>
      </c>
      <c r="CA9" s="120">
        <v>1053.55</v>
      </c>
      <c r="CB9" s="120">
        <v>1053.55</v>
      </c>
      <c r="CC9" s="120">
        <v>1053.55</v>
      </c>
      <c r="CD9" s="120">
        <v>1053.55</v>
      </c>
      <c r="CE9" s="120">
        <v>1053.55</v>
      </c>
      <c r="CF9" s="120">
        <v>1053.55</v>
      </c>
      <c r="CG9" s="120">
        <v>1053.55</v>
      </c>
      <c r="CH9" s="120">
        <v>1053.55</v>
      </c>
      <c r="CI9" s="120">
        <v>1053.55</v>
      </c>
      <c r="CJ9" s="120">
        <v>1053.55</v>
      </c>
      <c r="CK9" s="120">
        <v>1053.55</v>
      </c>
      <c r="CL9" s="120">
        <v>1053.55</v>
      </c>
      <c r="CM9" s="120">
        <v>1053.55</v>
      </c>
      <c r="CN9" s="120">
        <v>1053.55</v>
      </c>
      <c r="CO9" s="120">
        <v>1053.55</v>
      </c>
      <c r="CP9" s="120">
        <v>1053.55</v>
      </c>
      <c r="CQ9" s="120">
        <v>1053.55</v>
      </c>
      <c r="CR9" s="120">
        <v>1053.55</v>
      </c>
      <c r="CS9" s="120">
        <v>1053.55</v>
      </c>
      <c r="CT9" s="120">
        <v>1053.55</v>
      </c>
      <c r="CU9" s="120">
        <v>1053.55</v>
      </c>
      <c r="CV9" s="120">
        <v>1053.55</v>
      </c>
      <c r="CW9" s="120">
        <v>1053.55</v>
      </c>
      <c r="CX9" s="120">
        <v>1053.55</v>
      </c>
      <c r="CY9" s="120">
        <v>1053.55</v>
      </c>
      <c r="CZ9" s="120">
        <v>1053.55</v>
      </c>
      <c r="DA9" s="120">
        <v>1053.55</v>
      </c>
      <c r="DB9" s="120">
        <v>1053.55</v>
      </c>
      <c r="DC9" s="120">
        <v>1053.55</v>
      </c>
      <c r="DD9" s="120">
        <v>1053.55</v>
      </c>
      <c r="DE9" s="120">
        <v>1053.55</v>
      </c>
      <c r="DF9" s="120">
        <v>1053.55</v>
      </c>
      <c r="DG9" s="120">
        <v>1053.55</v>
      </c>
      <c r="DH9" s="120">
        <v>1053.55</v>
      </c>
      <c r="DI9" s="120">
        <v>1053.55</v>
      </c>
      <c r="DJ9" s="120">
        <v>1053.55</v>
      </c>
      <c r="DK9" s="120">
        <v>1053.55</v>
      </c>
      <c r="DL9" s="120">
        <v>1053.55</v>
      </c>
      <c r="DM9" s="120">
        <v>1053.55</v>
      </c>
      <c r="DN9" s="120">
        <v>1053.55</v>
      </c>
      <c r="DO9" s="120">
        <v>1053.55</v>
      </c>
      <c r="DP9" s="120">
        <v>1053.55</v>
      </c>
      <c r="DQ9" s="120">
        <v>1053.55</v>
      </c>
      <c r="DR9" s="120">
        <v>1053.55</v>
      </c>
      <c r="DS9" s="120">
        <v>1053.55</v>
      </c>
      <c r="DT9" s="120">
        <v>1053.55</v>
      </c>
      <c r="DU9" s="120">
        <v>1053.55</v>
      </c>
      <c r="DV9" s="120">
        <v>1053.55</v>
      </c>
      <c r="DW9" s="120">
        <v>1053.55</v>
      </c>
      <c r="DX9" s="120">
        <v>1053.55</v>
      </c>
      <c r="DY9" s="120">
        <v>1053.55</v>
      </c>
      <c r="DZ9" s="120">
        <v>1053.55</v>
      </c>
      <c r="EA9" s="120">
        <v>1053.55</v>
      </c>
      <c r="EB9" s="120">
        <v>1053.55</v>
      </c>
      <c r="EC9" s="120">
        <v>1053.55</v>
      </c>
      <c r="ED9" s="120">
        <v>1053.55</v>
      </c>
      <c r="EE9" s="120">
        <v>1053.55</v>
      </c>
      <c r="EF9" s="120">
        <v>1053.55</v>
      </c>
      <c r="EG9" s="120">
        <v>1053.55</v>
      </c>
      <c r="EH9" s="120">
        <v>1053.55</v>
      </c>
      <c r="EI9" s="120">
        <v>1053.55</v>
      </c>
      <c r="EJ9" s="120">
        <v>1053.55</v>
      </c>
      <c r="EK9" s="120">
        <v>1053.55</v>
      </c>
      <c r="EL9" s="120">
        <v>1053.55</v>
      </c>
      <c r="EM9" s="120">
        <v>1053.55</v>
      </c>
      <c r="EN9" s="120">
        <v>1053.55</v>
      </c>
      <c r="EO9" s="120">
        <v>1053.55</v>
      </c>
      <c r="EP9" s="120">
        <v>1053.55</v>
      </c>
      <c r="EQ9" s="121">
        <v>1053.55</v>
      </c>
    </row>
    <row r="10" spans="1:147" s="114" customFormat="1" ht="15">
      <c r="A10" s="115" t="s">
        <v>200</v>
      </c>
      <c r="B10" s="119">
        <v>159.6</v>
      </c>
      <c r="C10" s="120">
        <v>159.6</v>
      </c>
      <c r="D10" s="120">
        <v>159.6</v>
      </c>
      <c r="E10" s="120">
        <v>159.6</v>
      </c>
      <c r="F10" s="120">
        <v>159.6</v>
      </c>
      <c r="G10" s="120">
        <v>159.6</v>
      </c>
      <c r="H10" s="120">
        <v>159.6</v>
      </c>
      <c r="I10" s="120">
        <v>159.6</v>
      </c>
      <c r="J10" s="120">
        <v>159.6</v>
      </c>
      <c r="K10" s="120">
        <v>159.6</v>
      </c>
      <c r="L10" s="120">
        <v>159.6</v>
      </c>
      <c r="M10" s="120">
        <v>159.6</v>
      </c>
      <c r="N10" s="120">
        <v>159.6</v>
      </c>
      <c r="O10" s="120">
        <v>159.6</v>
      </c>
      <c r="P10" s="120">
        <v>159.6</v>
      </c>
      <c r="Q10" s="120">
        <v>159.6</v>
      </c>
      <c r="R10" s="120">
        <v>159.6</v>
      </c>
      <c r="S10" s="120">
        <v>159.6</v>
      </c>
      <c r="T10" s="120">
        <v>159.6</v>
      </c>
      <c r="U10" s="120">
        <v>159.6</v>
      </c>
      <c r="V10" s="120">
        <v>159.6</v>
      </c>
      <c r="W10" s="120">
        <v>159.6</v>
      </c>
      <c r="X10" s="120">
        <v>159.6</v>
      </c>
      <c r="Y10" s="120">
        <v>159.6</v>
      </c>
      <c r="Z10" s="120">
        <v>159.6</v>
      </c>
      <c r="AA10" s="120">
        <v>130.15</v>
      </c>
      <c r="AB10" s="120">
        <v>130.15</v>
      </c>
      <c r="AC10" s="120">
        <v>159.6</v>
      </c>
      <c r="AD10" s="120">
        <v>159.6</v>
      </c>
      <c r="AE10" s="120">
        <v>159.6</v>
      </c>
      <c r="AF10" s="120">
        <v>159.6</v>
      </c>
      <c r="AG10" s="120">
        <v>159.6</v>
      </c>
      <c r="AH10" s="120">
        <v>159.6</v>
      </c>
      <c r="AI10" s="120">
        <v>159.6</v>
      </c>
      <c r="AJ10" s="120">
        <v>159.6</v>
      </c>
      <c r="AK10" s="120">
        <v>159.6</v>
      </c>
      <c r="AL10" s="120">
        <v>159.6</v>
      </c>
      <c r="AM10" s="120">
        <v>159.6</v>
      </c>
      <c r="AN10" s="120">
        <v>159.6</v>
      </c>
      <c r="AO10" s="120">
        <v>159.6</v>
      </c>
      <c r="AP10" s="120">
        <v>100.7</v>
      </c>
      <c r="AQ10" s="120">
        <v>100.7</v>
      </c>
      <c r="AR10" s="120">
        <v>100.7</v>
      </c>
      <c r="AS10" s="120">
        <v>159.6</v>
      </c>
      <c r="AT10" s="120">
        <v>159.6</v>
      </c>
      <c r="AU10" s="120">
        <v>159.6</v>
      </c>
      <c r="AV10" s="120">
        <v>159.6</v>
      </c>
      <c r="AW10" s="120">
        <v>159.6</v>
      </c>
      <c r="AX10" s="120">
        <v>159.6</v>
      </c>
      <c r="AY10" s="120">
        <v>159.6</v>
      </c>
      <c r="AZ10" s="120">
        <v>159.6</v>
      </c>
      <c r="BA10" s="120">
        <v>159.6</v>
      </c>
      <c r="BB10" s="120">
        <v>159.6</v>
      </c>
      <c r="BC10" s="120">
        <v>159.6</v>
      </c>
      <c r="BD10" s="120">
        <v>159.6</v>
      </c>
      <c r="BE10" s="120">
        <v>159.6</v>
      </c>
      <c r="BF10" s="120">
        <v>159.6</v>
      </c>
      <c r="BG10" s="120">
        <v>159.6</v>
      </c>
      <c r="BH10" s="120">
        <v>159.6</v>
      </c>
      <c r="BI10" s="120">
        <v>159.6</v>
      </c>
      <c r="BJ10" s="120">
        <v>159.6</v>
      </c>
      <c r="BK10" s="120">
        <v>159.6</v>
      </c>
      <c r="BL10" s="120">
        <v>159.6</v>
      </c>
      <c r="BM10" s="120">
        <v>159.6</v>
      </c>
      <c r="BN10" s="120">
        <v>159.6</v>
      </c>
      <c r="BO10" s="120">
        <v>159.6</v>
      </c>
      <c r="BP10" s="120">
        <v>159.6</v>
      </c>
      <c r="BQ10" s="120">
        <v>159.6</v>
      </c>
      <c r="BR10" s="120">
        <v>159.6</v>
      </c>
      <c r="BS10" s="120">
        <v>159.6</v>
      </c>
      <c r="BT10" s="120">
        <v>159.6</v>
      </c>
      <c r="BU10" s="120">
        <v>159.6</v>
      </c>
      <c r="BV10" s="120">
        <v>159.6</v>
      </c>
      <c r="BW10" s="120">
        <v>159.6</v>
      </c>
      <c r="BX10" s="120">
        <v>159.6</v>
      </c>
      <c r="BY10" s="120">
        <v>159.6</v>
      </c>
      <c r="BZ10" s="120">
        <v>159.6</v>
      </c>
      <c r="CA10" s="120">
        <v>159.6</v>
      </c>
      <c r="CB10" s="120">
        <v>159.6</v>
      </c>
      <c r="CC10" s="120">
        <v>159.6</v>
      </c>
      <c r="CD10" s="120">
        <v>159.6</v>
      </c>
      <c r="CE10" s="120">
        <v>159.6</v>
      </c>
      <c r="CF10" s="120">
        <v>159.6</v>
      </c>
      <c r="CG10" s="120">
        <v>159.6</v>
      </c>
      <c r="CH10" s="120">
        <v>159.6</v>
      </c>
      <c r="CI10" s="120">
        <v>159.6</v>
      </c>
      <c r="CJ10" s="120">
        <v>159.6</v>
      </c>
      <c r="CK10" s="120">
        <v>159.6</v>
      </c>
      <c r="CL10" s="120">
        <v>159.6</v>
      </c>
      <c r="CM10" s="120">
        <v>159.6</v>
      </c>
      <c r="CN10" s="120">
        <v>159.6</v>
      </c>
      <c r="CO10" s="120">
        <v>159.6</v>
      </c>
      <c r="CP10" s="120">
        <v>159.6</v>
      </c>
      <c r="CQ10" s="120">
        <v>159.6</v>
      </c>
      <c r="CR10" s="120">
        <v>159.6</v>
      </c>
      <c r="CS10" s="120">
        <v>159.6</v>
      </c>
      <c r="CT10" s="120">
        <v>159.6</v>
      </c>
      <c r="CU10" s="120">
        <v>159.6</v>
      </c>
      <c r="CV10" s="120">
        <v>159.6</v>
      </c>
      <c r="CW10" s="120">
        <v>159.6</v>
      </c>
      <c r="CX10" s="120">
        <v>159.6</v>
      </c>
      <c r="CY10" s="120">
        <v>159.6</v>
      </c>
      <c r="CZ10" s="120">
        <v>159.6</v>
      </c>
      <c r="DA10" s="120">
        <v>159.6</v>
      </c>
      <c r="DB10" s="120">
        <v>159.6</v>
      </c>
      <c r="DC10" s="120">
        <v>159.6</v>
      </c>
      <c r="DD10" s="120">
        <v>159.6</v>
      </c>
      <c r="DE10" s="120">
        <v>159.6</v>
      </c>
      <c r="DF10" s="120">
        <v>159.6</v>
      </c>
      <c r="DG10" s="120">
        <v>159.6</v>
      </c>
      <c r="DH10" s="120">
        <v>159.6</v>
      </c>
      <c r="DI10" s="120">
        <v>159.6</v>
      </c>
      <c r="DJ10" s="120">
        <v>159.6</v>
      </c>
      <c r="DK10" s="120">
        <v>159.6</v>
      </c>
      <c r="DL10" s="120">
        <v>159.6</v>
      </c>
      <c r="DM10" s="120">
        <v>159.6</v>
      </c>
      <c r="DN10" s="120">
        <v>159.6</v>
      </c>
      <c r="DO10" s="120">
        <v>159.6</v>
      </c>
      <c r="DP10" s="120">
        <v>159.6</v>
      </c>
      <c r="DQ10" s="120">
        <v>159.6</v>
      </c>
      <c r="DR10" s="120">
        <v>159.6</v>
      </c>
      <c r="DS10" s="120">
        <v>159.6</v>
      </c>
      <c r="DT10" s="120">
        <v>159.6</v>
      </c>
      <c r="DU10" s="120">
        <v>159.6</v>
      </c>
      <c r="DV10" s="120">
        <v>159.6</v>
      </c>
      <c r="DW10" s="120">
        <v>159.6</v>
      </c>
      <c r="DX10" s="120">
        <v>159.6</v>
      </c>
      <c r="DY10" s="120">
        <v>159.6</v>
      </c>
      <c r="DZ10" s="120">
        <v>159.6</v>
      </c>
      <c r="EA10" s="120">
        <v>159.6</v>
      </c>
      <c r="EB10" s="120">
        <v>159.6</v>
      </c>
      <c r="EC10" s="120">
        <v>159.6</v>
      </c>
      <c r="ED10" s="120">
        <v>159.6</v>
      </c>
      <c r="EE10" s="120">
        <v>159.6</v>
      </c>
      <c r="EF10" s="120">
        <v>159.6</v>
      </c>
      <c r="EG10" s="120">
        <v>159.6</v>
      </c>
      <c r="EH10" s="120">
        <v>159.6</v>
      </c>
      <c r="EI10" s="120">
        <v>159.6</v>
      </c>
      <c r="EJ10" s="120">
        <v>159.6</v>
      </c>
      <c r="EK10" s="120">
        <v>159.6</v>
      </c>
      <c r="EL10" s="120">
        <v>159.6</v>
      </c>
      <c r="EM10" s="120">
        <v>159.6</v>
      </c>
      <c r="EN10" s="120">
        <v>159.6</v>
      </c>
      <c r="EO10" s="120">
        <v>159.6</v>
      </c>
      <c r="EP10" s="120">
        <v>159.6</v>
      </c>
      <c r="EQ10" s="121">
        <v>159.6</v>
      </c>
    </row>
    <row r="11" spans="1:147" s="114" customFormat="1" ht="15">
      <c r="A11" s="115" t="s">
        <v>201</v>
      </c>
      <c r="B11" s="119">
        <v>2599.6</v>
      </c>
      <c r="C11" s="120">
        <v>2599.6</v>
      </c>
      <c r="D11" s="120">
        <v>2599.6</v>
      </c>
      <c r="E11" s="120">
        <v>2599.6</v>
      </c>
      <c r="F11" s="120">
        <v>2599.6</v>
      </c>
      <c r="G11" s="120">
        <v>2599.6</v>
      </c>
      <c r="H11" s="120">
        <v>2599.6</v>
      </c>
      <c r="I11" s="120">
        <v>2599.6</v>
      </c>
      <c r="J11" s="120">
        <v>2599.6</v>
      </c>
      <c r="K11" s="120">
        <v>2599.6</v>
      </c>
      <c r="L11" s="120">
        <v>2599.6</v>
      </c>
      <c r="M11" s="120">
        <v>2599.6</v>
      </c>
      <c r="N11" s="120">
        <v>2599.6</v>
      </c>
      <c r="O11" s="120">
        <v>2599.6</v>
      </c>
      <c r="P11" s="120">
        <v>2599.6</v>
      </c>
      <c r="Q11" s="120">
        <v>2599.6</v>
      </c>
      <c r="R11" s="120">
        <v>2599.6</v>
      </c>
      <c r="S11" s="120">
        <v>2599.6</v>
      </c>
      <c r="T11" s="120">
        <v>2599.6</v>
      </c>
      <c r="U11" s="120">
        <v>2506.48</v>
      </c>
      <c r="V11" s="120">
        <v>2506.48</v>
      </c>
      <c r="W11" s="120">
        <v>2506.48</v>
      </c>
      <c r="X11" s="120">
        <v>2506.48</v>
      </c>
      <c r="Y11" s="120">
        <v>2506.48</v>
      </c>
      <c r="Z11" s="120">
        <v>2506.48</v>
      </c>
      <c r="AA11" s="120">
        <v>2506.48</v>
      </c>
      <c r="AB11" s="120">
        <v>2506.48</v>
      </c>
      <c r="AC11" s="120">
        <v>2506.48</v>
      </c>
      <c r="AD11" s="120">
        <v>2506.48</v>
      </c>
      <c r="AE11" s="120">
        <v>2506.48</v>
      </c>
      <c r="AF11" s="120">
        <v>2506.48</v>
      </c>
      <c r="AG11" s="120">
        <v>2506.48</v>
      </c>
      <c r="AH11" s="120">
        <v>2506.48</v>
      </c>
      <c r="AI11" s="120">
        <v>2506.48</v>
      </c>
      <c r="AJ11" s="120">
        <v>2506.48</v>
      </c>
      <c r="AK11" s="120">
        <v>2506.48</v>
      </c>
      <c r="AL11" s="120">
        <v>2506.48</v>
      </c>
      <c r="AM11" s="120">
        <v>2599.6</v>
      </c>
      <c r="AN11" s="120">
        <v>2599.6</v>
      </c>
      <c r="AO11" s="120">
        <v>2599.6</v>
      </c>
      <c r="AP11" s="120">
        <v>2599.6</v>
      </c>
      <c r="AQ11" s="120">
        <v>2599.6</v>
      </c>
      <c r="AR11" s="120">
        <v>2599.6</v>
      </c>
      <c r="AS11" s="120">
        <v>2599.6</v>
      </c>
      <c r="AT11" s="120">
        <v>2599.6</v>
      </c>
      <c r="AU11" s="120">
        <v>2599.6</v>
      </c>
      <c r="AV11" s="120">
        <v>2599.6</v>
      </c>
      <c r="AW11" s="120">
        <v>2599.6</v>
      </c>
      <c r="AX11" s="120">
        <v>2599.6</v>
      </c>
      <c r="AY11" s="120">
        <v>2599.6</v>
      </c>
      <c r="AZ11" s="120">
        <v>2599.6</v>
      </c>
      <c r="BA11" s="120">
        <v>2599.6</v>
      </c>
      <c r="BB11" s="120">
        <v>2599.6</v>
      </c>
      <c r="BC11" s="120">
        <v>2599.6</v>
      </c>
      <c r="BD11" s="120">
        <v>2599.6</v>
      </c>
      <c r="BE11" s="120">
        <v>2599.6</v>
      </c>
      <c r="BF11" s="120">
        <v>2599.6</v>
      </c>
      <c r="BG11" s="120">
        <v>2599.6</v>
      </c>
      <c r="BH11" s="120">
        <v>2599.6</v>
      </c>
      <c r="BI11" s="120">
        <v>2599.6</v>
      </c>
      <c r="BJ11" s="120">
        <v>2599.6</v>
      </c>
      <c r="BK11" s="120">
        <v>2599.6</v>
      </c>
      <c r="BL11" s="120">
        <v>2599.6</v>
      </c>
      <c r="BM11" s="120">
        <v>2599.6</v>
      </c>
      <c r="BN11" s="120">
        <v>2599.6</v>
      </c>
      <c r="BO11" s="120">
        <v>2599.6</v>
      </c>
      <c r="BP11" s="120">
        <v>2599.6</v>
      </c>
      <c r="BQ11" s="120">
        <v>2599.6</v>
      </c>
      <c r="BR11" s="120">
        <v>2599.6</v>
      </c>
      <c r="BS11" s="120">
        <v>2599.6</v>
      </c>
      <c r="BT11" s="120">
        <v>2599.6</v>
      </c>
      <c r="BU11" s="120">
        <v>2599.6</v>
      </c>
      <c r="BV11" s="120">
        <v>2599.6</v>
      </c>
      <c r="BW11" s="120">
        <v>2599.6</v>
      </c>
      <c r="BX11" s="120">
        <v>2599.6</v>
      </c>
      <c r="BY11" s="120">
        <v>2599.6</v>
      </c>
      <c r="BZ11" s="120">
        <v>2599.6</v>
      </c>
      <c r="CA11" s="120">
        <v>2599.6</v>
      </c>
      <c r="CB11" s="120">
        <v>2599.6</v>
      </c>
      <c r="CC11" s="120">
        <v>2599.6</v>
      </c>
      <c r="CD11" s="120">
        <v>2599.6</v>
      </c>
      <c r="CE11" s="120">
        <v>2599.6</v>
      </c>
      <c r="CF11" s="120">
        <v>2599.6</v>
      </c>
      <c r="CG11" s="120">
        <v>2599.6</v>
      </c>
      <c r="CH11" s="120">
        <v>2599.6</v>
      </c>
      <c r="CI11" s="120">
        <v>2599.6</v>
      </c>
      <c r="CJ11" s="120">
        <v>2599.6</v>
      </c>
      <c r="CK11" s="120">
        <v>2599.6</v>
      </c>
      <c r="CL11" s="120">
        <v>2599.6</v>
      </c>
      <c r="CM11" s="120">
        <v>2599.6</v>
      </c>
      <c r="CN11" s="120">
        <v>2599.6</v>
      </c>
      <c r="CO11" s="120">
        <v>2599.6</v>
      </c>
      <c r="CP11" s="120">
        <v>2599.6</v>
      </c>
      <c r="CQ11" s="120">
        <v>2599.6</v>
      </c>
      <c r="CR11" s="120">
        <v>2599.6</v>
      </c>
      <c r="CS11" s="120">
        <v>2599.6</v>
      </c>
      <c r="CT11" s="120">
        <v>2599.6</v>
      </c>
      <c r="CU11" s="120">
        <v>2599.6</v>
      </c>
      <c r="CV11" s="120">
        <v>2599.6</v>
      </c>
      <c r="CW11" s="120">
        <v>2599.6</v>
      </c>
      <c r="CX11" s="120">
        <v>2599.6</v>
      </c>
      <c r="CY11" s="120">
        <v>2599.6</v>
      </c>
      <c r="CZ11" s="120">
        <v>2599.6</v>
      </c>
      <c r="DA11" s="120">
        <v>2599.6</v>
      </c>
      <c r="DB11" s="120">
        <v>2599.6</v>
      </c>
      <c r="DC11" s="120">
        <v>2289.1999999999998</v>
      </c>
      <c r="DD11" s="120">
        <v>2289.1999999999998</v>
      </c>
      <c r="DE11" s="120">
        <v>2289.1999999999998</v>
      </c>
      <c r="DF11" s="120">
        <v>2289.1999999999998</v>
      </c>
      <c r="DG11" s="120">
        <v>2289.1999999999998</v>
      </c>
      <c r="DH11" s="120">
        <v>2289.1999999999998</v>
      </c>
      <c r="DI11" s="120">
        <v>2382.3200000000002</v>
      </c>
      <c r="DJ11" s="120">
        <v>2382.3200000000002</v>
      </c>
      <c r="DK11" s="120">
        <v>2382.3200000000002</v>
      </c>
      <c r="DL11" s="120">
        <v>2382.3200000000002</v>
      </c>
      <c r="DM11" s="120">
        <v>2382.3200000000002</v>
      </c>
      <c r="DN11" s="120">
        <v>2382.3200000000002</v>
      </c>
      <c r="DO11" s="120">
        <v>2382.3200000000002</v>
      </c>
      <c r="DP11" s="120">
        <v>2382.3200000000002</v>
      </c>
      <c r="DQ11" s="120">
        <v>2382.3200000000002</v>
      </c>
      <c r="DR11" s="120">
        <v>2382.3200000000002</v>
      </c>
      <c r="DS11" s="120">
        <v>2382.3200000000002</v>
      </c>
      <c r="DT11" s="120">
        <v>2382.3200000000002</v>
      </c>
      <c r="DU11" s="120">
        <v>2382.3200000000002</v>
      </c>
      <c r="DV11" s="120">
        <v>2382.3200000000002</v>
      </c>
      <c r="DW11" s="120">
        <v>2382.3200000000002</v>
      </c>
      <c r="DX11" s="120">
        <v>2382.3200000000002</v>
      </c>
      <c r="DY11" s="120">
        <v>2382.3200000000002</v>
      </c>
      <c r="DZ11" s="120">
        <v>2382.3200000000002</v>
      </c>
      <c r="EA11" s="120">
        <v>2382.3200000000002</v>
      </c>
      <c r="EB11" s="120">
        <v>2382.3200000000002</v>
      </c>
      <c r="EC11" s="120">
        <v>2382.3200000000002</v>
      </c>
      <c r="ED11" s="120">
        <v>2382.3200000000002</v>
      </c>
      <c r="EE11" s="120">
        <v>2382.3200000000002</v>
      </c>
      <c r="EF11" s="120">
        <v>2382.3200000000002</v>
      </c>
      <c r="EG11" s="120">
        <v>2382.3200000000002</v>
      </c>
      <c r="EH11" s="120">
        <v>2382.3200000000002</v>
      </c>
      <c r="EI11" s="120">
        <v>2382.3200000000002</v>
      </c>
      <c r="EJ11" s="120">
        <v>2382.3200000000002</v>
      </c>
      <c r="EK11" s="120">
        <v>2382.3200000000002</v>
      </c>
      <c r="EL11" s="120">
        <v>2382.3200000000002</v>
      </c>
      <c r="EM11" s="120">
        <v>2382.3200000000002</v>
      </c>
      <c r="EN11" s="120">
        <v>2382.3200000000002</v>
      </c>
      <c r="EO11" s="120">
        <v>2382.3200000000002</v>
      </c>
      <c r="EP11" s="120">
        <v>2382.3200000000002</v>
      </c>
      <c r="EQ11" s="121">
        <v>2382.3200000000002</v>
      </c>
    </row>
    <row r="12" spans="1:147" s="114" customFormat="1" ht="15">
      <c r="A12" s="115" t="s">
        <v>202</v>
      </c>
      <c r="B12" s="119">
        <v>3078.9789999999998</v>
      </c>
      <c r="C12" s="120">
        <v>3078.9789999999998</v>
      </c>
      <c r="D12" s="120">
        <v>3078.9789999999998</v>
      </c>
      <c r="E12" s="120">
        <v>3078.9789999999998</v>
      </c>
      <c r="F12" s="120">
        <v>3078.9789999999998</v>
      </c>
      <c r="G12" s="120">
        <v>3078.9789999999998</v>
      </c>
      <c r="H12" s="120">
        <v>3078.9789999999998</v>
      </c>
      <c r="I12" s="120">
        <v>3078.9789999999998</v>
      </c>
      <c r="J12" s="120">
        <v>3078.9789999999998</v>
      </c>
      <c r="K12" s="120">
        <v>3078.9789999999998</v>
      </c>
      <c r="L12" s="120">
        <v>3078.9789999999998</v>
      </c>
      <c r="M12" s="120">
        <v>3078.9789999999998</v>
      </c>
      <c r="N12" s="120">
        <v>3078.9789999999998</v>
      </c>
      <c r="O12" s="120">
        <v>3078.9789999999998</v>
      </c>
      <c r="P12" s="120">
        <v>3058.9389999999999</v>
      </c>
      <c r="Q12" s="120">
        <v>3058.9389999999999</v>
      </c>
      <c r="R12" s="120">
        <v>3058.9389999999999</v>
      </c>
      <c r="S12" s="120">
        <v>3058.9389999999999</v>
      </c>
      <c r="T12" s="120">
        <v>3058.9389999999999</v>
      </c>
      <c r="U12" s="120">
        <v>3058.9389999999999</v>
      </c>
      <c r="V12" s="120">
        <v>3078.9789999999998</v>
      </c>
      <c r="W12" s="120">
        <v>3078.9789999999998</v>
      </c>
      <c r="X12" s="120">
        <v>3078.9789999999998</v>
      </c>
      <c r="Y12" s="120">
        <v>3078.9789999999998</v>
      </c>
      <c r="Z12" s="120">
        <v>3078.9789999999998</v>
      </c>
      <c r="AA12" s="120">
        <v>3078.9789999999998</v>
      </c>
      <c r="AB12" s="120">
        <v>3078.9789999999998</v>
      </c>
      <c r="AC12" s="120">
        <v>3078.9789999999998</v>
      </c>
      <c r="AD12" s="120">
        <v>3078.9789999999998</v>
      </c>
      <c r="AE12" s="120">
        <v>3078.9789999999998</v>
      </c>
      <c r="AF12" s="120">
        <v>3078.9789999999998</v>
      </c>
      <c r="AG12" s="120">
        <v>3078.9789999999998</v>
      </c>
      <c r="AH12" s="120">
        <v>3078.9789999999998</v>
      </c>
      <c r="AI12" s="120">
        <v>3078.9789999999998</v>
      </c>
      <c r="AJ12" s="120">
        <v>3078.9789999999998</v>
      </c>
      <c r="AK12" s="120">
        <v>3078.9789999999998</v>
      </c>
      <c r="AL12" s="120">
        <v>3078.9789999999998</v>
      </c>
      <c r="AM12" s="120">
        <v>3078.9789999999998</v>
      </c>
      <c r="AN12" s="120">
        <v>3078.9789999999998</v>
      </c>
      <c r="AO12" s="120">
        <v>3078.9789999999998</v>
      </c>
      <c r="AP12" s="120">
        <v>3078.9789999999998</v>
      </c>
      <c r="AQ12" s="120">
        <v>3078.9789999999998</v>
      </c>
      <c r="AR12" s="120">
        <v>3078.9789999999998</v>
      </c>
      <c r="AS12" s="120">
        <v>3078.9789999999998</v>
      </c>
      <c r="AT12" s="120">
        <v>3078.9789999999998</v>
      </c>
      <c r="AU12" s="120">
        <v>3078.9789999999998</v>
      </c>
      <c r="AV12" s="120">
        <v>3078.9789999999998</v>
      </c>
      <c r="AW12" s="120">
        <v>3078.9789999999998</v>
      </c>
      <c r="AX12" s="120">
        <v>3078.9789999999998</v>
      </c>
      <c r="AY12" s="120">
        <v>3078.9789999999998</v>
      </c>
      <c r="AZ12" s="120">
        <v>3078.9789999999998</v>
      </c>
      <c r="BA12" s="120">
        <v>3078.9789999999998</v>
      </c>
      <c r="BB12" s="120">
        <v>3078.9789999999998</v>
      </c>
      <c r="BC12" s="120">
        <v>3078.9789999999998</v>
      </c>
      <c r="BD12" s="120">
        <v>3078.9789999999998</v>
      </c>
      <c r="BE12" s="120">
        <v>3078.9789999999998</v>
      </c>
      <c r="BF12" s="120">
        <v>3078.9789999999998</v>
      </c>
      <c r="BG12" s="120">
        <v>3078.9789999999998</v>
      </c>
      <c r="BH12" s="120">
        <v>3078.9789999999998</v>
      </c>
      <c r="BI12" s="120">
        <v>3078.9789999999998</v>
      </c>
      <c r="BJ12" s="120">
        <v>3078.9789999999998</v>
      </c>
      <c r="BK12" s="120">
        <v>3078.9789999999998</v>
      </c>
      <c r="BL12" s="120">
        <v>3078.9789999999998</v>
      </c>
      <c r="BM12" s="120">
        <v>3078.9789999999998</v>
      </c>
      <c r="BN12" s="120">
        <v>3078.9789999999998</v>
      </c>
      <c r="BO12" s="120">
        <v>3078.9789999999998</v>
      </c>
      <c r="BP12" s="120">
        <v>3078.9789999999998</v>
      </c>
      <c r="BQ12" s="120">
        <v>3078.9789999999998</v>
      </c>
      <c r="BR12" s="120">
        <v>3078.9789999999998</v>
      </c>
      <c r="BS12" s="120">
        <v>3078.9789999999998</v>
      </c>
      <c r="BT12" s="120">
        <v>3078.9789999999998</v>
      </c>
      <c r="BU12" s="120">
        <v>3078.9789999999998</v>
      </c>
      <c r="BV12" s="120">
        <v>3078.9789999999998</v>
      </c>
      <c r="BW12" s="120">
        <v>3078.9789999999998</v>
      </c>
      <c r="BX12" s="120">
        <v>3078.9789999999998</v>
      </c>
      <c r="BY12" s="120">
        <v>3078.9789999999998</v>
      </c>
      <c r="BZ12" s="120">
        <v>3078.9789999999998</v>
      </c>
      <c r="CA12" s="120">
        <v>3078.9789999999998</v>
      </c>
      <c r="CB12" s="120">
        <v>3078.9789999999998</v>
      </c>
      <c r="CC12" s="120">
        <v>3078.9789999999998</v>
      </c>
      <c r="CD12" s="120">
        <v>3078.9789999999998</v>
      </c>
      <c r="CE12" s="120">
        <v>3078.9789999999998</v>
      </c>
      <c r="CF12" s="120">
        <v>3078.9789999999998</v>
      </c>
      <c r="CG12" s="120">
        <v>3078.9789999999998</v>
      </c>
      <c r="CH12" s="120">
        <v>3078.9789999999998</v>
      </c>
      <c r="CI12" s="120">
        <v>3078.9789999999998</v>
      </c>
      <c r="CJ12" s="120">
        <v>3078.9789999999998</v>
      </c>
      <c r="CK12" s="120">
        <v>3078.9789999999998</v>
      </c>
      <c r="CL12" s="120">
        <v>3078.9789999999998</v>
      </c>
      <c r="CM12" s="120">
        <v>3078.9789999999998</v>
      </c>
      <c r="CN12" s="120">
        <v>3078.9789999999998</v>
      </c>
      <c r="CO12" s="120">
        <v>3078.9789999999998</v>
      </c>
      <c r="CP12" s="120">
        <v>3078.9789999999998</v>
      </c>
      <c r="CQ12" s="120">
        <v>3078.9789999999998</v>
      </c>
      <c r="CR12" s="120">
        <v>3078.9789999999998</v>
      </c>
      <c r="CS12" s="120">
        <v>3078.9789999999998</v>
      </c>
      <c r="CT12" s="120">
        <v>3078.9789999999998</v>
      </c>
      <c r="CU12" s="120">
        <v>3078.9789999999998</v>
      </c>
      <c r="CV12" s="120">
        <v>3078.9789999999998</v>
      </c>
      <c r="CW12" s="120">
        <v>3078.9789999999998</v>
      </c>
      <c r="CX12" s="120">
        <v>3078.9789999999998</v>
      </c>
      <c r="CY12" s="120">
        <v>3078.9789999999998</v>
      </c>
      <c r="CZ12" s="120">
        <v>3078.9789999999998</v>
      </c>
      <c r="DA12" s="120">
        <v>3078.9789999999998</v>
      </c>
      <c r="DB12" s="120">
        <v>3078.9789999999998</v>
      </c>
      <c r="DC12" s="120">
        <v>3078.9789999999998</v>
      </c>
      <c r="DD12" s="120">
        <v>3078.9789999999998</v>
      </c>
      <c r="DE12" s="120">
        <v>3078.9789999999998</v>
      </c>
      <c r="DF12" s="120">
        <v>3078.9789999999998</v>
      </c>
      <c r="DG12" s="120">
        <v>3078.9789999999998</v>
      </c>
      <c r="DH12" s="120">
        <v>3078.9789999999998</v>
      </c>
      <c r="DI12" s="120">
        <v>3078.9789999999998</v>
      </c>
      <c r="DJ12" s="120">
        <v>3078.9789999999998</v>
      </c>
      <c r="DK12" s="120">
        <v>3078.9789999999998</v>
      </c>
      <c r="DL12" s="120">
        <v>3078.9789999999998</v>
      </c>
      <c r="DM12" s="120">
        <v>3078.9789999999998</v>
      </c>
      <c r="DN12" s="120">
        <v>3078.9789999999998</v>
      </c>
      <c r="DO12" s="120">
        <v>3078.9789999999998</v>
      </c>
      <c r="DP12" s="120">
        <v>3078.9789999999998</v>
      </c>
      <c r="DQ12" s="120">
        <v>3078.9789999999998</v>
      </c>
      <c r="DR12" s="120">
        <v>3078.9789999999998</v>
      </c>
      <c r="DS12" s="120">
        <v>3078.9789999999998</v>
      </c>
      <c r="DT12" s="120">
        <v>3078.9789999999998</v>
      </c>
      <c r="DU12" s="120">
        <v>3078.9789999999998</v>
      </c>
      <c r="DV12" s="120">
        <v>3078.9789999999998</v>
      </c>
      <c r="DW12" s="120">
        <v>3078.9789999999998</v>
      </c>
      <c r="DX12" s="120">
        <v>3078.9789999999998</v>
      </c>
      <c r="DY12" s="120">
        <v>3078.9789999999998</v>
      </c>
      <c r="DZ12" s="120">
        <v>3078.9789999999998</v>
      </c>
      <c r="EA12" s="120">
        <v>3078.9789999999998</v>
      </c>
      <c r="EB12" s="120">
        <v>3078.9789999999998</v>
      </c>
      <c r="EC12" s="120">
        <v>3078.9789999999998</v>
      </c>
      <c r="ED12" s="120">
        <v>3078.9789999999998</v>
      </c>
      <c r="EE12" s="120">
        <v>3078.9789999999998</v>
      </c>
      <c r="EF12" s="120">
        <v>3078.9789999999998</v>
      </c>
      <c r="EG12" s="120">
        <v>3078.9789999999998</v>
      </c>
      <c r="EH12" s="120">
        <v>3078.9789999999998</v>
      </c>
      <c r="EI12" s="120">
        <v>3078.9789999999998</v>
      </c>
      <c r="EJ12" s="120">
        <v>3078.9789999999998</v>
      </c>
      <c r="EK12" s="120">
        <v>3078.9789999999998</v>
      </c>
      <c r="EL12" s="120">
        <v>3078.9789999999998</v>
      </c>
      <c r="EM12" s="120">
        <v>3078.9789999999998</v>
      </c>
      <c r="EN12" s="120">
        <v>3078.9789999999998</v>
      </c>
      <c r="EO12" s="120">
        <v>3078.9789999999998</v>
      </c>
      <c r="EP12" s="120">
        <v>3078.9789999999998</v>
      </c>
      <c r="EQ12" s="121">
        <v>3078.9789999999998</v>
      </c>
    </row>
    <row r="13" spans="1:147" s="114" customFormat="1" ht="15">
      <c r="A13" s="115" t="s">
        <v>64</v>
      </c>
      <c r="B13" s="122" t="s">
        <v>203</v>
      </c>
      <c r="C13" s="123">
        <f t="shared" ref="C13:AH13" si="0">B13+1</f>
        <v>44502</v>
      </c>
      <c r="D13" s="123">
        <f t="shared" si="0"/>
        <v>44503</v>
      </c>
      <c r="E13" s="123">
        <f t="shared" si="0"/>
        <v>44504</v>
      </c>
      <c r="F13" s="123">
        <f t="shared" si="0"/>
        <v>44505</v>
      </c>
      <c r="G13" s="123">
        <f t="shared" si="0"/>
        <v>44506</v>
      </c>
      <c r="H13" s="123">
        <f t="shared" si="0"/>
        <v>44507</v>
      </c>
      <c r="I13" s="123">
        <f t="shared" si="0"/>
        <v>44508</v>
      </c>
      <c r="J13" s="123">
        <f t="shared" si="0"/>
        <v>44509</v>
      </c>
      <c r="K13" s="123">
        <f t="shared" si="0"/>
        <v>44510</v>
      </c>
      <c r="L13" s="123">
        <f t="shared" si="0"/>
        <v>44511</v>
      </c>
      <c r="M13" s="123">
        <f t="shared" si="0"/>
        <v>44512</v>
      </c>
      <c r="N13" s="123">
        <f t="shared" si="0"/>
        <v>44513</v>
      </c>
      <c r="O13" s="123">
        <f t="shared" si="0"/>
        <v>44514</v>
      </c>
      <c r="P13" s="123">
        <f t="shared" si="0"/>
        <v>44515</v>
      </c>
      <c r="Q13" s="123">
        <f t="shared" si="0"/>
        <v>44516</v>
      </c>
      <c r="R13" s="123">
        <f t="shared" si="0"/>
        <v>44517</v>
      </c>
      <c r="S13" s="123">
        <f t="shared" si="0"/>
        <v>44518</v>
      </c>
      <c r="T13" s="123">
        <f t="shared" si="0"/>
        <v>44519</v>
      </c>
      <c r="U13" s="123">
        <f t="shared" si="0"/>
        <v>44520</v>
      </c>
      <c r="V13" s="123">
        <f t="shared" si="0"/>
        <v>44521</v>
      </c>
      <c r="W13" s="123">
        <f t="shared" si="0"/>
        <v>44522</v>
      </c>
      <c r="X13" s="123">
        <f t="shared" si="0"/>
        <v>44523</v>
      </c>
      <c r="Y13" s="123">
        <f t="shared" si="0"/>
        <v>44524</v>
      </c>
      <c r="Z13" s="123">
        <f t="shared" si="0"/>
        <v>44525</v>
      </c>
      <c r="AA13" s="123">
        <f t="shared" si="0"/>
        <v>44526</v>
      </c>
      <c r="AB13" s="123">
        <f t="shared" si="0"/>
        <v>44527</v>
      </c>
      <c r="AC13" s="123">
        <f t="shared" si="0"/>
        <v>44528</v>
      </c>
      <c r="AD13" s="123">
        <f t="shared" si="0"/>
        <v>44529</v>
      </c>
      <c r="AE13" s="123">
        <f t="shared" si="0"/>
        <v>44530</v>
      </c>
      <c r="AF13" s="123">
        <f t="shared" si="0"/>
        <v>44531</v>
      </c>
      <c r="AG13" s="123">
        <f t="shared" si="0"/>
        <v>44532</v>
      </c>
      <c r="AH13" s="123">
        <f t="shared" si="0"/>
        <v>44533</v>
      </c>
      <c r="AI13" s="123">
        <f t="shared" ref="AI13:BN13" si="1">AH13+1</f>
        <v>44534</v>
      </c>
      <c r="AJ13" s="123">
        <f t="shared" si="1"/>
        <v>44535</v>
      </c>
      <c r="AK13" s="123">
        <f t="shared" si="1"/>
        <v>44536</v>
      </c>
      <c r="AL13" s="123">
        <f t="shared" si="1"/>
        <v>44537</v>
      </c>
      <c r="AM13" s="123">
        <f t="shared" si="1"/>
        <v>44538</v>
      </c>
      <c r="AN13" s="123">
        <f t="shared" si="1"/>
        <v>44539</v>
      </c>
      <c r="AO13" s="123">
        <f t="shared" si="1"/>
        <v>44540</v>
      </c>
      <c r="AP13" s="123">
        <f t="shared" si="1"/>
        <v>44541</v>
      </c>
      <c r="AQ13" s="123">
        <f t="shared" si="1"/>
        <v>44542</v>
      </c>
      <c r="AR13" s="123">
        <f t="shared" si="1"/>
        <v>44543</v>
      </c>
      <c r="AS13" s="123">
        <f t="shared" si="1"/>
        <v>44544</v>
      </c>
      <c r="AT13" s="123">
        <f t="shared" si="1"/>
        <v>44545</v>
      </c>
      <c r="AU13" s="123">
        <f t="shared" si="1"/>
        <v>44546</v>
      </c>
      <c r="AV13" s="123">
        <f t="shared" si="1"/>
        <v>44547</v>
      </c>
      <c r="AW13" s="123">
        <f t="shared" si="1"/>
        <v>44548</v>
      </c>
      <c r="AX13" s="123">
        <f t="shared" si="1"/>
        <v>44549</v>
      </c>
      <c r="AY13" s="123">
        <f t="shared" si="1"/>
        <v>44550</v>
      </c>
      <c r="AZ13" s="123">
        <f t="shared" si="1"/>
        <v>44551</v>
      </c>
      <c r="BA13" s="123">
        <f t="shared" si="1"/>
        <v>44552</v>
      </c>
      <c r="BB13" s="123">
        <f t="shared" si="1"/>
        <v>44553</v>
      </c>
      <c r="BC13" s="123">
        <f t="shared" si="1"/>
        <v>44554</v>
      </c>
      <c r="BD13" s="123">
        <f t="shared" si="1"/>
        <v>44555</v>
      </c>
      <c r="BE13" s="123">
        <f t="shared" si="1"/>
        <v>44556</v>
      </c>
      <c r="BF13" s="123">
        <f t="shared" si="1"/>
        <v>44557</v>
      </c>
      <c r="BG13" s="123">
        <f t="shared" si="1"/>
        <v>44558</v>
      </c>
      <c r="BH13" s="123">
        <f t="shared" si="1"/>
        <v>44559</v>
      </c>
      <c r="BI13" s="123">
        <f t="shared" si="1"/>
        <v>44560</v>
      </c>
      <c r="BJ13" s="123">
        <f t="shared" si="1"/>
        <v>44561</v>
      </c>
      <c r="BK13" s="123">
        <f t="shared" si="1"/>
        <v>44562</v>
      </c>
      <c r="BL13" s="123">
        <f t="shared" si="1"/>
        <v>44563</v>
      </c>
      <c r="BM13" s="123">
        <f t="shared" si="1"/>
        <v>44564</v>
      </c>
      <c r="BN13" s="123">
        <f t="shared" si="1"/>
        <v>44565</v>
      </c>
      <c r="BO13" s="123">
        <f t="shared" ref="BO13:CT13" si="2">BN13+1</f>
        <v>44566</v>
      </c>
      <c r="BP13" s="123">
        <f t="shared" si="2"/>
        <v>44567</v>
      </c>
      <c r="BQ13" s="123">
        <f t="shared" si="2"/>
        <v>44568</v>
      </c>
      <c r="BR13" s="123">
        <f t="shared" si="2"/>
        <v>44569</v>
      </c>
      <c r="BS13" s="123">
        <f t="shared" si="2"/>
        <v>44570</v>
      </c>
      <c r="BT13" s="123">
        <f t="shared" si="2"/>
        <v>44571</v>
      </c>
      <c r="BU13" s="123">
        <f t="shared" si="2"/>
        <v>44572</v>
      </c>
      <c r="BV13" s="123">
        <f t="shared" si="2"/>
        <v>44573</v>
      </c>
      <c r="BW13" s="123">
        <f t="shared" si="2"/>
        <v>44574</v>
      </c>
      <c r="BX13" s="123">
        <f t="shared" si="2"/>
        <v>44575</v>
      </c>
      <c r="BY13" s="123">
        <f t="shared" si="2"/>
        <v>44576</v>
      </c>
      <c r="BZ13" s="123">
        <f t="shared" si="2"/>
        <v>44577</v>
      </c>
      <c r="CA13" s="123">
        <f t="shared" si="2"/>
        <v>44578</v>
      </c>
      <c r="CB13" s="123">
        <f t="shared" si="2"/>
        <v>44579</v>
      </c>
      <c r="CC13" s="123">
        <f t="shared" si="2"/>
        <v>44580</v>
      </c>
      <c r="CD13" s="123">
        <f t="shared" si="2"/>
        <v>44581</v>
      </c>
      <c r="CE13" s="123">
        <f t="shared" si="2"/>
        <v>44582</v>
      </c>
      <c r="CF13" s="123">
        <f t="shared" si="2"/>
        <v>44583</v>
      </c>
      <c r="CG13" s="123">
        <f t="shared" si="2"/>
        <v>44584</v>
      </c>
      <c r="CH13" s="123">
        <f t="shared" si="2"/>
        <v>44585</v>
      </c>
      <c r="CI13" s="123">
        <f t="shared" si="2"/>
        <v>44586</v>
      </c>
      <c r="CJ13" s="123">
        <f t="shared" si="2"/>
        <v>44587</v>
      </c>
      <c r="CK13" s="123">
        <f t="shared" si="2"/>
        <v>44588</v>
      </c>
      <c r="CL13" s="123">
        <f t="shared" si="2"/>
        <v>44589</v>
      </c>
      <c r="CM13" s="123">
        <f t="shared" si="2"/>
        <v>44590</v>
      </c>
      <c r="CN13" s="123">
        <f t="shared" si="2"/>
        <v>44591</v>
      </c>
      <c r="CO13" s="123">
        <f t="shared" si="2"/>
        <v>44592</v>
      </c>
      <c r="CP13" s="123">
        <f t="shared" si="2"/>
        <v>44593</v>
      </c>
      <c r="CQ13" s="123">
        <f t="shared" si="2"/>
        <v>44594</v>
      </c>
      <c r="CR13" s="123">
        <f t="shared" si="2"/>
        <v>44595</v>
      </c>
      <c r="CS13" s="123">
        <f t="shared" si="2"/>
        <v>44596</v>
      </c>
      <c r="CT13" s="123">
        <f t="shared" si="2"/>
        <v>44597</v>
      </c>
      <c r="CU13" s="123">
        <f t="shared" ref="CU13:DZ13" si="3">CT13+1</f>
        <v>44598</v>
      </c>
      <c r="CV13" s="123">
        <f t="shared" si="3"/>
        <v>44599</v>
      </c>
      <c r="CW13" s="123">
        <f t="shared" si="3"/>
        <v>44600</v>
      </c>
      <c r="CX13" s="123">
        <f t="shared" si="3"/>
        <v>44601</v>
      </c>
      <c r="CY13" s="123">
        <f t="shared" si="3"/>
        <v>44602</v>
      </c>
      <c r="CZ13" s="123">
        <f t="shared" si="3"/>
        <v>44603</v>
      </c>
      <c r="DA13" s="123">
        <f t="shared" si="3"/>
        <v>44604</v>
      </c>
      <c r="DB13" s="123">
        <f t="shared" si="3"/>
        <v>44605</v>
      </c>
      <c r="DC13" s="123">
        <f t="shared" si="3"/>
        <v>44606</v>
      </c>
      <c r="DD13" s="123">
        <f t="shared" si="3"/>
        <v>44607</v>
      </c>
      <c r="DE13" s="123">
        <f t="shared" si="3"/>
        <v>44608</v>
      </c>
      <c r="DF13" s="123">
        <f t="shared" si="3"/>
        <v>44609</v>
      </c>
      <c r="DG13" s="123">
        <f t="shared" si="3"/>
        <v>44610</v>
      </c>
      <c r="DH13" s="123">
        <f t="shared" si="3"/>
        <v>44611</v>
      </c>
      <c r="DI13" s="123">
        <f t="shared" si="3"/>
        <v>44612</v>
      </c>
      <c r="DJ13" s="123">
        <f t="shared" si="3"/>
        <v>44613</v>
      </c>
      <c r="DK13" s="123">
        <f t="shared" si="3"/>
        <v>44614</v>
      </c>
      <c r="DL13" s="123">
        <f t="shared" si="3"/>
        <v>44615</v>
      </c>
      <c r="DM13" s="123">
        <f t="shared" si="3"/>
        <v>44616</v>
      </c>
      <c r="DN13" s="123">
        <f t="shared" si="3"/>
        <v>44617</v>
      </c>
      <c r="DO13" s="123">
        <f t="shared" si="3"/>
        <v>44618</v>
      </c>
      <c r="DP13" s="123">
        <f t="shared" si="3"/>
        <v>44619</v>
      </c>
      <c r="DQ13" s="123">
        <f t="shared" si="3"/>
        <v>44620</v>
      </c>
      <c r="DR13" s="123">
        <f t="shared" si="3"/>
        <v>44621</v>
      </c>
      <c r="DS13" s="123">
        <f t="shared" si="3"/>
        <v>44622</v>
      </c>
      <c r="DT13" s="123">
        <f t="shared" si="3"/>
        <v>44623</v>
      </c>
      <c r="DU13" s="123">
        <f t="shared" si="3"/>
        <v>44624</v>
      </c>
      <c r="DV13" s="123">
        <f t="shared" si="3"/>
        <v>44625</v>
      </c>
      <c r="DW13" s="123">
        <f t="shared" si="3"/>
        <v>44626</v>
      </c>
      <c r="DX13" s="123">
        <f t="shared" si="3"/>
        <v>44627</v>
      </c>
      <c r="DY13" s="123">
        <f t="shared" si="3"/>
        <v>44628</v>
      </c>
      <c r="DZ13" s="123">
        <f t="shared" si="3"/>
        <v>44629</v>
      </c>
      <c r="EA13" s="123">
        <f t="shared" ref="EA13:EQ13" si="4">DZ13+1</f>
        <v>44630</v>
      </c>
      <c r="EB13" s="123">
        <f t="shared" si="4"/>
        <v>44631</v>
      </c>
      <c r="EC13" s="123">
        <f t="shared" si="4"/>
        <v>44632</v>
      </c>
      <c r="ED13" s="123">
        <f t="shared" si="4"/>
        <v>44633</v>
      </c>
      <c r="EE13" s="123">
        <f t="shared" si="4"/>
        <v>44634</v>
      </c>
      <c r="EF13" s="123">
        <f t="shared" si="4"/>
        <v>44635</v>
      </c>
      <c r="EG13" s="123">
        <f t="shared" si="4"/>
        <v>44636</v>
      </c>
      <c r="EH13" s="123">
        <f t="shared" si="4"/>
        <v>44637</v>
      </c>
      <c r="EI13" s="123">
        <f t="shared" si="4"/>
        <v>44638</v>
      </c>
      <c r="EJ13" s="123">
        <f t="shared" si="4"/>
        <v>44639</v>
      </c>
      <c r="EK13" s="123">
        <f t="shared" si="4"/>
        <v>44640</v>
      </c>
      <c r="EL13" s="123">
        <f t="shared" si="4"/>
        <v>44641</v>
      </c>
      <c r="EM13" s="123">
        <f t="shared" si="4"/>
        <v>44642</v>
      </c>
      <c r="EN13" s="123">
        <f t="shared" si="4"/>
        <v>44643</v>
      </c>
      <c r="EO13" s="123">
        <f t="shared" si="4"/>
        <v>44644</v>
      </c>
      <c r="EP13" s="123">
        <f t="shared" si="4"/>
        <v>44645</v>
      </c>
      <c r="EQ13" s="124">
        <f t="shared" si="4"/>
        <v>44646</v>
      </c>
    </row>
    <row r="15" spans="1:147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</row>
  </sheetData>
  <mergeCells count="2">
    <mergeCell ref="N2:P2"/>
    <mergeCell ref="Q2:S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1"/>
  <sheetViews>
    <sheetView zoomScaleNormal="100" workbookViewId="0">
      <selection activeCell="A2" sqref="A2"/>
    </sheetView>
  </sheetViews>
  <sheetFormatPr defaultRowHeight="14.25"/>
  <cols>
    <col min="1" max="1" width="9" customWidth="1"/>
    <col min="12" max="12" width="13.375" customWidth="1"/>
    <col min="13" max="13" width="13.5" customWidth="1"/>
    <col min="14" max="14" width="14.375" customWidth="1"/>
  </cols>
  <sheetData>
    <row r="1" spans="1:19" s="17" customFormat="1" ht="20.25">
      <c r="A1" s="16" t="s">
        <v>204</v>
      </c>
    </row>
    <row r="2" spans="1:19" ht="20.25">
      <c r="A2" s="30"/>
      <c r="B2" s="31"/>
      <c r="C2" s="31"/>
      <c r="M2" s="26"/>
    </row>
    <row r="3" spans="1:19" ht="10.5" customHeight="1">
      <c r="A3" s="25"/>
      <c r="M3" s="26"/>
    </row>
    <row r="4" spans="1:19">
      <c r="N4" s="356"/>
      <c r="O4" s="356"/>
      <c r="P4" s="356"/>
      <c r="Q4" s="356"/>
      <c r="R4" s="356"/>
      <c r="S4" s="356"/>
    </row>
    <row r="6" spans="1:19" ht="15">
      <c r="M6" s="1"/>
    </row>
    <row r="7" spans="1:19" ht="15">
      <c r="M7" s="1"/>
    </row>
    <row r="8" spans="1:19" ht="15">
      <c r="M8" s="1"/>
    </row>
    <row r="9" spans="1:19" ht="15">
      <c r="M9" s="1"/>
    </row>
    <row r="10" spans="1:19" ht="15">
      <c r="M10" s="1"/>
    </row>
    <row r="11" spans="1:19" ht="15">
      <c r="M11" s="1"/>
    </row>
  </sheetData>
  <mergeCells count="2">
    <mergeCell ref="N4:P4"/>
    <mergeCell ref="Q4:S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"/>
  <sheetViews>
    <sheetView zoomScaleNormal="100" workbookViewId="0">
      <selection activeCell="A2" sqref="A2"/>
    </sheetView>
  </sheetViews>
  <sheetFormatPr defaultRowHeight="14.25"/>
  <cols>
    <col min="1" max="1" width="9" customWidth="1"/>
    <col min="2" max="2" width="17.625" customWidth="1"/>
    <col min="3" max="3" width="18.375" customWidth="1"/>
    <col min="4" max="4" width="11.625" customWidth="1"/>
    <col min="5" max="5" width="13.625" customWidth="1"/>
    <col min="6" max="6" width="14.625" customWidth="1"/>
  </cols>
  <sheetData>
    <row r="1" spans="1:5" s="17" customFormat="1" ht="20.25">
      <c r="A1" s="16" t="s">
        <v>205</v>
      </c>
    </row>
    <row r="3" spans="1:5" ht="45">
      <c r="B3" s="125" t="s">
        <v>206</v>
      </c>
      <c r="C3" s="125" t="s">
        <v>207</v>
      </c>
      <c r="D3" s="125" t="s">
        <v>208</v>
      </c>
      <c r="E3" s="125" t="s">
        <v>209</v>
      </c>
    </row>
    <row r="4" spans="1:5" ht="15">
      <c r="B4" s="126" t="s">
        <v>210</v>
      </c>
      <c r="C4" s="127">
        <v>1003.2</v>
      </c>
      <c r="D4" s="127">
        <v>1320</v>
      </c>
      <c r="E4" s="128" t="s">
        <v>211</v>
      </c>
    </row>
    <row r="5" spans="1:5" ht="15">
      <c r="B5" s="48" t="s">
        <v>212</v>
      </c>
      <c r="C5" s="129">
        <v>295</v>
      </c>
      <c r="D5" s="129">
        <v>500</v>
      </c>
      <c r="E5" s="130" t="s">
        <v>211</v>
      </c>
    </row>
    <row r="6" spans="1:5" ht="15">
      <c r="B6" s="48" t="s">
        <v>213</v>
      </c>
      <c r="C6" s="129">
        <v>1260</v>
      </c>
      <c r="D6" s="129">
        <v>2000</v>
      </c>
      <c r="E6" s="130" t="s">
        <v>211</v>
      </c>
    </row>
    <row r="7" spans="1:5" ht="15">
      <c r="B7" s="48" t="s">
        <v>214</v>
      </c>
      <c r="C7" s="129">
        <v>715</v>
      </c>
      <c r="D7" s="129">
        <v>1100</v>
      </c>
      <c r="E7" s="130" t="s">
        <v>211</v>
      </c>
    </row>
    <row r="8" spans="1:5" ht="15">
      <c r="B8" s="48" t="s">
        <v>215</v>
      </c>
      <c r="C8" s="129">
        <v>140</v>
      </c>
      <c r="D8" s="129">
        <v>500</v>
      </c>
      <c r="E8" s="130" t="s">
        <v>211</v>
      </c>
    </row>
    <row r="9" spans="1:5" ht="15">
      <c r="B9" s="48" t="s">
        <v>216</v>
      </c>
      <c r="C9" s="129">
        <v>750</v>
      </c>
      <c r="D9" s="129">
        <v>1000</v>
      </c>
      <c r="E9" s="130" t="s">
        <v>211</v>
      </c>
    </row>
    <row r="10" spans="1:5" ht="15">
      <c r="B10" s="77" t="s">
        <v>217</v>
      </c>
      <c r="C10" s="131">
        <v>690</v>
      </c>
      <c r="D10" s="131">
        <v>1000</v>
      </c>
      <c r="E10" s="132" t="s">
        <v>218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22593-6047-4B41-98B5-EFD0541668C1}">
  <dimension ref="A1:F237"/>
  <sheetViews>
    <sheetView zoomScaleNormal="100" workbookViewId="0"/>
  </sheetViews>
  <sheetFormatPr defaultRowHeight="14.25"/>
  <cols>
    <col min="1" max="1" width="10.125" customWidth="1"/>
    <col min="4" max="4" width="11.75" customWidth="1"/>
  </cols>
  <sheetData>
    <row r="1" spans="1:6" s="17" customFormat="1" ht="20.25">
      <c r="A1" s="16" t="s">
        <v>219</v>
      </c>
    </row>
    <row r="2" spans="1:6" ht="20.25">
      <c r="A2" s="25"/>
    </row>
    <row r="3" spans="1:6" ht="15">
      <c r="A3" s="357" t="s">
        <v>57</v>
      </c>
      <c r="B3" s="358" t="s">
        <v>220</v>
      </c>
      <c r="C3" s="358"/>
      <c r="D3" s="358"/>
      <c r="E3" s="358"/>
    </row>
    <row r="4" spans="1:6" ht="30">
      <c r="A4" s="357"/>
      <c r="B4" s="133" t="s">
        <v>221</v>
      </c>
      <c r="C4" s="133" t="s">
        <v>222</v>
      </c>
      <c r="D4" s="133" t="s">
        <v>223</v>
      </c>
      <c r="E4" s="133" t="s">
        <v>224</v>
      </c>
    </row>
    <row r="5" spans="1:6">
      <c r="A5" s="134">
        <v>44469</v>
      </c>
      <c r="B5" s="135">
        <v>245</v>
      </c>
      <c r="C5" s="135">
        <v>159.02000000000001</v>
      </c>
      <c r="D5" s="135">
        <v>179.15</v>
      </c>
      <c r="E5" s="136">
        <v>177.06699</v>
      </c>
      <c r="F5" s="22"/>
    </row>
    <row r="6" spans="1:6">
      <c r="A6" s="134">
        <v>44468</v>
      </c>
      <c r="B6" s="135">
        <v>245</v>
      </c>
      <c r="C6" s="135">
        <v>165.91</v>
      </c>
      <c r="D6" s="135">
        <v>157.27000000000001</v>
      </c>
      <c r="E6" s="136">
        <v>155.20712</v>
      </c>
    </row>
    <row r="7" spans="1:6">
      <c r="A7" s="134">
        <v>44467</v>
      </c>
      <c r="B7" s="135">
        <v>228</v>
      </c>
      <c r="C7" s="135">
        <v>160.6</v>
      </c>
      <c r="D7" s="135">
        <v>162.32</v>
      </c>
      <c r="E7" s="136">
        <v>150.19615999999999</v>
      </c>
    </row>
    <row r="8" spans="1:6">
      <c r="A8" s="134">
        <v>44466</v>
      </c>
      <c r="B8" s="135">
        <v>228</v>
      </c>
      <c r="C8" s="135">
        <v>152.19</v>
      </c>
      <c r="D8" s="135">
        <v>146.85</v>
      </c>
      <c r="E8" s="136">
        <v>143.50788</v>
      </c>
    </row>
    <row r="9" spans="1:6">
      <c r="A9" s="134">
        <v>44463</v>
      </c>
      <c r="B9" s="135">
        <v>191.09</v>
      </c>
      <c r="C9" s="135">
        <v>140.97</v>
      </c>
      <c r="D9" s="135">
        <v>146.85</v>
      </c>
      <c r="E9" s="136">
        <v>133.01514</v>
      </c>
    </row>
    <row r="10" spans="1:6">
      <c r="A10" s="134">
        <v>44462</v>
      </c>
      <c r="B10" s="135">
        <v>191.09</v>
      </c>
      <c r="C10" s="135">
        <v>142.26</v>
      </c>
      <c r="D10" s="135">
        <v>132.86000000000001</v>
      </c>
      <c r="E10" s="136">
        <v>132.47436999999999</v>
      </c>
    </row>
    <row r="11" spans="1:6">
      <c r="A11" s="134">
        <v>44461</v>
      </c>
      <c r="B11" s="135">
        <v>191.09</v>
      </c>
      <c r="C11" s="135">
        <v>145.26</v>
      </c>
      <c r="D11" s="135">
        <v>137.74</v>
      </c>
      <c r="E11" s="136">
        <v>136.46567999999999</v>
      </c>
    </row>
    <row r="12" spans="1:6">
      <c r="A12" s="134">
        <v>44460</v>
      </c>
      <c r="B12" s="135">
        <v>185</v>
      </c>
      <c r="C12" s="135">
        <v>147.47999999999999</v>
      </c>
      <c r="D12" s="135">
        <v>140.35</v>
      </c>
      <c r="E12" s="136">
        <v>139.9325</v>
      </c>
    </row>
    <row r="13" spans="1:6">
      <c r="A13" s="134">
        <v>44459</v>
      </c>
      <c r="B13" s="135">
        <v>185</v>
      </c>
      <c r="C13" s="135">
        <v>141.54</v>
      </c>
      <c r="D13" s="135">
        <v>144.33000000000001</v>
      </c>
      <c r="E13" s="136">
        <v>143.55583999999999</v>
      </c>
    </row>
    <row r="14" spans="1:6">
      <c r="A14" s="134">
        <v>44456</v>
      </c>
      <c r="B14" s="135">
        <v>165.97</v>
      </c>
      <c r="C14" s="135">
        <v>135.41</v>
      </c>
      <c r="D14" s="135">
        <v>127.09</v>
      </c>
      <c r="E14" s="136">
        <v>126.8143</v>
      </c>
    </row>
    <row r="15" spans="1:6">
      <c r="A15" s="134">
        <v>44455</v>
      </c>
      <c r="B15" s="135">
        <v>185</v>
      </c>
      <c r="C15" s="135">
        <v>127.98</v>
      </c>
      <c r="D15" s="135">
        <v>123.08</v>
      </c>
      <c r="E15" s="136">
        <v>122.70143</v>
      </c>
    </row>
    <row r="16" spans="1:6">
      <c r="A16" s="134">
        <v>44454</v>
      </c>
      <c r="B16" s="135">
        <v>192</v>
      </c>
      <c r="C16" s="135">
        <v>147.05000000000001</v>
      </c>
      <c r="D16" s="135">
        <v>149.4</v>
      </c>
      <c r="E16" s="136">
        <v>138.97253000000001</v>
      </c>
    </row>
    <row r="17" spans="1:5">
      <c r="A17" s="134">
        <v>44453</v>
      </c>
      <c r="B17" s="135">
        <v>192</v>
      </c>
      <c r="C17" s="135">
        <v>135.30000000000001</v>
      </c>
      <c r="D17" s="135">
        <v>130.61000000000001</v>
      </c>
      <c r="E17" s="136">
        <v>128.56948</v>
      </c>
    </row>
    <row r="18" spans="1:5">
      <c r="A18" s="134">
        <v>44452</v>
      </c>
      <c r="B18" s="135">
        <v>192</v>
      </c>
      <c r="C18" s="135">
        <v>126.47</v>
      </c>
      <c r="D18" s="135">
        <v>119.47</v>
      </c>
      <c r="E18" s="136">
        <v>120.28701</v>
      </c>
    </row>
    <row r="19" spans="1:5">
      <c r="A19" s="134">
        <v>44449</v>
      </c>
      <c r="B19" s="135">
        <v>142.80000000000001</v>
      </c>
      <c r="C19" s="135">
        <v>118.75</v>
      </c>
      <c r="D19" s="135">
        <v>111.97</v>
      </c>
      <c r="E19" s="136">
        <v>113.20868</v>
      </c>
    </row>
    <row r="20" spans="1:5">
      <c r="A20" s="134">
        <v>44448</v>
      </c>
      <c r="B20" s="135">
        <v>134</v>
      </c>
      <c r="C20" s="135">
        <v>115.02</v>
      </c>
      <c r="D20" s="135">
        <v>111.64</v>
      </c>
      <c r="E20" s="136">
        <v>111.69486999999999</v>
      </c>
    </row>
    <row r="21" spans="1:5">
      <c r="A21" s="134">
        <v>44447</v>
      </c>
      <c r="B21" s="135">
        <v>136.35</v>
      </c>
      <c r="C21" s="135">
        <v>114.15</v>
      </c>
      <c r="D21" s="135">
        <v>109.6</v>
      </c>
      <c r="E21" s="136">
        <v>109.31309</v>
      </c>
    </row>
    <row r="22" spans="1:5">
      <c r="A22" s="134">
        <v>44446</v>
      </c>
      <c r="B22" s="135">
        <v>136.35</v>
      </c>
      <c r="C22" s="135">
        <v>110.81</v>
      </c>
      <c r="D22" s="135">
        <v>105.87</v>
      </c>
      <c r="E22" s="136">
        <v>107.59452</v>
      </c>
    </row>
    <row r="23" spans="1:5">
      <c r="A23" s="134">
        <v>44445</v>
      </c>
      <c r="B23" s="135">
        <v>136.35</v>
      </c>
      <c r="C23" s="135">
        <v>110.71</v>
      </c>
      <c r="D23" s="135">
        <v>106.59</v>
      </c>
      <c r="E23" s="136">
        <v>106.59354999999999</v>
      </c>
    </row>
    <row r="24" spans="1:5">
      <c r="A24" s="134">
        <v>44442</v>
      </c>
      <c r="B24" s="135">
        <v>128.16</v>
      </c>
      <c r="C24" s="135">
        <v>108.28</v>
      </c>
      <c r="D24" s="135">
        <v>104.94</v>
      </c>
      <c r="E24" s="136">
        <v>102.66245000000001</v>
      </c>
    </row>
    <row r="25" spans="1:5">
      <c r="A25" s="134">
        <v>44441</v>
      </c>
      <c r="B25" s="135">
        <v>127.9</v>
      </c>
      <c r="C25" s="135">
        <v>106.58</v>
      </c>
      <c r="D25" s="135">
        <v>101.35</v>
      </c>
      <c r="E25" s="136">
        <v>103.88652</v>
      </c>
    </row>
    <row r="26" spans="1:5">
      <c r="A26" s="134">
        <v>44440</v>
      </c>
      <c r="B26" s="135">
        <v>126.5</v>
      </c>
      <c r="C26" s="135">
        <v>107.44</v>
      </c>
      <c r="D26" s="135">
        <v>102.72</v>
      </c>
      <c r="E26" s="136">
        <v>98.765420000000006</v>
      </c>
    </row>
    <row r="27" spans="1:5">
      <c r="A27" s="134">
        <v>44439</v>
      </c>
      <c r="B27" s="135">
        <v>126.5</v>
      </c>
      <c r="C27" s="135">
        <v>104.66</v>
      </c>
      <c r="D27" s="135">
        <v>98.18</v>
      </c>
      <c r="E27" s="136">
        <v>99.805719999999994</v>
      </c>
    </row>
    <row r="28" spans="1:5">
      <c r="A28" s="134">
        <v>44438</v>
      </c>
      <c r="B28" s="135">
        <v>126.5</v>
      </c>
      <c r="C28" s="135">
        <v>104.66</v>
      </c>
      <c r="D28" s="135">
        <v>98.42</v>
      </c>
      <c r="E28" s="136">
        <v>98.936800000000005</v>
      </c>
    </row>
    <row r="29" spans="1:5">
      <c r="A29" s="134">
        <v>44435</v>
      </c>
      <c r="B29" s="135">
        <v>123</v>
      </c>
      <c r="C29" s="135">
        <v>103.42</v>
      </c>
      <c r="D29" s="135">
        <v>98.42</v>
      </c>
      <c r="E29" s="136">
        <v>95.938580000000002</v>
      </c>
    </row>
    <row r="30" spans="1:5">
      <c r="A30" s="134">
        <v>44434</v>
      </c>
      <c r="B30" s="135">
        <v>123</v>
      </c>
      <c r="C30" s="135">
        <v>99.15</v>
      </c>
      <c r="D30" s="135">
        <v>98.42</v>
      </c>
      <c r="E30" s="136">
        <v>93.247789999999995</v>
      </c>
    </row>
    <row r="31" spans="1:5">
      <c r="A31" s="134">
        <v>44433</v>
      </c>
      <c r="B31" s="135">
        <v>125</v>
      </c>
      <c r="C31" s="135">
        <v>95.02</v>
      </c>
      <c r="D31" s="135">
        <v>91.89</v>
      </c>
      <c r="E31" s="136">
        <v>90.747510000000005</v>
      </c>
    </row>
    <row r="32" spans="1:5">
      <c r="A32" s="134">
        <v>44432</v>
      </c>
      <c r="B32" s="135">
        <v>115</v>
      </c>
      <c r="C32" s="135">
        <v>94.13</v>
      </c>
      <c r="D32" s="135">
        <v>91.89</v>
      </c>
      <c r="E32" s="136">
        <v>90.463539999999995</v>
      </c>
    </row>
    <row r="33" spans="1:5">
      <c r="A33" s="134">
        <v>44431</v>
      </c>
      <c r="B33" s="135">
        <v>109.95</v>
      </c>
      <c r="C33" s="135">
        <v>88.59</v>
      </c>
      <c r="D33" s="135">
        <v>86.62</v>
      </c>
      <c r="E33" s="136">
        <v>86.430760000000006</v>
      </c>
    </row>
    <row r="34" spans="1:5">
      <c r="A34" s="134">
        <v>44428</v>
      </c>
      <c r="B34" s="135">
        <v>109.75</v>
      </c>
      <c r="C34" s="135">
        <v>91.59</v>
      </c>
      <c r="D34" s="135">
        <v>86.22</v>
      </c>
      <c r="E34" s="136">
        <v>85.937359999999998</v>
      </c>
    </row>
    <row r="35" spans="1:5">
      <c r="A35" s="134">
        <v>44427</v>
      </c>
      <c r="B35" s="135">
        <v>109.75</v>
      </c>
      <c r="C35" s="135">
        <v>89.03</v>
      </c>
      <c r="D35" s="135">
        <v>90.74</v>
      </c>
      <c r="E35" s="136">
        <v>83.694090000000003</v>
      </c>
    </row>
    <row r="36" spans="1:5">
      <c r="A36" s="134">
        <v>44426</v>
      </c>
      <c r="B36" s="135">
        <v>118.25</v>
      </c>
      <c r="C36" s="135">
        <v>85.17</v>
      </c>
      <c r="D36" s="135">
        <v>93.94</v>
      </c>
      <c r="E36" s="136">
        <v>91.847660000000005</v>
      </c>
    </row>
    <row r="37" spans="1:5">
      <c r="A37" s="134">
        <v>44425</v>
      </c>
      <c r="B37" s="135">
        <v>118.25</v>
      </c>
      <c r="C37" s="135">
        <v>99.37</v>
      </c>
      <c r="D37" s="135">
        <v>97.37</v>
      </c>
      <c r="E37" s="136">
        <v>94.289569999999998</v>
      </c>
    </row>
    <row r="38" spans="1:5">
      <c r="A38" s="134">
        <v>44424</v>
      </c>
      <c r="B38" s="135">
        <v>118.25</v>
      </c>
      <c r="C38" s="135">
        <v>96.18</v>
      </c>
      <c r="D38" s="135">
        <v>95.04</v>
      </c>
      <c r="E38" s="136">
        <v>95.571740000000005</v>
      </c>
    </row>
    <row r="39" spans="1:5">
      <c r="A39" s="134">
        <v>44421</v>
      </c>
      <c r="B39" s="135">
        <v>118.25</v>
      </c>
      <c r="C39" s="135">
        <v>95.35</v>
      </c>
      <c r="D39" s="135">
        <v>92.2</v>
      </c>
      <c r="E39" s="136">
        <v>91.112809999999996</v>
      </c>
    </row>
    <row r="40" spans="1:5">
      <c r="A40" s="134">
        <v>44420</v>
      </c>
      <c r="B40" s="135">
        <v>118.25</v>
      </c>
      <c r="C40" s="135">
        <v>99.4</v>
      </c>
      <c r="D40" s="135">
        <v>94.47</v>
      </c>
      <c r="E40" s="136">
        <v>92.93723</v>
      </c>
    </row>
    <row r="41" spans="1:5">
      <c r="A41" s="134">
        <v>44419</v>
      </c>
      <c r="B41" s="135">
        <v>118.25</v>
      </c>
      <c r="C41" s="135">
        <v>94.63</v>
      </c>
      <c r="D41" s="135">
        <v>92.98</v>
      </c>
      <c r="E41" s="136">
        <v>93.101140000000001</v>
      </c>
    </row>
    <row r="42" spans="1:5">
      <c r="A42" s="134">
        <v>44418</v>
      </c>
      <c r="B42" s="135">
        <v>112.8</v>
      </c>
      <c r="C42" s="135">
        <v>87.07</v>
      </c>
      <c r="D42" s="135">
        <v>90.03</v>
      </c>
      <c r="E42" s="136">
        <v>90.948279999999997</v>
      </c>
    </row>
    <row r="43" spans="1:5">
      <c r="A43" s="134">
        <v>44417</v>
      </c>
      <c r="B43" s="135">
        <v>112.8</v>
      </c>
      <c r="C43" s="135">
        <v>87.32</v>
      </c>
      <c r="D43" s="135">
        <v>89.88</v>
      </c>
      <c r="E43" s="136">
        <v>88.31174</v>
      </c>
    </row>
    <row r="44" spans="1:5">
      <c r="A44" s="134">
        <v>44414</v>
      </c>
      <c r="B44" s="135">
        <v>112.5</v>
      </c>
      <c r="C44" s="135">
        <v>94.74</v>
      </c>
      <c r="D44" s="135">
        <v>90.29</v>
      </c>
      <c r="E44" s="136">
        <v>87.680800000000005</v>
      </c>
    </row>
    <row r="45" spans="1:5">
      <c r="A45" s="134">
        <v>44413</v>
      </c>
      <c r="B45" s="135">
        <v>112.5</v>
      </c>
      <c r="C45" s="135">
        <v>91.53</v>
      </c>
      <c r="D45" s="135">
        <v>88.09</v>
      </c>
      <c r="E45" s="136">
        <v>87.61506</v>
      </c>
    </row>
    <row r="46" spans="1:5">
      <c r="A46" s="134">
        <v>44412</v>
      </c>
      <c r="B46" s="135">
        <v>112.5</v>
      </c>
      <c r="C46" s="135">
        <v>91.78</v>
      </c>
      <c r="D46" s="135">
        <v>87.39</v>
      </c>
      <c r="E46" s="136">
        <v>86.930679999999995</v>
      </c>
    </row>
    <row r="47" spans="1:5">
      <c r="A47" s="134">
        <v>44411</v>
      </c>
      <c r="B47" s="135">
        <v>107.25</v>
      </c>
      <c r="C47" s="135">
        <v>91.25</v>
      </c>
      <c r="D47" s="135">
        <v>85.7</v>
      </c>
      <c r="E47" s="136">
        <v>85.062100000000001</v>
      </c>
    </row>
    <row r="48" spans="1:5">
      <c r="A48" s="134">
        <v>44410</v>
      </c>
      <c r="B48" s="135">
        <v>108</v>
      </c>
      <c r="C48" s="135">
        <v>90.98</v>
      </c>
      <c r="D48" s="135">
        <v>88.2</v>
      </c>
      <c r="E48" s="136">
        <v>86.092740000000006</v>
      </c>
    </row>
    <row r="49" spans="1:5">
      <c r="A49" s="134">
        <v>44407</v>
      </c>
      <c r="B49" s="135">
        <v>106</v>
      </c>
      <c r="C49" s="135">
        <v>88.01</v>
      </c>
      <c r="D49" s="135">
        <v>85.49</v>
      </c>
      <c r="E49" s="136">
        <v>83.382459999999995</v>
      </c>
    </row>
    <row r="50" spans="1:5">
      <c r="A50" s="134">
        <v>44406</v>
      </c>
      <c r="B50" s="135">
        <v>106</v>
      </c>
      <c r="C50" s="135">
        <v>88.17</v>
      </c>
      <c r="D50" s="135">
        <v>84.89</v>
      </c>
      <c r="E50" s="136">
        <v>84.213710000000006</v>
      </c>
    </row>
    <row r="51" spans="1:5">
      <c r="A51" s="134">
        <v>44405</v>
      </c>
      <c r="B51" s="135">
        <v>105</v>
      </c>
      <c r="C51" s="135">
        <v>85.94</v>
      </c>
      <c r="D51" s="135">
        <v>82.32</v>
      </c>
      <c r="E51" s="136">
        <v>81.876080000000002</v>
      </c>
    </row>
    <row r="52" spans="1:5">
      <c r="A52" s="134">
        <v>44404</v>
      </c>
      <c r="B52" s="135">
        <v>98.7</v>
      </c>
      <c r="C52" s="135">
        <v>84.09</v>
      </c>
      <c r="D52" s="135">
        <v>80.55</v>
      </c>
      <c r="E52" s="136">
        <v>79.778130000000004</v>
      </c>
    </row>
    <row r="53" spans="1:5">
      <c r="A53" s="134">
        <v>44403</v>
      </c>
      <c r="B53" s="135">
        <v>98.5</v>
      </c>
      <c r="C53" s="135">
        <v>83.29</v>
      </c>
      <c r="D53" s="135">
        <v>80.55</v>
      </c>
      <c r="E53" s="136">
        <v>79.380769999999998</v>
      </c>
    </row>
    <row r="54" spans="1:5">
      <c r="A54" s="134">
        <v>44400</v>
      </c>
      <c r="B54" s="135">
        <v>97</v>
      </c>
      <c r="C54" s="135">
        <v>81.89</v>
      </c>
      <c r="D54" s="135">
        <v>77.83</v>
      </c>
      <c r="E54" s="136">
        <v>77.589770000000001</v>
      </c>
    </row>
    <row r="55" spans="1:5">
      <c r="A55" s="134">
        <v>44399</v>
      </c>
      <c r="B55" s="135">
        <v>97</v>
      </c>
      <c r="C55" s="135">
        <v>77.08</v>
      </c>
      <c r="D55" s="135">
        <v>77.83</v>
      </c>
      <c r="E55" s="136">
        <v>77.344769999999997</v>
      </c>
    </row>
    <row r="56" spans="1:5">
      <c r="A56" s="134">
        <v>44398</v>
      </c>
      <c r="B56" s="135">
        <v>96.7</v>
      </c>
      <c r="C56" s="135">
        <v>83.34</v>
      </c>
      <c r="D56" s="135">
        <v>78.34</v>
      </c>
      <c r="E56" s="136">
        <v>79.058210000000003</v>
      </c>
    </row>
    <row r="57" spans="1:5">
      <c r="A57" s="134">
        <v>44397</v>
      </c>
      <c r="B57" s="135">
        <v>96.7</v>
      </c>
      <c r="C57" s="135">
        <v>81.66</v>
      </c>
      <c r="D57" s="135">
        <v>77.77</v>
      </c>
      <c r="E57" s="136">
        <v>78.181560000000005</v>
      </c>
    </row>
    <row r="58" spans="1:5">
      <c r="A58" s="134">
        <v>44396</v>
      </c>
      <c r="B58" s="135">
        <v>96.25</v>
      </c>
      <c r="C58" s="135">
        <v>79.62</v>
      </c>
      <c r="D58" s="135">
        <v>77.77</v>
      </c>
      <c r="E58" s="136">
        <v>79.222470000000001</v>
      </c>
    </row>
    <row r="59" spans="1:5">
      <c r="A59" s="134">
        <v>44393</v>
      </c>
      <c r="B59" s="135">
        <v>94.15</v>
      </c>
      <c r="C59" s="135">
        <v>79.510000000000005</v>
      </c>
      <c r="D59" s="135">
        <v>78.010000000000005</v>
      </c>
      <c r="E59" s="136">
        <v>77.827610000000007</v>
      </c>
    </row>
    <row r="60" spans="1:5">
      <c r="A60" s="134">
        <v>44392</v>
      </c>
      <c r="B60" s="135">
        <v>93</v>
      </c>
      <c r="C60" s="135">
        <v>79.900000000000006</v>
      </c>
      <c r="D60" s="135">
        <v>76.06</v>
      </c>
      <c r="E60" s="136">
        <v>76.124480000000005</v>
      </c>
    </row>
    <row r="61" spans="1:5">
      <c r="A61" s="134">
        <v>44391</v>
      </c>
      <c r="B61" s="135">
        <v>93.75</v>
      </c>
      <c r="C61" s="135">
        <v>80.5</v>
      </c>
      <c r="D61" s="135">
        <v>77.510000000000005</v>
      </c>
      <c r="E61" s="136">
        <v>77.695170000000005</v>
      </c>
    </row>
    <row r="62" spans="1:5">
      <c r="A62" s="134">
        <v>44390</v>
      </c>
      <c r="B62" s="135">
        <v>94.75</v>
      </c>
      <c r="C62" s="135">
        <v>79.73</v>
      </c>
      <c r="D62" s="135">
        <v>78.28</v>
      </c>
      <c r="E62" s="136">
        <v>78.433250000000001</v>
      </c>
    </row>
    <row r="63" spans="1:5">
      <c r="A63" s="134">
        <v>44389</v>
      </c>
      <c r="B63" s="135">
        <v>94.75</v>
      </c>
      <c r="C63" s="135">
        <v>83.71</v>
      </c>
      <c r="D63" s="135">
        <v>78.63</v>
      </c>
      <c r="E63" s="136">
        <v>77.322159999999997</v>
      </c>
    </row>
    <row r="64" spans="1:5">
      <c r="A64" s="134">
        <v>44386</v>
      </c>
      <c r="B64" s="135">
        <v>94.75</v>
      </c>
      <c r="C64" s="135">
        <v>83.5</v>
      </c>
      <c r="D64" s="135">
        <v>79.05</v>
      </c>
      <c r="E64" s="136">
        <v>80.444289999999995</v>
      </c>
    </row>
    <row r="65" spans="1:5">
      <c r="A65" s="134">
        <v>44385</v>
      </c>
      <c r="B65" s="135">
        <v>91</v>
      </c>
      <c r="C65" s="135">
        <v>79.98</v>
      </c>
      <c r="D65" s="135">
        <v>75.040000000000006</v>
      </c>
      <c r="E65" s="136">
        <v>75.680549999999997</v>
      </c>
    </row>
    <row r="66" spans="1:5">
      <c r="A66" s="134">
        <v>44384</v>
      </c>
      <c r="B66" s="135">
        <v>91</v>
      </c>
      <c r="C66" s="135">
        <v>80.349999999999994</v>
      </c>
      <c r="D66" s="135">
        <v>78.3</v>
      </c>
      <c r="E66" s="136">
        <v>73.594130000000007</v>
      </c>
    </row>
    <row r="67" spans="1:5">
      <c r="A67" s="134">
        <v>44383</v>
      </c>
      <c r="B67" s="135">
        <v>91</v>
      </c>
      <c r="C67" s="135">
        <v>79.959999999999994</v>
      </c>
      <c r="D67" s="135">
        <v>82.32</v>
      </c>
      <c r="E67" s="136">
        <v>78.064409999999995</v>
      </c>
    </row>
    <row r="68" spans="1:5">
      <c r="A68" s="134">
        <v>44382</v>
      </c>
      <c r="B68" s="135">
        <v>101</v>
      </c>
      <c r="C68" s="135">
        <v>89.71</v>
      </c>
      <c r="D68" s="135">
        <v>83.29</v>
      </c>
      <c r="E68" s="136">
        <v>83.885369999999995</v>
      </c>
    </row>
    <row r="69" spans="1:5">
      <c r="A69" s="134">
        <v>44379</v>
      </c>
      <c r="B69" s="135">
        <v>98.6</v>
      </c>
      <c r="C69" s="135">
        <v>85.8</v>
      </c>
      <c r="D69" s="135">
        <v>79.11</v>
      </c>
      <c r="E69" s="136">
        <v>80.42062</v>
      </c>
    </row>
    <row r="70" spans="1:5">
      <c r="A70" s="134">
        <v>44378</v>
      </c>
      <c r="B70" s="135">
        <v>98</v>
      </c>
      <c r="C70" s="135">
        <v>88.01</v>
      </c>
      <c r="D70" s="135">
        <v>80.91</v>
      </c>
      <c r="E70" s="136">
        <v>81.339439999999996</v>
      </c>
    </row>
    <row r="71" spans="1:5">
      <c r="A71" s="134">
        <v>44377</v>
      </c>
      <c r="B71" s="135">
        <v>98</v>
      </c>
      <c r="C71" s="135">
        <v>88.01</v>
      </c>
      <c r="D71" s="135">
        <v>73.41</v>
      </c>
      <c r="E71" s="136">
        <v>77.887439999999998</v>
      </c>
    </row>
    <row r="72" spans="1:5">
      <c r="A72" s="134">
        <v>44376</v>
      </c>
      <c r="B72" s="135">
        <v>87.75</v>
      </c>
      <c r="C72" s="135">
        <v>71.510000000000005</v>
      </c>
      <c r="D72" s="135">
        <v>71.59</v>
      </c>
      <c r="E72" s="136">
        <v>70.60333</v>
      </c>
    </row>
    <row r="73" spans="1:5">
      <c r="A73" s="134">
        <v>44375</v>
      </c>
      <c r="B73" s="135">
        <v>85.5</v>
      </c>
      <c r="C73" s="135">
        <v>69.47</v>
      </c>
      <c r="D73" s="135">
        <v>73.12</v>
      </c>
      <c r="E73" s="136">
        <v>68.757549999999995</v>
      </c>
    </row>
    <row r="74" spans="1:5">
      <c r="A74" s="134">
        <v>44372</v>
      </c>
      <c r="B74" s="135">
        <v>84.75</v>
      </c>
      <c r="C74" s="135">
        <v>80.89</v>
      </c>
      <c r="D74" s="135">
        <v>70.41</v>
      </c>
      <c r="E74" s="136">
        <v>69.105289999999997</v>
      </c>
    </row>
    <row r="75" spans="1:5">
      <c r="A75" s="134">
        <v>44371</v>
      </c>
      <c r="B75" s="135">
        <v>84.75</v>
      </c>
      <c r="C75" s="135">
        <v>68.180000000000007</v>
      </c>
      <c r="D75" s="135">
        <v>69.59</v>
      </c>
      <c r="E75" s="136">
        <v>67.699190000000002</v>
      </c>
    </row>
    <row r="76" spans="1:5">
      <c r="A76" s="134">
        <v>44370</v>
      </c>
      <c r="B76" s="135">
        <v>82.8</v>
      </c>
      <c r="C76" s="135">
        <v>67.2</v>
      </c>
      <c r="D76" s="135">
        <v>68</v>
      </c>
      <c r="E76" s="136">
        <v>66.575059999999993</v>
      </c>
    </row>
    <row r="77" spans="1:5">
      <c r="A77" s="134">
        <v>44369</v>
      </c>
      <c r="B77" s="135">
        <v>81.400000000000006</v>
      </c>
      <c r="C77" s="135">
        <v>39.130000000000003</v>
      </c>
      <c r="D77" s="135">
        <v>67.39</v>
      </c>
      <c r="E77" s="136">
        <v>64.805530000000005</v>
      </c>
    </row>
    <row r="78" spans="1:5">
      <c r="A78" s="134">
        <v>44368</v>
      </c>
      <c r="B78" s="135">
        <v>80.25</v>
      </c>
      <c r="C78" s="135">
        <v>63.2</v>
      </c>
      <c r="D78" s="135">
        <v>65.290000000000006</v>
      </c>
      <c r="E78" s="136">
        <v>62.875129999999999</v>
      </c>
    </row>
    <row r="79" spans="1:5">
      <c r="A79" s="134">
        <v>44365</v>
      </c>
      <c r="B79" s="135">
        <v>79</v>
      </c>
      <c r="C79" s="135">
        <v>63.81</v>
      </c>
      <c r="D79" s="135">
        <v>64.37</v>
      </c>
      <c r="E79" s="136">
        <v>62.622619999999998</v>
      </c>
    </row>
    <row r="80" spans="1:5">
      <c r="A80" s="134">
        <v>44364</v>
      </c>
      <c r="B80" s="135">
        <v>76.5</v>
      </c>
      <c r="C80" s="135">
        <v>61.08</v>
      </c>
      <c r="D80" s="135">
        <v>62.88</v>
      </c>
      <c r="E80" s="136">
        <v>60.584339999999997</v>
      </c>
    </row>
    <row r="81" spans="1:5">
      <c r="A81" s="134">
        <v>44363</v>
      </c>
      <c r="B81" s="135">
        <v>77.599999999999994</v>
      </c>
      <c r="C81" s="135">
        <v>61.78</v>
      </c>
      <c r="D81" s="135">
        <v>63.67</v>
      </c>
      <c r="E81" s="136">
        <v>60.987830000000002</v>
      </c>
    </row>
    <row r="82" spans="1:5">
      <c r="A82" s="134">
        <v>44362</v>
      </c>
      <c r="B82" s="135">
        <v>77</v>
      </c>
      <c r="C82" s="135">
        <v>61.36</v>
      </c>
      <c r="D82" s="135">
        <v>63.75</v>
      </c>
      <c r="E82" s="136">
        <v>61.184100000000001</v>
      </c>
    </row>
    <row r="83" spans="1:5">
      <c r="A83" s="134">
        <v>44361</v>
      </c>
      <c r="B83" s="135">
        <v>79</v>
      </c>
      <c r="C83" s="135">
        <v>37.15</v>
      </c>
      <c r="D83" s="135">
        <v>65.489999999999995</v>
      </c>
      <c r="E83" s="136">
        <v>62.401719999999997</v>
      </c>
    </row>
    <row r="84" spans="1:5">
      <c r="A84" s="134">
        <v>44358</v>
      </c>
      <c r="B84" s="135">
        <v>76.75</v>
      </c>
      <c r="C84" s="135">
        <v>61.58</v>
      </c>
      <c r="D84" s="135">
        <v>63.47</v>
      </c>
      <c r="E84" s="136">
        <v>60.64367</v>
      </c>
    </row>
    <row r="85" spans="1:5">
      <c r="A85" s="134">
        <v>44357</v>
      </c>
      <c r="B85" s="135">
        <v>78.650000000000006</v>
      </c>
      <c r="C85" s="135">
        <v>60.86</v>
      </c>
      <c r="D85" s="135">
        <v>65.16</v>
      </c>
      <c r="E85" s="136">
        <v>62.481259999999999</v>
      </c>
    </row>
    <row r="86" spans="1:5">
      <c r="A86" s="134">
        <v>44356</v>
      </c>
      <c r="B86" s="135">
        <v>78.75</v>
      </c>
      <c r="C86" s="135">
        <v>61.74</v>
      </c>
      <c r="D86" s="135">
        <v>64.87</v>
      </c>
      <c r="E86" s="136">
        <v>61.665909999999997</v>
      </c>
    </row>
    <row r="87" spans="1:5">
      <c r="A87" s="134">
        <v>44355</v>
      </c>
      <c r="B87" s="135">
        <v>77.5</v>
      </c>
      <c r="C87" s="135">
        <v>61.85</v>
      </c>
      <c r="D87" s="135">
        <v>62.62</v>
      </c>
      <c r="E87" s="136">
        <v>60.104129999999998</v>
      </c>
    </row>
    <row r="88" spans="1:5">
      <c r="A88" s="134">
        <v>44354</v>
      </c>
      <c r="B88" s="135">
        <v>74.900000000000006</v>
      </c>
      <c r="C88" s="135">
        <v>57.06</v>
      </c>
      <c r="D88" s="135">
        <v>60.67</v>
      </c>
      <c r="E88" s="136">
        <v>57.792099999999998</v>
      </c>
    </row>
    <row r="89" spans="1:5">
      <c r="A89" s="134">
        <v>44351</v>
      </c>
      <c r="B89" s="135">
        <v>74</v>
      </c>
      <c r="C89" s="135">
        <v>56.58</v>
      </c>
      <c r="D89" s="135">
        <v>59.41</v>
      </c>
      <c r="E89" s="136">
        <v>56.268239999999999</v>
      </c>
    </row>
    <row r="90" spans="1:5">
      <c r="A90" s="134">
        <v>44350</v>
      </c>
      <c r="B90" s="135">
        <v>73.900000000000006</v>
      </c>
      <c r="C90" s="135">
        <v>56.05</v>
      </c>
      <c r="D90" s="135">
        <v>61.38</v>
      </c>
      <c r="E90" s="136">
        <v>56.187489999999997</v>
      </c>
    </row>
    <row r="91" spans="1:5">
      <c r="A91" s="134">
        <v>44349</v>
      </c>
      <c r="B91" s="135">
        <v>74</v>
      </c>
      <c r="C91" s="135">
        <v>57.72</v>
      </c>
      <c r="D91" s="135">
        <v>61.25</v>
      </c>
      <c r="E91" s="136">
        <v>56.714509999999997</v>
      </c>
    </row>
    <row r="92" spans="1:5">
      <c r="A92" s="134">
        <v>44348</v>
      </c>
      <c r="B92" s="135">
        <v>75.400000000000006</v>
      </c>
      <c r="C92" s="135">
        <v>56.88</v>
      </c>
      <c r="D92" s="135">
        <v>61.68</v>
      </c>
      <c r="E92" s="136">
        <v>57.511769999999999</v>
      </c>
    </row>
    <row r="93" spans="1:5">
      <c r="A93" s="134">
        <v>44347</v>
      </c>
      <c r="B93" s="135">
        <v>75.400000000000006</v>
      </c>
      <c r="C93" s="135">
        <v>39.340000000000003</v>
      </c>
      <c r="D93" s="135">
        <v>61.68</v>
      </c>
      <c r="E93" s="136">
        <v>55.706859999999999</v>
      </c>
    </row>
    <row r="94" spans="1:5">
      <c r="A94" s="134">
        <v>44344</v>
      </c>
      <c r="B94" s="135">
        <v>73.75</v>
      </c>
      <c r="C94" s="135">
        <v>39.270000000000003</v>
      </c>
      <c r="D94" s="135">
        <v>62.31</v>
      </c>
      <c r="E94" s="136">
        <v>55.506520000000002</v>
      </c>
    </row>
    <row r="95" spans="1:5">
      <c r="A95" s="134">
        <v>44343</v>
      </c>
      <c r="B95" s="135">
        <v>75.5</v>
      </c>
      <c r="C95" s="135">
        <v>56.91</v>
      </c>
      <c r="D95" s="135">
        <v>60</v>
      </c>
      <c r="E95" s="136">
        <v>55.947200000000002</v>
      </c>
    </row>
    <row r="96" spans="1:5">
      <c r="A96" s="134">
        <v>44342</v>
      </c>
      <c r="B96" s="135">
        <v>75.5</v>
      </c>
      <c r="C96" s="135">
        <v>58.75</v>
      </c>
      <c r="D96" s="135">
        <v>61.86</v>
      </c>
      <c r="E96" s="136">
        <v>57.949570000000001</v>
      </c>
    </row>
    <row r="97" spans="1:5">
      <c r="A97" s="134">
        <v>44341</v>
      </c>
      <c r="B97" s="135">
        <v>75.900000000000006</v>
      </c>
      <c r="C97" s="135">
        <v>57.99</v>
      </c>
      <c r="D97" s="135">
        <v>61.46</v>
      </c>
      <c r="E97" s="136">
        <v>56.840139999999998</v>
      </c>
    </row>
    <row r="98" spans="1:5">
      <c r="A98" s="134">
        <v>44337</v>
      </c>
      <c r="B98" s="135">
        <v>75.900000000000006</v>
      </c>
      <c r="C98" s="135">
        <v>55.72</v>
      </c>
      <c r="D98" s="135">
        <v>58.47</v>
      </c>
      <c r="E98" s="136">
        <v>54.069870000000002</v>
      </c>
    </row>
    <row r="99" spans="1:5">
      <c r="A99" s="134">
        <v>44336</v>
      </c>
      <c r="B99" s="135">
        <v>75.900000000000006</v>
      </c>
      <c r="C99" s="135">
        <v>55.45</v>
      </c>
      <c r="D99" s="135">
        <v>57.9</v>
      </c>
      <c r="E99" s="136">
        <v>54.739739999999998</v>
      </c>
    </row>
    <row r="100" spans="1:5">
      <c r="A100" s="134">
        <v>44335</v>
      </c>
      <c r="B100" s="135">
        <v>68.5</v>
      </c>
      <c r="C100" s="135">
        <v>51.92</v>
      </c>
      <c r="D100" s="135">
        <v>57.27</v>
      </c>
      <c r="E100" s="136">
        <v>51.394359999999999</v>
      </c>
    </row>
    <row r="101" spans="1:5">
      <c r="A101" s="134">
        <v>44334</v>
      </c>
      <c r="B101" s="135">
        <v>74.75</v>
      </c>
      <c r="C101" s="135">
        <v>39.29</v>
      </c>
      <c r="D101" s="135">
        <v>61.03</v>
      </c>
      <c r="E101" s="136">
        <v>55.772289999999998</v>
      </c>
    </row>
    <row r="102" spans="1:5">
      <c r="A102" s="134">
        <v>44333</v>
      </c>
      <c r="B102" s="135">
        <v>76.099999999999994</v>
      </c>
      <c r="C102" s="135">
        <v>59.02</v>
      </c>
      <c r="D102" s="135">
        <v>61.69</v>
      </c>
      <c r="E102" s="136">
        <v>58.669319999999999</v>
      </c>
    </row>
    <row r="103" spans="1:5">
      <c r="A103" s="134">
        <v>44330</v>
      </c>
      <c r="B103" s="135">
        <v>76.900000000000006</v>
      </c>
      <c r="C103" s="135">
        <v>59.66</v>
      </c>
      <c r="D103" s="135">
        <v>62.59</v>
      </c>
      <c r="E103" s="136">
        <v>59.114600000000003</v>
      </c>
    </row>
    <row r="104" spans="1:5">
      <c r="A104" s="134">
        <v>44329</v>
      </c>
      <c r="B104" s="135">
        <v>75.25</v>
      </c>
      <c r="C104" s="135">
        <v>56.58</v>
      </c>
      <c r="D104" s="135">
        <v>62.52</v>
      </c>
      <c r="E104" s="136">
        <v>57.443899999999999</v>
      </c>
    </row>
    <row r="105" spans="1:5">
      <c r="A105" s="134">
        <v>44328</v>
      </c>
      <c r="B105" s="135">
        <v>75</v>
      </c>
      <c r="C105" s="135">
        <v>58.58</v>
      </c>
      <c r="D105" s="135">
        <v>60.82</v>
      </c>
      <c r="E105" s="136">
        <v>58.00658</v>
      </c>
    </row>
    <row r="106" spans="1:5">
      <c r="A106" s="134">
        <v>44327</v>
      </c>
      <c r="B106" s="135">
        <v>75</v>
      </c>
      <c r="C106" s="135">
        <v>56.29</v>
      </c>
      <c r="D106" s="135">
        <v>59.77</v>
      </c>
      <c r="E106" s="136">
        <v>55.946669999999997</v>
      </c>
    </row>
    <row r="107" spans="1:5">
      <c r="A107" s="134">
        <v>44326</v>
      </c>
      <c r="B107" s="135">
        <v>75</v>
      </c>
      <c r="C107" s="135">
        <v>56.44</v>
      </c>
      <c r="D107" s="135">
        <v>58.81</v>
      </c>
      <c r="E107" s="136">
        <v>55.656100000000002</v>
      </c>
    </row>
    <row r="108" spans="1:5">
      <c r="A108" s="134">
        <v>44323</v>
      </c>
      <c r="B108" s="135">
        <v>70</v>
      </c>
      <c r="C108" s="135">
        <v>54.97</v>
      </c>
      <c r="D108" s="135">
        <v>57.36</v>
      </c>
      <c r="E108" s="136">
        <v>54.226730000000003</v>
      </c>
    </row>
    <row r="109" spans="1:5">
      <c r="A109" s="134">
        <v>44322</v>
      </c>
      <c r="B109" s="135">
        <v>71</v>
      </c>
      <c r="C109" s="135">
        <v>55.97</v>
      </c>
      <c r="D109" s="135">
        <v>57.92</v>
      </c>
      <c r="E109" s="136">
        <v>54.572519999999997</v>
      </c>
    </row>
    <row r="110" spans="1:5">
      <c r="A110" s="134">
        <v>44321</v>
      </c>
      <c r="B110" s="135">
        <v>71</v>
      </c>
      <c r="C110" s="135">
        <v>54.78</v>
      </c>
      <c r="D110" s="135">
        <v>55.86</v>
      </c>
      <c r="E110" s="136">
        <v>53.263820000000003</v>
      </c>
    </row>
    <row r="111" spans="1:5">
      <c r="A111" s="134">
        <v>44320</v>
      </c>
      <c r="B111" s="135">
        <v>69.2</v>
      </c>
      <c r="C111" s="135">
        <v>53.87</v>
      </c>
      <c r="D111" s="135">
        <v>55.86</v>
      </c>
      <c r="E111" s="136">
        <v>52.439430000000002</v>
      </c>
    </row>
    <row r="112" spans="1:5">
      <c r="A112" s="134">
        <v>44319</v>
      </c>
      <c r="B112" s="135">
        <v>69.2</v>
      </c>
      <c r="C112" s="135">
        <v>54.38</v>
      </c>
      <c r="D112" s="135">
        <v>55.77</v>
      </c>
      <c r="E112" s="136">
        <v>53.113979999999998</v>
      </c>
    </row>
    <row r="113" spans="1:5">
      <c r="A113" s="134">
        <v>44316</v>
      </c>
      <c r="B113" s="135">
        <v>69.099999999999994</v>
      </c>
      <c r="C113" s="135">
        <v>54.44</v>
      </c>
      <c r="D113" s="135">
        <v>54.22</v>
      </c>
      <c r="E113" s="136">
        <v>52.266579999999998</v>
      </c>
    </row>
    <row r="114" spans="1:5">
      <c r="A114" s="134">
        <v>44315</v>
      </c>
      <c r="B114" s="135">
        <v>67.25</v>
      </c>
      <c r="C114" s="135">
        <v>53.28</v>
      </c>
      <c r="D114" s="135">
        <v>54.63</v>
      </c>
      <c r="E114" s="136">
        <v>51.441960000000002</v>
      </c>
    </row>
    <row r="115" spans="1:5">
      <c r="A115" s="134">
        <v>44314</v>
      </c>
      <c r="B115" s="135">
        <v>65.599999999999994</v>
      </c>
      <c r="C115" s="135">
        <v>51.87</v>
      </c>
      <c r="D115" s="135">
        <v>53</v>
      </c>
      <c r="E115" s="136">
        <v>50.431330000000003</v>
      </c>
    </row>
    <row r="116" spans="1:5">
      <c r="A116" s="134">
        <v>44313</v>
      </c>
      <c r="B116" s="135">
        <v>65.5</v>
      </c>
      <c r="C116" s="135">
        <v>52</v>
      </c>
      <c r="D116" s="135">
        <v>49.96</v>
      </c>
      <c r="E116" s="136">
        <v>50.030500000000004</v>
      </c>
    </row>
    <row r="117" spans="1:5">
      <c r="A117" s="134">
        <v>44312</v>
      </c>
      <c r="B117" s="135">
        <v>62.5</v>
      </c>
      <c r="C117" s="135">
        <v>49.53</v>
      </c>
      <c r="D117" s="135">
        <v>50.88</v>
      </c>
      <c r="E117" s="136">
        <v>48.840879999999999</v>
      </c>
    </row>
    <row r="118" spans="1:5">
      <c r="A118" s="134">
        <v>44309</v>
      </c>
      <c r="B118" s="135">
        <v>61</v>
      </c>
      <c r="C118" s="135">
        <v>39.92</v>
      </c>
      <c r="D118" s="135">
        <v>51.16</v>
      </c>
      <c r="E118" s="136">
        <v>48.824860000000001</v>
      </c>
    </row>
    <row r="119" spans="1:5">
      <c r="A119" s="134">
        <v>44308</v>
      </c>
      <c r="B119" s="135">
        <v>64.25</v>
      </c>
      <c r="C119" s="135">
        <v>39.729999999999997</v>
      </c>
      <c r="D119" s="135">
        <v>51.16</v>
      </c>
      <c r="E119" s="136">
        <v>49.840429999999998</v>
      </c>
    </row>
    <row r="120" spans="1:5">
      <c r="A120" s="134">
        <v>44307</v>
      </c>
      <c r="B120" s="135">
        <v>64.25</v>
      </c>
      <c r="C120" s="135">
        <v>48.96</v>
      </c>
      <c r="D120" s="135">
        <v>50.81</v>
      </c>
      <c r="E120" s="136">
        <v>48.628349999999998</v>
      </c>
    </row>
    <row r="121" spans="1:5">
      <c r="A121" s="134">
        <v>44306</v>
      </c>
      <c r="B121" s="135">
        <v>62.5</v>
      </c>
      <c r="C121" s="135">
        <v>48.93</v>
      </c>
      <c r="D121" s="135">
        <v>50.1</v>
      </c>
      <c r="E121" s="136">
        <v>48.31503</v>
      </c>
    </row>
    <row r="122" spans="1:5">
      <c r="A122" s="134">
        <v>44305</v>
      </c>
      <c r="B122" s="135">
        <v>62.15</v>
      </c>
      <c r="C122" s="135">
        <v>49.06</v>
      </c>
      <c r="D122" s="135">
        <v>50.22</v>
      </c>
      <c r="E122" s="136">
        <v>48.124459999999999</v>
      </c>
    </row>
    <row r="123" spans="1:5">
      <c r="A123" s="134">
        <v>44302</v>
      </c>
      <c r="B123" s="135">
        <v>61.6</v>
      </c>
      <c r="C123" s="135">
        <v>47.57</v>
      </c>
      <c r="D123" s="135">
        <v>50.56</v>
      </c>
      <c r="E123" s="136">
        <v>48.04618</v>
      </c>
    </row>
    <row r="124" spans="1:5">
      <c r="A124" s="134">
        <v>44301</v>
      </c>
      <c r="B124" s="135">
        <v>60.35</v>
      </c>
      <c r="C124" s="135">
        <v>47.67</v>
      </c>
      <c r="D124" s="135">
        <v>50.23</v>
      </c>
      <c r="E124" s="136">
        <v>47.379530000000003</v>
      </c>
    </row>
    <row r="125" spans="1:5">
      <c r="A125" s="134">
        <v>44300</v>
      </c>
      <c r="B125" s="135">
        <v>59.5</v>
      </c>
      <c r="C125" s="135">
        <v>48.17</v>
      </c>
      <c r="D125" s="135">
        <v>49.04</v>
      </c>
      <c r="E125" s="136">
        <v>46.494430000000001</v>
      </c>
    </row>
    <row r="126" spans="1:5">
      <c r="A126" s="134">
        <v>44299</v>
      </c>
      <c r="B126" s="135">
        <v>59.5</v>
      </c>
      <c r="C126" s="135">
        <v>47.54</v>
      </c>
      <c r="D126" s="135">
        <v>48.88</v>
      </c>
      <c r="E126" s="136">
        <v>46.370229999999999</v>
      </c>
    </row>
    <row r="127" spans="1:5">
      <c r="A127" s="134">
        <v>44298</v>
      </c>
      <c r="B127" s="135">
        <v>59.55</v>
      </c>
      <c r="C127" s="135">
        <v>48.3</v>
      </c>
      <c r="D127" s="135">
        <v>49.29</v>
      </c>
      <c r="E127" s="136">
        <v>46.498669999999997</v>
      </c>
    </row>
    <row r="128" spans="1:5">
      <c r="A128" s="134">
        <v>44295</v>
      </c>
      <c r="B128" s="135">
        <v>57.65</v>
      </c>
      <c r="C128" s="135">
        <v>39.700000000000003</v>
      </c>
      <c r="D128" s="135">
        <v>48.03</v>
      </c>
      <c r="E128" s="136">
        <v>45.454410000000003</v>
      </c>
    </row>
    <row r="129" spans="1:5">
      <c r="A129" s="134">
        <v>44294</v>
      </c>
      <c r="B129" s="135">
        <v>58</v>
      </c>
      <c r="C129" s="135">
        <v>45.81</v>
      </c>
      <c r="D129" s="135">
        <v>48.2</v>
      </c>
      <c r="E129" s="136">
        <v>45.748719999999999</v>
      </c>
    </row>
    <row r="130" spans="1:5">
      <c r="A130" s="134">
        <v>44293</v>
      </c>
      <c r="B130" s="135">
        <v>58.2</v>
      </c>
      <c r="C130" s="135">
        <v>47.21</v>
      </c>
      <c r="D130" s="135">
        <v>48.16</v>
      </c>
      <c r="E130" s="136">
        <v>45.982869999999998</v>
      </c>
    </row>
    <row r="131" spans="1:5">
      <c r="A131" s="134">
        <v>44292</v>
      </c>
      <c r="B131" s="135">
        <v>58.1</v>
      </c>
      <c r="C131" s="135">
        <v>46.32</v>
      </c>
      <c r="D131" s="135">
        <v>48.03</v>
      </c>
      <c r="E131" s="136">
        <v>45.633850000000002</v>
      </c>
    </row>
    <row r="132" spans="1:5">
      <c r="A132" s="134">
        <v>44287</v>
      </c>
      <c r="B132" s="135">
        <v>58.1</v>
      </c>
      <c r="C132" s="135">
        <v>45.58</v>
      </c>
      <c r="D132" s="135">
        <v>47.11</v>
      </c>
      <c r="E132" s="136">
        <v>44.416049999999998</v>
      </c>
    </row>
    <row r="133" spans="1:5">
      <c r="A133" s="134">
        <v>44285</v>
      </c>
      <c r="B133" s="135">
        <v>58.1</v>
      </c>
      <c r="C133" s="135">
        <v>40.33</v>
      </c>
      <c r="D133" s="135">
        <v>43.56</v>
      </c>
      <c r="E133" s="136">
        <v>40.39246</v>
      </c>
    </row>
    <row r="134" spans="1:5">
      <c r="A134" s="134">
        <v>44284</v>
      </c>
      <c r="B134" s="135">
        <v>56</v>
      </c>
      <c r="C134" s="135">
        <v>40.42</v>
      </c>
      <c r="D134" s="135">
        <v>43.28</v>
      </c>
      <c r="E134" s="136">
        <v>40.110050000000001</v>
      </c>
    </row>
    <row r="135" spans="1:5">
      <c r="A135" s="134">
        <v>44281</v>
      </c>
      <c r="B135" s="135">
        <v>56.59</v>
      </c>
      <c r="C135" s="135">
        <v>41.88</v>
      </c>
      <c r="D135" s="135">
        <v>45.57</v>
      </c>
      <c r="E135" s="136">
        <v>40.679900000000004</v>
      </c>
    </row>
    <row r="136" spans="1:5">
      <c r="A136" s="134">
        <v>44280</v>
      </c>
      <c r="B136" s="135">
        <v>56.59</v>
      </c>
      <c r="C136" s="135">
        <v>41.44</v>
      </c>
      <c r="D136" s="135">
        <v>43.76</v>
      </c>
      <c r="E136" s="136">
        <v>39.63541</v>
      </c>
    </row>
    <row r="137" spans="1:5">
      <c r="A137" s="134">
        <v>44279</v>
      </c>
      <c r="B137" s="135">
        <v>56.59</v>
      </c>
      <c r="C137" s="135">
        <v>40.97</v>
      </c>
      <c r="D137" s="135">
        <v>44.5</v>
      </c>
      <c r="E137" s="136">
        <v>40.158149999999999</v>
      </c>
    </row>
    <row r="138" spans="1:5">
      <c r="A138" s="134">
        <v>44278</v>
      </c>
      <c r="B138" s="135">
        <v>55.5</v>
      </c>
      <c r="C138" s="135">
        <v>40.840000000000003</v>
      </c>
      <c r="D138" s="135">
        <v>44.21</v>
      </c>
      <c r="E138" s="136">
        <v>40.019100000000002</v>
      </c>
    </row>
    <row r="139" spans="1:5">
      <c r="A139" s="134">
        <v>44277</v>
      </c>
      <c r="B139" s="135">
        <v>55.5</v>
      </c>
      <c r="C139" s="135">
        <v>41.77</v>
      </c>
      <c r="D139" s="135">
        <v>44.1</v>
      </c>
      <c r="E139" s="136">
        <v>40.316850000000002</v>
      </c>
    </row>
    <row r="140" spans="1:5">
      <c r="A140" s="134">
        <v>44274</v>
      </c>
      <c r="B140" s="135">
        <v>55.5</v>
      </c>
      <c r="C140" s="135">
        <v>40.369999999999997</v>
      </c>
      <c r="D140" s="135">
        <v>42.64</v>
      </c>
      <c r="E140" s="136">
        <v>38.858460000000001</v>
      </c>
    </row>
    <row r="141" spans="1:5">
      <c r="A141" s="134">
        <v>44273</v>
      </c>
      <c r="B141" s="135">
        <v>56</v>
      </c>
      <c r="C141" s="135">
        <v>41.09</v>
      </c>
      <c r="D141" s="135">
        <v>45.02</v>
      </c>
      <c r="E141" s="136">
        <v>39.802669999999999</v>
      </c>
    </row>
    <row r="142" spans="1:5">
      <c r="A142" s="134">
        <v>44272</v>
      </c>
      <c r="B142" s="135">
        <v>56</v>
      </c>
      <c r="C142" s="135">
        <v>41.43</v>
      </c>
      <c r="D142" s="135">
        <v>44.47</v>
      </c>
      <c r="E142" s="136">
        <v>39.443849999999998</v>
      </c>
    </row>
    <row r="143" spans="1:5">
      <c r="A143" s="134">
        <v>44271</v>
      </c>
      <c r="B143" s="135">
        <v>54.5</v>
      </c>
      <c r="C143" s="135">
        <v>39.75</v>
      </c>
      <c r="D143" s="135">
        <v>43.18</v>
      </c>
      <c r="E143" s="136">
        <v>39.063220000000001</v>
      </c>
    </row>
    <row r="144" spans="1:5">
      <c r="A144" s="134">
        <v>44270</v>
      </c>
      <c r="B144" s="135">
        <v>54.5</v>
      </c>
      <c r="C144" s="135">
        <v>41.25</v>
      </c>
      <c r="D144" s="135">
        <v>44</v>
      </c>
      <c r="E144" s="136">
        <v>40.382460000000002</v>
      </c>
    </row>
    <row r="145" spans="1:5">
      <c r="A145" s="134">
        <v>44267</v>
      </c>
      <c r="B145" s="135">
        <v>54.5</v>
      </c>
      <c r="C145" s="135">
        <v>41.45</v>
      </c>
      <c r="D145" s="135">
        <v>43.17</v>
      </c>
      <c r="E145" s="136">
        <v>40.43027</v>
      </c>
    </row>
    <row r="146" spans="1:5">
      <c r="A146" s="134">
        <v>44266</v>
      </c>
      <c r="B146" s="135">
        <v>55.25</v>
      </c>
      <c r="C146" s="135">
        <v>39.94</v>
      </c>
      <c r="D146" s="135">
        <v>43.11</v>
      </c>
      <c r="E146" s="136">
        <v>39.445039999999999</v>
      </c>
    </row>
    <row r="147" spans="1:5">
      <c r="A147" s="134">
        <v>44265</v>
      </c>
      <c r="B147" s="135">
        <v>55.25</v>
      </c>
      <c r="C147" s="135">
        <v>38.54</v>
      </c>
      <c r="D147" s="135">
        <v>42.61</v>
      </c>
      <c r="E147" s="136">
        <v>39.208620000000003</v>
      </c>
    </row>
    <row r="148" spans="1:5">
      <c r="A148" s="134">
        <v>44264</v>
      </c>
      <c r="B148" s="135">
        <v>55.25</v>
      </c>
      <c r="C148" s="135">
        <v>39.58</v>
      </c>
      <c r="D148" s="135">
        <v>42.23</v>
      </c>
      <c r="E148" s="136">
        <v>37.91968</v>
      </c>
    </row>
    <row r="149" spans="1:5">
      <c r="A149" s="134">
        <v>44263</v>
      </c>
      <c r="B149" s="135">
        <v>55.25</v>
      </c>
      <c r="C149" s="135">
        <v>37.36</v>
      </c>
      <c r="D149" s="135">
        <v>39.880000000000003</v>
      </c>
      <c r="E149" s="136">
        <v>36.91872</v>
      </c>
    </row>
    <row r="150" spans="1:5">
      <c r="A150" s="134">
        <v>44260</v>
      </c>
      <c r="B150" s="135">
        <v>55.25</v>
      </c>
      <c r="C150" s="135">
        <v>37.200000000000003</v>
      </c>
      <c r="D150" s="135">
        <v>40.840000000000003</v>
      </c>
      <c r="E150" s="136">
        <v>36.810450000000003</v>
      </c>
    </row>
    <row r="151" spans="1:5">
      <c r="A151" s="134">
        <v>44259</v>
      </c>
      <c r="B151" s="135">
        <v>49.35</v>
      </c>
      <c r="C151" s="135">
        <v>36.01</v>
      </c>
      <c r="D151" s="135">
        <v>38.5</v>
      </c>
      <c r="E151" s="136">
        <v>35.824370000000002</v>
      </c>
    </row>
    <row r="152" spans="1:5">
      <c r="A152" s="134">
        <v>44258</v>
      </c>
      <c r="B152" s="135">
        <v>49.35</v>
      </c>
      <c r="C152" s="135">
        <v>35.58</v>
      </c>
      <c r="D152" s="135">
        <v>39.369999999999997</v>
      </c>
      <c r="E152" s="136">
        <v>35.552549999999997</v>
      </c>
    </row>
    <row r="153" spans="1:5">
      <c r="A153" s="134">
        <v>44257</v>
      </c>
      <c r="B153" s="135">
        <v>50.4</v>
      </c>
      <c r="C153" s="135">
        <v>36.369999999999997</v>
      </c>
      <c r="D153" s="135">
        <v>39.26</v>
      </c>
      <c r="E153" s="136">
        <v>36.001309999999997</v>
      </c>
    </row>
    <row r="154" spans="1:5">
      <c r="A154" s="134">
        <v>44256</v>
      </c>
      <c r="B154" s="135">
        <v>50.5</v>
      </c>
      <c r="C154" s="135">
        <v>35.380000000000003</v>
      </c>
      <c r="D154" s="135">
        <v>39.19</v>
      </c>
      <c r="E154" s="136">
        <v>36.008809999999997</v>
      </c>
    </row>
    <row r="155" spans="1:5">
      <c r="A155" s="134">
        <v>44253</v>
      </c>
      <c r="B155" s="135">
        <v>50.5</v>
      </c>
      <c r="C155" s="135">
        <v>35.909999999999997</v>
      </c>
      <c r="D155" s="135">
        <v>39.450000000000003</v>
      </c>
      <c r="E155" s="136">
        <v>36.183689999999999</v>
      </c>
    </row>
    <row r="156" spans="1:5">
      <c r="A156" s="134">
        <v>44252</v>
      </c>
      <c r="B156" s="135">
        <v>50.9</v>
      </c>
      <c r="C156" s="135">
        <v>36.86</v>
      </c>
      <c r="D156" s="135">
        <v>40.159999999999997</v>
      </c>
      <c r="E156" s="136">
        <v>36.94726</v>
      </c>
    </row>
    <row r="157" spans="1:5">
      <c r="A157" s="134">
        <v>44251</v>
      </c>
      <c r="B157" s="135">
        <v>50.2</v>
      </c>
      <c r="C157" s="135">
        <v>36.770000000000003</v>
      </c>
      <c r="D157" s="135">
        <v>41.16</v>
      </c>
      <c r="E157" s="136">
        <v>36.7911</v>
      </c>
    </row>
    <row r="158" spans="1:5">
      <c r="A158" s="134">
        <v>44250</v>
      </c>
      <c r="B158" s="135">
        <v>50.75</v>
      </c>
      <c r="C158" s="135">
        <v>36.479999999999997</v>
      </c>
      <c r="D158" s="135">
        <v>40.43</v>
      </c>
      <c r="E158" s="136">
        <v>36.531950000000002</v>
      </c>
    </row>
    <row r="159" spans="1:5">
      <c r="A159" s="134">
        <v>44249</v>
      </c>
      <c r="B159" s="135">
        <v>50.75</v>
      </c>
      <c r="C159" s="135">
        <v>36.31</v>
      </c>
      <c r="D159" s="135">
        <v>39.57</v>
      </c>
      <c r="E159" s="136">
        <v>36.381830000000001</v>
      </c>
    </row>
    <row r="160" spans="1:5">
      <c r="A160" s="134">
        <v>44246</v>
      </c>
      <c r="B160" s="135">
        <v>50.75</v>
      </c>
      <c r="C160" s="135">
        <v>37.49</v>
      </c>
      <c r="D160" s="135">
        <v>41.16</v>
      </c>
      <c r="E160" s="136">
        <v>37.850279999999998</v>
      </c>
    </row>
    <row r="161" spans="1:5">
      <c r="A161" s="134">
        <v>44245</v>
      </c>
      <c r="B161" s="135">
        <v>50.75</v>
      </c>
      <c r="C161" s="135">
        <v>37.51</v>
      </c>
      <c r="D161" s="135">
        <v>41.36</v>
      </c>
      <c r="E161" s="136">
        <v>37.756680000000003</v>
      </c>
    </row>
    <row r="162" spans="1:5">
      <c r="A162" s="134">
        <v>44244</v>
      </c>
      <c r="B162" s="135">
        <v>50.75</v>
      </c>
      <c r="C162" s="135">
        <v>37.03</v>
      </c>
      <c r="D162" s="135">
        <v>41.73</v>
      </c>
      <c r="E162" s="136">
        <v>38.145690000000002</v>
      </c>
    </row>
    <row r="163" spans="1:5">
      <c r="A163" s="134">
        <v>44243</v>
      </c>
      <c r="B163" s="135">
        <v>50.75</v>
      </c>
      <c r="C163" s="135">
        <v>38.119999999999997</v>
      </c>
      <c r="D163" s="135">
        <v>41.34</v>
      </c>
      <c r="E163" s="136">
        <v>38.483699999999999</v>
      </c>
    </row>
    <row r="164" spans="1:5">
      <c r="A164" s="134">
        <v>44242</v>
      </c>
      <c r="B164" s="135">
        <v>50.75</v>
      </c>
      <c r="C164" s="135">
        <v>38.72</v>
      </c>
      <c r="D164" s="135">
        <v>41.86</v>
      </c>
      <c r="E164" s="136">
        <v>39.16677</v>
      </c>
    </row>
    <row r="165" spans="1:5">
      <c r="A165" s="134">
        <v>44239</v>
      </c>
      <c r="B165" s="135">
        <v>50.75</v>
      </c>
      <c r="C165" s="135">
        <v>38.53</v>
      </c>
      <c r="D165" s="135">
        <v>42.69</v>
      </c>
      <c r="E165" s="136">
        <v>39.981670000000001</v>
      </c>
    </row>
    <row r="166" spans="1:5">
      <c r="A166" s="134">
        <v>44238</v>
      </c>
      <c r="B166" s="135">
        <v>54</v>
      </c>
      <c r="C166" s="135">
        <v>40.26</v>
      </c>
      <c r="D166" s="135">
        <v>43.2</v>
      </c>
      <c r="E166" s="136">
        <v>40.133859999999999</v>
      </c>
    </row>
    <row r="167" spans="1:5">
      <c r="A167" s="134">
        <v>44237</v>
      </c>
      <c r="B167" s="135">
        <v>54</v>
      </c>
      <c r="C167" s="135">
        <v>40.22</v>
      </c>
      <c r="D167" s="135">
        <v>43.93</v>
      </c>
      <c r="E167" s="136">
        <v>40.77516</v>
      </c>
    </row>
    <row r="168" spans="1:5">
      <c r="A168" s="134">
        <v>44236</v>
      </c>
      <c r="B168" s="135">
        <v>54</v>
      </c>
      <c r="C168" s="135">
        <v>39.909999999999997</v>
      </c>
      <c r="D168" s="135">
        <v>44.3</v>
      </c>
      <c r="E168" s="136">
        <v>40.745370000000001</v>
      </c>
    </row>
    <row r="169" spans="1:5">
      <c r="A169" s="134">
        <v>44235</v>
      </c>
      <c r="B169" s="135">
        <v>54</v>
      </c>
      <c r="C169" s="135">
        <v>41.2</v>
      </c>
      <c r="D169" s="135">
        <v>44.27</v>
      </c>
      <c r="E169" s="136">
        <v>41.362360000000002</v>
      </c>
    </row>
    <row r="170" spans="1:5">
      <c r="A170" s="134">
        <v>44232</v>
      </c>
      <c r="B170" s="135">
        <v>54</v>
      </c>
      <c r="C170" s="135">
        <v>40.32</v>
      </c>
      <c r="D170" s="135">
        <v>43.17</v>
      </c>
      <c r="E170" s="136">
        <v>40.614330000000002</v>
      </c>
    </row>
    <row r="171" spans="1:5">
      <c r="A171" s="134">
        <v>44231</v>
      </c>
      <c r="B171" s="135">
        <v>54</v>
      </c>
      <c r="C171" s="135">
        <v>39.4</v>
      </c>
      <c r="D171" s="135">
        <v>42.03</v>
      </c>
      <c r="E171" s="136">
        <v>39.56324</v>
      </c>
    </row>
    <row r="172" spans="1:5">
      <c r="A172" s="134">
        <v>44230</v>
      </c>
      <c r="B172" s="135">
        <v>54</v>
      </c>
      <c r="C172" s="135">
        <v>37.69</v>
      </c>
      <c r="D172" s="135">
        <v>42.18</v>
      </c>
      <c r="E172" s="136">
        <v>39.232610000000001</v>
      </c>
    </row>
    <row r="173" spans="1:5">
      <c r="A173" s="134">
        <v>44229</v>
      </c>
      <c r="B173" s="135">
        <v>52.25</v>
      </c>
      <c r="C173" s="135">
        <v>37.520000000000003</v>
      </c>
      <c r="D173" s="135">
        <v>41.22</v>
      </c>
      <c r="E173" s="136">
        <v>38.682389999999998</v>
      </c>
    </row>
    <row r="174" spans="1:5">
      <c r="A174" s="134">
        <v>44228</v>
      </c>
      <c r="B174" s="135">
        <v>51.4</v>
      </c>
      <c r="C174" s="135">
        <v>37.380000000000003</v>
      </c>
      <c r="D174" s="135">
        <v>41.48</v>
      </c>
      <c r="E174" s="136">
        <v>37.947780000000002</v>
      </c>
    </row>
    <row r="175" spans="1:5">
      <c r="A175" s="134">
        <v>44225</v>
      </c>
      <c r="B175" s="135">
        <v>53.25</v>
      </c>
      <c r="C175" s="135">
        <v>38.549999999999997</v>
      </c>
      <c r="D175" s="135">
        <v>41.78</v>
      </c>
      <c r="E175" s="136">
        <v>39.263030000000001</v>
      </c>
    </row>
    <row r="176" spans="1:5">
      <c r="A176" s="134">
        <v>44224</v>
      </c>
      <c r="B176" s="135">
        <v>53.5</v>
      </c>
      <c r="C176" s="135">
        <v>37.630000000000003</v>
      </c>
      <c r="D176" s="135">
        <v>42.14</v>
      </c>
      <c r="E176" s="136">
        <v>39.522410000000001</v>
      </c>
    </row>
    <row r="177" spans="1:5">
      <c r="A177" s="134">
        <v>44223</v>
      </c>
      <c r="B177" s="135">
        <v>52.5</v>
      </c>
      <c r="C177" s="135">
        <v>38.26</v>
      </c>
      <c r="D177" s="135">
        <v>41.02</v>
      </c>
      <c r="E177" s="136">
        <v>38.174399999999999</v>
      </c>
    </row>
    <row r="178" spans="1:5">
      <c r="A178" s="134">
        <v>44222</v>
      </c>
      <c r="B178" s="135">
        <v>53.25</v>
      </c>
      <c r="C178" s="135">
        <v>37.71</v>
      </c>
      <c r="D178" s="135">
        <v>40.68</v>
      </c>
      <c r="E178" s="136">
        <v>38.329250000000002</v>
      </c>
    </row>
    <row r="179" spans="1:5">
      <c r="A179" s="134">
        <v>44221</v>
      </c>
      <c r="B179" s="135">
        <v>54.5</v>
      </c>
      <c r="C179" s="135">
        <v>38.65</v>
      </c>
      <c r="D179" s="135">
        <v>41.93</v>
      </c>
      <c r="E179" s="136">
        <v>39.803080000000001</v>
      </c>
    </row>
    <row r="180" spans="1:5">
      <c r="A180" s="134">
        <v>44218</v>
      </c>
      <c r="B180" s="135">
        <v>54</v>
      </c>
      <c r="C180" s="135">
        <v>40.03</v>
      </c>
      <c r="D180" s="135">
        <v>42.69</v>
      </c>
      <c r="E180" s="136">
        <v>40.462679999999999</v>
      </c>
    </row>
    <row r="181" spans="1:5">
      <c r="A181" s="134">
        <v>44217</v>
      </c>
      <c r="B181" s="135">
        <v>53.5</v>
      </c>
      <c r="C181" s="135">
        <v>37.75</v>
      </c>
      <c r="D181" s="135">
        <v>41.83</v>
      </c>
      <c r="E181" s="136">
        <v>39.72484</v>
      </c>
    </row>
    <row r="182" spans="1:5">
      <c r="A182" s="134">
        <v>44216</v>
      </c>
      <c r="B182" s="135">
        <v>53</v>
      </c>
      <c r="C182" s="135">
        <v>37.81</v>
      </c>
      <c r="D182" s="135">
        <v>42.78</v>
      </c>
      <c r="E182" s="136">
        <v>39.657040000000002</v>
      </c>
    </row>
    <row r="183" spans="1:5">
      <c r="A183" s="134">
        <v>44215</v>
      </c>
      <c r="B183" s="135">
        <v>53</v>
      </c>
      <c r="C183" s="135">
        <v>38.15</v>
      </c>
      <c r="D183" s="135">
        <v>41.19</v>
      </c>
      <c r="E183" s="136">
        <v>39.209769999999999</v>
      </c>
    </row>
    <row r="184" spans="1:5">
      <c r="A184" s="134">
        <v>44214</v>
      </c>
      <c r="B184" s="135">
        <v>52</v>
      </c>
      <c r="C184" s="135">
        <v>36.94</v>
      </c>
      <c r="D184" s="135">
        <v>40.1</v>
      </c>
      <c r="E184" s="136">
        <v>38.245950000000001</v>
      </c>
    </row>
    <row r="185" spans="1:5">
      <c r="A185" s="134">
        <v>44211</v>
      </c>
      <c r="B185" s="135">
        <v>52.2</v>
      </c>
      <c r="C185" s="135">
        <v>38.44</v>
      </c>
      <c r="D185" s="135">
        <v>41.69</v>
      </c>
      <c r="E185" s="136">
        <v>38.74418</v>
      </c>
    </row>
    <row r="186" spans="1:5">
      <c r="A186" s="134">
        <v>44210</v>
      </c>
      <c r="B186" s="135">
        <v>53.25</v>
      </c>
      <c r="C186" s="135">
        <v>39.99</v>
      </c>
      <c r="D186" s="135">
        <v>42.44</v>
      </c>
      <c r="E186" s="136">
        <v>40.259160000000001</v>
      </c>
    </row>
    <row r="187" spans="1:5">
      <c r="A187" s="134">
        <v>44209</v>
      </c>
      <c r="B187" s="135">
        <v>55</v>
      </c>
      <c r="C187" s="135">
        <v>40.58</v>
      </c>
      <c r="D187" s="135">
        <v>43.43</v>
      </c>
      <c r="E187" s="136">
        <v>41.15052</v>
      </c>
    </row>
    <row r="188" spans="1:5">
      <c r="A188" s="134">
        <v>44208</v>
      </c>
      <c r="B188" s="135">
        <v>56</v>
      </c>
      <c r="C188" s="135">
        <v>42.67</v>
      </c>
      <c r="D188" s="135">
        <v>44.95</v>
      </c>
      <c r="E188" s="136">
        <v>42.858249999999998</v>
      </c>
    </row>
    <row r="189" spans="1:5">
      <c r="A189" s="134">
        <v>44207</v>
      </c>
      <c r="B189" s="135">
        <v>55.5</v>
      </c>
      <c r="C189" s="135">
        <v>40.93</v>
      </c>
      <c r="D189" s="135">
        <v>43.72</v>
      </c>
      <c r="E189" s="136">
        <v>41.4529</v>
      </c>
    </row>
    <row r="190" spans="1:5">
      <c r="A190" s="134">
        <v>44204</v>
      </c>
      <c r="B190" s="135">
        <v>55.5</v>
      </c>
      <c r="C190" s="135">
        <v>41.15</v>
      </c>
      <c r="D190" s="135">
        <v>43</v>
      </c>
      <c r="E190" s="136">
        <v>41.086919999999999</v>
      </c>
    </row>
    <row r="191" spans="1:5">
      <c r="A191" s="134">
        <v>44203</v>
      </c>
      <c r="B191" s="135">
        <v>55.5</v>
      </c>
      <c r="C191" s="135">
        <v>39.880000000000003</v>
      </c>
      <c r="D191" s="135">
        <v>42.55</v>
      </c>
      <c r="E191" s="136">
        <v>40.593330000000002</v>
      </c>
    </row>
    <row r="192" spans="1:5">
      <c r="A192" s="134">
        <v>44202</v>
      </c>
      <c r="B192" s="135">
        <v>51.75</v>
      </c>
      <c r="C192" s="135">
        <v>38.1</v>
      </c>
      <c r="D192" s="135">
        <v>41.22</v>
      </c>
      <c r="E192" s="136">
        <v>39.165149999999997</v>
      </c>
    </row>
    <row r="193" spans="1:5">
      <c r="A193" s="134">
        <v>44201</v>
      </c>
      <c r="B193" s="135">
        <v>51.75</v>
      </c>
      <c r="C193" s="135">
        <v>39.020000000000003</v>
      </c>
      <c r="D193" s="135">
        <v>42.86</v>
      </c>
      <c r="E193" s="136">
        <v>39.415399999999998</v>
      </c>
    </row>
    <row r="194" spans="1:5">
      <c r="A194" s="134">
        <v>44200</v>
      </c>
      <c r="B194" s="135">
        <v>51.75</v>
      </c>
      <c r="C194" s="135">
        <v>41.01</v>
      </c>
      <c r="D194" s="135">
        <v>42.99</v>
      </c>
      <c r="E194" s="136">
        <v>40.858690000000003</v>
      </c>
    </row>
    <row r="195" spans="1:5">
      <c r="A195" s="134">
        <v>44195</v>
      </c>
      <c r="B195" s="135">
        <v>68</v>
      </c>
      <c r="C195" s="135">
        <v>53.77</v>
      </c>
      <c r="D195" s="135">
        <v>48.93</v>
      </c>
      <c r="E195" s="136">
        <v>49.054789999999997</v>
      </c>
    </row>
    <row r="196" spans="1:5">
      <c r="A196" s="134">
        <v>44194</v>
      </c>
      <c r="B196" s="135">
        <v>65</v>
      </c>
      <c r="C196" s="135">
        <v>54.54</v>
      </c>
      <c r="D196" s="135">
        <v>48.91</v>
      </c>
      <c r="E196" s="136">
        <v>48.972540000000002</v>
      </c>
    </row>
    <row r="197" spans="1:5">
      <c r="A197" s="134">
        <v>44193</v>
      </c>
      <c r="B197" s="135">
        <v>65</v>
      </c>
      <c r="C197" s="135">
        <v>56.26</v>
      </c>
      <c r="D197" s="135">
        <v>49.59</v>
      </c>
      <c r="E197" s="136">
        <v>50.172359999999998</v>
      </c>
    </row>
    <row r="198" spans="1:5">
      <c r="A198" s="134">
        <v>44189</v>
      </c>
      <c r="B198" s="135">
        <v>65</v>
      </c>
      <c r="C198" s="135">
        <v>51.11</v>
      </c>
      <c r="D198" s="135">
        <v>49.59</v>
      </c>
      <c r="E198" s="136">
        <v>46.682000000000002</v>
      </c>
    </row>
    <row r="199" spans="1:5">
      <c r="A199" s="134">
        <v>44188</v>
      </c>
      <c r="B199" s="135">
        <v>60.5</v>
      </c>
      <c r="C199" s="135">
        <v>52.42</v>
      </c>
      <c r="D199" s="135">
        <v>46.64</v>
      </c>
      <c r="E199" s="136">
        <v>46.887819999999998</v>
      </c>
    </row>
    <row r="200" spans="1:5">
      <c r="A200" s="134">
        <v>44187</v>
      </c>
      <c r="B200" s="135">
        <v>60.5</v>
      </c>
      <c r="C200" s="135">
        <v>52.91</v>
      </c>
      <c r="D200" s="135">
        <v>46.64</v>
      </c>
      <c r="E200" s="136">
        <v>47.006419999999999</v>
      </c>
    </row>
    <row r="201" spans="1:5">
      <c r="A201" s="134">
        <v>44186</v>
      </c>
      <c r="B201" s="135">
        <v>60.5</v>
      </c>
      <c r="C201" s="135">
        <v>51.46</v>
      </c>
      <c r="D201" s="135">
        <v>44.66</v>
      </c>
      <c r="E201" s="136">
        <v>44.871139999999997</v>
      </c>
    </row>
    <row r="202" spans="1:5">
      <c r="A202" s="134">
        <v>44183</v>
      </c>
      <c r="B202" s="135">
        <v>56.25</v>
      </c>
      <c r="C202" s="135">
        <v>48.02</v>
      </c>
      <c r="D202" s="135">
        <v>42.22</v>
      </c>
      <c r="E202" s="136">
        <v>42.650570000000002</v>
      </c>
    </row>
    <row r="203" spans="1:5">
      <c r="A203" s="134">
        <v>44182</v>
      </c>
      <c r="B203" s="135">
        <v>56.25</v>
      </c>
      <c r="C203" s="135">
        <v>48.2</v>
      </c>
      <c r="D203" s="135">
        <v>43.25</v>
      </c>
      <c r="E203" s="136">
        <v>43.186590000000002</v>
      </c>
    </row>
    <row r="204" spans="1:5">
      <c r="A204" s="134">
        <v>44181</v>
      </c>
      <c r="B204" s="135">
        <v>57.35</v>
      </c>
      <c r="C204" s="135">
        <v>50</v>
      </c>
      <c r="D204" s="135">
        <v>45.3</v>
      </c>
      <c r="E204" s="136">
        <v>44.74192</v>
      </c>
    </row>
    <row r="205" spans="1:5">
      <c r="A205" s="134">
        <v>44180</v>
      </c>
      <c r="B205" s="135">
        <v>58.4</v>
      </c>
      <c r="C205" s="135">
        <v>47.99</v>
      </c>
      <c r="D205" s="135">
        <v>45.64</v>
      </c>
      <c r="E205" s="136">
        <v>45.7029</v>
      </c>
    </row>
    <row r="206" spans="1:5">
      <c r="A206" s="134">
        <v>44179</v>
      </c>
      <c r="B206" s="135">
        <v>57.5</v>
      </c>
      <c r="C206" s="135">
        <v>49.23</v>
      </c>
      <c r="D206" s="135">
        <v>44.54</v>
      </c>
      <c r="E206" s="136">
        <v>45.059820000000002</v>
      </c>
    </row>
    <row r="207" spans="1:5">
      <c r="A207" s="134">
        <v>44176</v>
      </c>
      <c r="B207" s="135">
        <v>55.25</v>
      </c>
      <c r="C207" s="135">
        <v>47.96</v>
      </c>
      <c r="D207" s="135">
        <v>43.1</v>
      </c>
      <c r="E207" s="136">
        <v>43.103029999999997</v>
      </c>
    </row>
    <row r="208" spans="1:5">
      <c r="A208" s="134">
        <v>44175</v>
      </c>
      <c r="B208" s="135">
        <v>54.9</v>
      </c>
      <c r="C208" s="135">
        <v>47.85</v>
      </c>
      <c r="D208" s="135">
        <v>42.75</v>
      </c>
      <c r="E208" s="136">
        <v>42.953609999999998</v>
      </c>
    </row>
    <row r="209" spans="1:5">
      <c r="A209" s="134">
        <v>44174</v>
      </c>
      <c r="B209" s="135">
        <v>52.5</v>
      </c>
      <c r="C209" s="135">
        <v>44.33</v>
      </c>
      <c r="D209" s="135">
        <v>41.12</v>
      </c>
      <c r="E209" s="136">
        <v>41.317100000000003</v>
      </c>
    </row>
    <row r="210" spans="1:5">
      <c r="A210" s="134">
        <v>44173</v>
      </c>
      <c r="B210" s="135">
        <v>52</v>
      </c>
      <c r="C210" s="135">
        <v>45.88</v>
      </c>
      <c r="D210" s="135">
        <v>40.98</v>
      </c>
      <c r="E210" s="136">
        <v>40.860239999999997</v>
      </c>
    </row>
    <row r="211" spans="1:5">
      <c r="A211" s="134">
        <v>44172</v>
      </c>
      <c r="B211" s="135">
        <v>52.5</v>
      </c>
      <c r="C211" s="135">
        <v>48.12</v>
      </c>
      <c r="D211" s="135">
        <v>41.35</v>
      </c>
      <c r="E211" s="136">
        <v>41.820900000000002</v>
      </c>
    </row>
    <row r="212" spans="1:5">
      <c r="A212" s="134">
        <v>44169</v>
      </c>
      <c r="B212" s="135">
        <v>53.05</v>
      </c>
      <c r="C212" s="135">
        <v>45.97</v>
      </c>
      <c r="D212" s="135">
        <v>41.55</v>
      </c>
      <c r="E212" s="136">
        <v>42.109659999999998</v>
      </c>
    </row>
    <row r="213" spans="1:5">
      <c r="A213" s="134">
        <v>44168</v>
      </c>
      <c r="B213" s="135">
        <v>51.5</v>
      </c>
      <c r="C213" s="135">
        <v>44.58</v>
      </c>
      <c r="D213" s="135">
        <v>40.53</v>
      </c>
      <c r="E213" s="136">
        <v>41.055570000000003</v>
      </c>
    </row>
    <row r="214" spans="1:5">
      <c r="A214" s="134">
        <v>44167</v>
      </c>
      <c r="B214" s="135">
        <v>52.3</v>
      </c>
      <c r="C214" s="135">
        <v>45.74</v>
      </c>
      <c r="D214" s="135">
        <v>41.57</v>
      </c>
      <c r="E214" s="136">
        <v>41.658900000000003</v>
      </c>
    </row>
    <row r="215" spans="1:5">
      <c r="A215" s="134">
        <v>44166</v>
      </c>
      <c r="B215" s="135">
        <v>52</v>
      </c>
      <c r="C215" s="135">
        <v>45.78</v>
      </c>
      <c r="D215" s="135">
        <v>41.74</v>
      </c>
      <c r="E215" s="136">
        <v>42.324010000000001</v>
      </c>
    </row>
    <row r="216" spans="1:5">
      <c r="A216" s="134">
        <v>44165</v>
      </c>
      <c r="B216" s="135">
        <v>52.2</v>
      </c>
      <c r="C216" s="135">
        <v>45.75</v>
      </c>
      <c r="D216" s="135">
        <v>42.08</v>
      </c>
      <c r="E216" s="136">
        <v>42.261099999999999</v>
      </c>
    </row>
    <row r="217" spans="1:5">
      <c r="A217" s="134">
        <v>44162</v>
      </c>
      <c r="B217" s="135">
        <v>51</v>
      </c>
      <c r="C217" s="135">
        <v>46.47</v>
      </c>
      <c r="D217" s="135">
        <v>39.64</v>
      </c>
      <c r="E217" s="136">
        <v>40.452860000000001</v>
      </c>
    </row>
    <row r="218" spans="1:5">
      <c r="A218" s="134">
        <v>44161</v>
      </c>
      <c r="B218" s="135">
        <v>50</v>
      </c>
      <c r="C218" s="135">
        <v>45.23</v>
      </c>
      <c r="D218" s="135">
        <v>38.67</v>
      </c>
      <c r="E218" s="136">
        <v>39.310049999999997</v>
      </c>
    </row>
    <row r="219" spans="1:5">
      <c r="A219" s="134">
        <v>44160</v>
      </c>
      <c r="B219" s="135">
        <v>49.3</v>
      </c>
      <c r="C219" s="135">
        <v>42.92</v>
      </c>
      <c r="D219" s="135">
        <v>38.200000000000003</v>
      </c>
      <c r="E219" s="136">
        <v>38.856789999999997</v>
      </c>
    </row>
    <row r="220" spans="1:5">
      <c r="A220" s="134">
        <v>44159</v>
      </c>
      <c r="B220" s="135">
        <v>48.4</v>
      </c>
      <c r="C220" s="135">
        <v>41.11</v>
      </c>
      <c r="D220" s="135">
        <v>38.93</v>
      </c>
      <c r="E220" s="136">
        <v>37.639800000000001</v>
      </c>
    </row>
    <row r="221" spans="1:5">
      <c r="A221" s="134">
        <v>44158</v>
      </c>
      <c r="B221" s="135">
        <v>47.85</v>
      </c>
      <c r="C221" s="135">
        <v>40.65</v>
      </c>
      <c r="D221" s="135">
        <v>36.56</v>
      </c>
      <c r="E221" s="136">
        <v>37.588410000000003</v>
      </c>
    </row>
    <row r="222" spans="1:5">
      <c r="A222" s="134">
        <v>44155</v>
      </c>
      <c r="B222" s="135">
        <v>46.35</v>
      </c>
      <c r="C222" s="135">
        <v>40.659999999999997</v>
      </c>
      <c r="D222" s="135">
        <v>36.159999999999997</v>
      </c>
      <c r="E222" s="136">
        <v>36.405650000000001</v>
      </c>
    </row>
    <row r="223" spans="1:5">
      <c r="A223" s="134">
        <v>44154</v>
      </c>
      <c r="B223" s="135">
        <v>47.4</v>
      </c>
      <c r="C223" s="135">
        <v>41.03</v>
      </c>
      <c r="D223" s="135">
        <v>37.229999999999997</v>
      </c>
      <c r="E223" s="136">
        <v>37.434469999999997</v>
      </c>
    </row>
    <row r="224" spans="1:5">
      <c r="A224" s="134">
        <v>44153</v>
      </c>
      <c r="B224" s="135">
        <v>47.4</v>
      </c>
      <c r="C224" s="135">
        <v>41.76</v>
      </c>
      <c r="D224" s="135">
        <v>37.159999999999997</v>
      </c>
      <c r="E224" s="136">
        <v>38.854170000000003</v>
      </c>
    </row>
    <row r="225" spans="1:5">
      <c r="A225" s="134">
        <v>44152</v>
      </c>
      <c r="B225" s="135">
        <v>49.35</v>
      </c>
      <c r="C225" s="135">
        <v>42.37</v>
      </c>
      <c r="D225" s="135">
        <v>37.81</v>
      </c>
      <c r="E225" s="136">
        <v>39.1402</v>
      </c>
    </row>
    <row r="226" spans="1:5">
      <c r="A226" s="134">
        <v>44151</v>
      </c>
      <c r="B226" s="135">
        <v>50.25</v>
      </c>
      <c r="C226" s="135">
        <v>39.93</v>
      </c>
      <c r="D226" s="135">
        <v>38.36</v>
      </c>
      <c r="E226" s="136">
        <v>40.038649999999997</v>
      </c>
    </row>
    <row r="227" spans="1:5">
      <c r="A227" s="134">
        <v>44148</v>
      </c>
      <c r="B227" s="135">
        <v>49.55</v>
      </c>
      <c r="C227" s="135">
        <v>40.31</v>
      </c>
      <c r="D227" s="135">
        <v>37.57</v>
      </c>
      <c r="E227" s="136">
        <v>39.018270000000001</v>
      </c>
    </row>
    <row r="228" spans="1:5">
      <c r="A228" s="134">
        <v>44147</v>
      </c>
      <c r="B228" s="135">
        <v>49.1</v>
      </c>
      <c r="C228" s="135">
        <v>40.93</v>
      </c>
      <c r="D228" s="135">
        <v>37.770000000000003</v>
      </c>
      <c r="E228" s="136">
        <v>39.110219999999998</v>
      </c>
    </row>
    <row r="229" spans="1:5">
      <c r="A229" s="134">
        <v>44146</v>
      </c>
      <c r="B229" s="135">
        <v>49.3</v>
      </c>
      <c r="C229" s="135">
        <v>40.4</v>
      </c>
      <c r="D229" s="135">
        <v>37.32</v>
      </c>
      <c r="E229" s="136">
        <v>39.17586</v>
      </c>
    </row>
    <row r="230" spans="1:5">
      <c r="A230" s="134">
        <v>44145</v>
      </c>
      <c r="B230" s="135">
        <v>49.2</v>
      </c>
      <c r="C230" s="135">
        <v>41.25</v>
      </c>
      <c r="D230" s="135">
        <v>36.83</v>
      </c>
      <c r="E230" s="136">
        <v>38.936259999999997</v>
      </c>
    </row>
    <row r="231" spans="1:5">
      <c r="A231" s="134">
        <v>44144</v>
      </c>
      <c r="B231" s="135">
        <v>49.5</v>
      </c>
      <c r="C231" s="135">
        <v>41.37</v>
      </c>
      <c r="D231" s="135">
        <v>37.770000000000003</v>
      </c>
      <c r="E231" s="136">
        <v>39.665289999999999</v>
      </c>
    </row>
    <row r="232" spans="1:5">
      <c r="A232" s="134">
        <v>44141</v>
      </c>
      <c r="B232" s="135">
        <v>49</v>
      </c>
      <c r="C232" s="135">
        <v>41.1</v>
      </c>
      <c r="D232" s="135">
        <v>37.479999999999997</v>
      </c>
      <c r="E232" s="136">
        <v>39.924280000000003</v>
      </c>
    </row>
    <row r="233" spans="1:5">
      <c r="A233" s="134">
        <v>44140</v>
      </c>
      <c r="B233" s="135">
        <v>50.15</v>
      </c>
      <c r="C233" s="135">
        <v>42.48</v>
      </c>
      <c r="D233" s="135">
        <v>38.29</v>
      </c>
      <c r="E233" s="136">
        <v>39.385080000000002</v>
      </c>
    </row>
    <row r="234" spans="1:5">
      <c r="A234" s="134">
        <v>44139</v>
      </c>
      <c r="B234" s="135">
        <v>49</v>
      </c>
      <c r="C234" s="135">
        <v>41.91</v>
      </c>
      <c r="D234" s="135">
        <v>35.83</v>
      </c>
      <c r="E234" s="136">
        <v>38.002319999999997</v>
      </c>
    </row>
    <row r="235" spans="1:5">
      <c r="A235" s="134">
        <v>44138</v>
      </c>
      <c r="B235" s="135">
        <v>49</v>
      </c>
      <c r="C235" s="135">
        <v>40</v>
      </c>
      <c r="D235" s="135">
        <v>35.83</v>
      </c>
      <c r="E235" s="136">
        <v>37.543660000000003</v>
      </c>
    </row>
    <row r="236" spans="1:5">
      <c r="A236" s="137">
        <v>44137</v>
      </c>
      <c r="B236" s="138">
        <v>50</v>
      </c>
      <c r="C236" s="138">
        <v>40.770000000000003</v>
      </c>
      <c r="D236" s="138">
        <v>35.049999999999997</v>
      </c>
      <c r="E236" s="139">
        <v>36.952800000000003</v>
      </c>
    </row>
    <row r="237" spans="1:5" ht="15">
      <c r="A237" s="27"/>
      <c r="B237" s="27"/>
      <c r="C237" s="27"/>
      <c r="D237" s="27"/>
      <c r="E237" s="27"/>
    </row>
  </sheetData>
  <mergeCells count="2">
    <mergeCell ref="A3:A4"/>
    <mergeCell ref="B3:E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CF5CB-091D-4324-BCB3-44CFF5ABBBEA}">
  <dimension ref="A1:N426"/>
  <sheetViews>
    <sheetView zoomScaleNormal="100" workbookViewId="0">
      <selection activeCell="F5" sqref="F5:I5"/>
    </sheetView>
  </sheetViews>
  <sheetFormatPr defaultRowHeight="14.25"/>
  <cols>
    <col min="1" max="1" width="12.875" customWidth="1"/>
    <col min="4" max="4" width="10.125" customWidth="1"/>
  </cols>
  <sheetData>
    <row r="1" spans="1:14" s="17" customFormat="1" ht="20.25">
      <c r="A1" s="16" t="s">
        <v>225</v>
      </c>
    </row>
    <row r="2" spans="1:14" ht="20.25">
      <c r="A2" s="25"/>
    </row>
    <row r="3" spans="1:14" ht="15">
      <c r="A3" s="362" t="s">
        <v>57</v>
      </c>
      <c r="B3" s="359" t="s">
        <v>220</v>
      </c>
      <c r="C3" s="360"/>
      <c r="D3" s="361"/>
    </row>
    <row r="4" spans="1:14" ht="45">
      <c r="A4" s="363"/>
      <c r="B4" s="140" t="s">
        <v>226</v>
      </c>
      <c r="C4" s="140" t="s">
        <v>227</v>
      </c>
      <c r="D4" s="140" t="s">
        <v>228</v>
      </c>
    </row>
    <row r="5" spans="1:14" ht="15">
      <c r="A5" s="141">
        <v>44469</v>
      </c>
      <c r="B5" s="142">
        <v>281.3</v>
      </c>
      <c r="C5" s="142">
        <v>211.12255406797101</v>
      </c>
      <c r="D5" s="143">
        <v>193.872296601442</v>
      </c>
      <c r="E5" s="22"/>
      <c r="F5" s="3"/>
    </row>
    <row r="6" spans="1:14" ht="15">
      <c r="A6" s="144">
        <v>44468</v>
      </c>
      <c r="B6" s="129">
        <v>281.7</v>
      </c>
      <c r="C6" s="129">
        <v>188.67761452031101</v>
      </c>
      <c r="D6" s="145">
        <v>177.87381158167699</v>
      </c>
      <c r="E6" s="22"/>
      <c r="F6" s="3"/>
      <c r="G6" s="3"/>
      <c r="H6" s="3"/>
      <c r="I6" s="3"/>
      <c r="J6" s="3"/>
      <c r="K6" s="3"/>
      <c r="L6" s="3"/>
      <c r="M6" s="3"/>
      <c r="N6" s="3"/>
    </row>
    <row r="7" spans="1:14" ht="15">
      <c r="A7" s="144">
        <v>44467</v>
      </c>
      <c r="B7" s="129">
        <v>276.05</v>
      </c>
      <c r="C7" s="129">
        <v>183.268650280293</v>
      </c>
      <c r="D7" s="145">
        <v>176.67097887020299</v>
      </c>
    </row>
    <row r="8" spans="1:14" ht="15">
      <c r="A8" s="144">
        <v>44466</v>
      </c>
      <c r="B8" s="129">
        <v>252.85</v>
      </c>
      <c r="C8" s="129">
        <v>171.63096355722499</v>
      </c>
      <c r="D8" s="145">
        <v>160.87735768541401</v>
      </c>
    </row>
    <row r="9" spans="1:14" ht="15">
      <c r="A9" s="144">
        <v>44463</v>
      </c>
      <c r="B9" s="129">
        <v>231.25</v>
      </c>
      <c r="C9" s="129">
        <v>162.754839814973</v>
      </c>
      <c r="D9" s="145">
        <v>148.663697104677</v>
      </c>
    </row>
    <row r="10" spans="1:14" ht="15">
      <c r="A10" s="144">
        <v>44462</v>
      </c>
      <c r="B10" s="129">
        <v>224.75</v>
      </c>
      <c r="C10" s="129">
        <v>160.82720902409801</v>
      </c>
      <c r="D10" s="145">
        <v>149.54708596821101</v>
      </c>
    </row>
    <row r="11" spans="1:14" ht="15">
      <c r="A11" s="144">
        <v>44461</v>
      </c>
      <c r="B11" s="129">
        <v>221.3</v>
      </c>
      <c r="C11" s="129">
        <v>163.28635269852199</v>
      </c>
      <c r="D11" s="145">
        <v>152.11412856651799</v>
      </c>
    </row>
    <row r="12" spans="1:14" ht="15">
      <c r="A12" s="144">
        <v>44460</v>
      </c>
      <c r="B12" s="129">
        <v>217.7</v>
      </c>
      <c r="C12" s="129">
        <v>167.439464193715</v>
      </c>
      <c r="D12" s="145">
        <v>148.29125880130499</v>
      </c>
    </row>
    <row r="13" spans="1:14" ht="15">
      <c r="A13" s="144">
        <v>44459</v>
      </c>
      <c r="B13" s="129">
        <v>210.25</v>
      </c>
      <c r="C13" s="129">
        <v>167.310167310167</v>
      </c>
      <c r="D13" s="145">
        <v>149.89274989275</v>
      </c>
    </row>
    <row r="14" spans="1:14" ht="15">
      <c r="A14" s="144">
        <v>44456</v>
      </c>
      <c r="B14" s="129">
        <v>193.8</v>
      </c>
      <c r="C14" s="129">
        <v>154.01023890785001</v>
      </c>
      <c r="D14" s="145">
        <v>142.49146757679199</v>
      </c>
    </row>
    <row r="15" spans="1:14" ht="15">
      <c r="A15" s="144">
        <v>44455</v>
      </c>
      <c r="B15" s="129">
        <v>192.3</v>
      </c>
      <c r="C15" s="129">
        <v>149.39388765579599</v>
      </c>
      <c r="D15" s="145">
        <v>138.039952193956</v>
      </c>
    </row>
    <row r="16" spans="1:14" ht="15">
      <c r="A16" s="144">
        <v>44454</v>
      </c>
      <c r="B16" s="129">
        <v>216</v>
      </c>
      <c r="C16" s="129">
        <v>164.50401229298299</v>
      </c>
      <c r="D16" s="145">
        <v>147.43042513232001</v>
      </c>
    </row>
    <row r="17" spans="1:4" ht="15">
      <c r="A17" s="144">
        <v>44453</v>
      </c>
      <c r="B17" s="129">
        <v>190.4</v>
      </c>
      <c r="C17" s="129">
        <v>152.56913622396701</v>
      </c>
      <c r="D17" s="145">
        <v>140.833048822124</v>
      </c>
    </row>
    <row r="18" spans="1:4" ht="15">
      <c r="A18" s="144">
        <v>44452</v>
      </c>
      <c r="B18" s="129">
        <v>180.2</v>
      </c>
      <c r="C18" s="129">
        <v>143.533526701928</v>
      </c>
      <c r="D18" s="145">
        <v>133.509639993175</v>
      </c>
    </row>
    <row r="19" spans="1:4" ht="15">
      <c r="A19" s="144">
        <v>44449</v>
      </c>
      <c r="B19" s="129">
        <v>164.25</v>
      </c>
      <c r="C19" s="129">
        <v>136.42576456518</v>
      </c>
      <c r="D19" s="145">
        <v>124.423372629421</v>
      </c>
    </row>
    <row r="20" spans="1:4" ht="15">
      <c r="A20" s="144">
        <v>44448</v>
      </c>
      <c r="B20" s="129">
        <v>160.65</v>
      </c>
      <c r="C20" s="129">
        <v>133.82867879409</v>
      </c>
      <c r="D20" s="145">
        <v>122.76881031684999</v>
      </c>
    </row>
    <row r="21" spans="1:4" ht="15">
      <c r="A21" s="144">
        <v>44447</v>
      </c>
      <c r="B21" s="129">
        <v>154.44999999999999</v>
      </c>
      <c r="C21" s="129">
        <v>132.144391920928</v>
      </c>
      <c r="D21" s="145">
        <v>119.853889127632</v>
      </c>
    </row>
    <row r="22" spans="1:4" ht="15">
      <c r="A22" s="144">
        <v>44446</v>
      </c>
      <c r="B22" s="129">
        <v>150.05000000000001</v>
      </c>
      <c r="C22" s="129">
        <v>129.44511252362099</v>
      </c>
      <c r="D22" s="145">
        <v>119.395292904999</v>
      </c>
    </row>
    <row r="23" spans="1:4" ht="15">
      <c r="A23" s="144">
        <v>44445</v>
      </c>
      <c r="B23" s="129">
        <v>147.6</v>
      </c>
      <c r="C23" s="129">
        <v>128.41084606143801</v>
      </c>
      <c r="D23" s="145">
        <v>118.628796979578</v>
      </c>
    </row>
    <row r="24" spans="1:4" ht="15">
      <c r="A24" s="144">
        <v>44442</v>
      </c>
      <c r="B24" s="129">
        <v>144.85</v>
      </c>
      <c r="C24" s="129">
        <v>126.18904790470501</v>
      </c>
      <c r="D24" s="145">
        <v>116.633816093924</v>
      </c>
    </row>
    <row r="25" spans="1:4" ht="15">
      <c r="A25" s="144">
        <v>44441</v>
      </c>
      <c r="B25" s="129">
        <v>144.05000000000001</v>
      </c>
      <c r="C25" s="129">
        <v>125.546881701982</v>
      </c>
      <c r="D25" s="145">
        <v>116.239169597667</v>
      </c>
    </row>
    <row r="26" spans="1:4" ht="15">
      <c r="A26" s="144">
        <v>44440</v>
      </c>
      <c r="B26" s="129">
        <v>140.19999999999999</v>
      </c>
      <c r="C26" s="129">
        <v>124.41980402269201</v>
      </c>
      <c r="D26" s="145">
        <v>116.89874505759001</v>
      </c>
    </row>
    <row r="27" spans="1:4" ht="15">
      <c r="A27" s="144">
        <v>44439</v>
      </c>
      <c r="B27" s="129">
        <v>141.65</v>
      </c>
      <c r="C27" s="129">
        <v>122.640700068634</v>
      </c>
      <c r="D27" s="145">
        <v>111.530542210021</v>
      </c>
    </row>
    <row r="28" spans="1:4" ht="15">
      <c r="A28" s="144">
        <v>44435</v>
      </c>
      <c r="B28" s="129">
        <v>136.94999999999999</v>
      </c>
      <c r="C28" s="129">
        <v>119.921138350763</v>
      </c>
      <c r="D28" s="145">
        <v>109.163380764615</v>
      </c>
    </row>
    <row r="29" spans="1:4" ht="15">
      <c r="A29" s="144">
        <v>44434</v>
      </c>
      <c r="B29" s="129">
        <v>132.44999999999999</v>
      </c>
      <c r="C29" s="129">
        <v>115.615358244772</v>
      </c>
      <c r="D29" s="145">
        <v>105.20226259856</v>
      </c>
    </row>
    <row r="30" spans="1:4" ht="15">
      <c r="A30" s="144">
        <v>44433</v>
      </c>
      <c r="B30" s="129">
        <v>131.65</v>
      </c>
      <c r="C30" s="129">
        <v>114.689507494647</v>
      </c>
      <c r="D30" s="145">
        <v>101.627408993576</v>
      </c>
    </row>
    <row r="31" spans="1:4" ht="15">
      <c r="A31" s="144">
        <v>44432</v>
      </c>
      <c r="B31" s="129">
        <v>131.5</v>
      </c>
      <c r="C31" s="129">
        <v>113.59356274610499</v>
      </c>
      <c r="D31" s="145">
        <v>101.86611881527099</v>
      </c>
    </row>
    <row r="32" spans="1:4" ht="15">
      <c r="A32" s="144">
        <v>44431</v>
      </c>
      <c r="B32" s="129">
        <v>126.05</v>
      </c>
      <c r="C32" s="129">
        <v>108.60270224046501</v>
      </c>
      <c r="D32" s="145">
        <v>98.768599281682896</v>
      </c>
    </row>
    <row r="33" spans="1:4" ht="15">
      <c r="A33" s="144">
        <v>44428</v>
      </c>
      <c r="B33" s="129">
        <v>123.6</v>
      </c>
      <c r="C33" s="129">
        <v>107.737176188025</v>
      </c>
      <c r="D33" s="145">
        <v>99.931377594784706</v>
      </c>
    </row>
    <row r="34" spans="1:4" ht="15">
      <c r="A34" s="144">
        <v>44427</v>
      </c>
      <c r="B34" s="129">
        <v>120.45</v>
      </c>
      <c r="C34" s="129">
        <v>105.645851154833</v>
      </c>
      <c r="D34" s="145">
        <v>98.160821214713394</v>
      </c>
    </row>
    <row r="35" spans="1:4" ht="15">
      <c r="A35" s="144">
        <v>44426</v>
      </c>
      <c r="B35" s="129">
        <v>128.69999999999999</v>
      </c>
      <c r="C35" s="129">
        <v>112.73717348762</v>
      </c>
      <c r="D35" s="145">
        <v>106.14311239683499</v>
      </c>
    </row>
    <row r="36" spans="1:4" ht="15">
      <c r="A36" s="144">
        <v>44425</v>
      </c>
      <c r="B36" s="129">
        <v>132.35</v>
      </c>
      <c r="C36" s="129">
        <v>115.912383874542</v>
      </c>
      <c r="D36" s="145">
        <v>105.386516662405</v>
      </c>
    </row>
    <row r="37" spans="1:4" ht="15">
      <c r="A37" s="144">
        <v>44424</v>
      </c>
      <c r="B37" s="129">
        <v>134</v>
      </c>
      <c r="C37" s="129">
        <v>116.343372468947</v>
      </c>
      <c r="D37" s="145">
        <v>106.984856219159</v>
      </c>
    </row>
    <row r="38" spans="1:4" ht="15">
      <c r="A38" s="144">
        <v>44421</v>
      </c>
      <c r="B38" s="129">
        <v>128.30000000000001</v>
      </c>
      <c r="C38" s="129">
        <v>114.274770173647</v>
      </c>
      <c r="D38" s="145">
        <v>102.485529451822</v>
      </c>
    </row>
    <row r="39" spans="1:4" ht="15">
      <c r="A39" s="144">
        <v>44420</v>
      </c>
      <c r="B39" s="129">
        <v>129.80000000000001</v>
      </c>
      <c r="C39" s="129">
        <v>115.37156430268099</v>
      </c>
      <c r="D39" s="145">
        <v>102.349847302341</v>
      </c>
    </row>
    <row r="40" spans="1:4" ht="15">
      <c r="A40" s="144">
        <v>44419</v>
      </c>
      <c r="B40" s="129">
        <v>129.55000000000001</v>
      </c>
      <c r="C40" s="129">
        <v>114.704139507322</v>
      </c>
      <c r="D40" s="145">
        <v>102.514179293998</v>
      </c>
    </row>
    <row r="41" spans="1:4" ht="15">
      <c r="A41" s="144">
        <v>44418</v>
      </c>
      <c r="B41" s="129">
        <v>126.05</v>
      </c>
      <c r="C41" s="129">
        <v>113.23230612936</v>
      </c>
      <c r="D41" s="145">
        <v>101.252963088385</v>
      </c>
    </row>
    <row r="42" spans="1:4" ht="15">
      <c r="A42" s="144">
        <v>44417</v>
      </c>
      <c r="B42" s="129">
        <v>124.2</v>
      </c>
      <c r="C42" s="129">
        <v>110.234885101331</v>
      </c>
      <c r="D42" s="145">
        <v>99.126600525735597</v>
      </c>
    </row>
    <row r="43" spans="1:4" ht="15">
      <c r="A43" s="144">
        <v>44414</v>
      </c>
      <c r="B43" s="129">
        <v>123.8</v>
      </c>
      <c r="C43" s="129">
        <v>109.009161859518</v>
      </c>
      <c r="D43" s="145">
        <v>99.041398031896804</v>
      </c>
    </row>
    <row r="44" spans="1:4" ht="15">
      <c r="A44" s="144">
        <v>44413</v>
      </c>
      <c r="B44" s="129">
        <v>123.45</v>
      </c>
      <c r="C44" s="129">
        <v>107.097322566936</v>
      </c>
      <c r="D44" s="145">
        <v>98.427539311517194</v>
      </c>
    </row>
    <row r="45" spans="1:4" ht="15">
      <c r="A45" s="144">
        <v>44412</v>
      </c>
      <c r="B45" s="129">
        <v>121.05</v>
      </c>
      <c r="C45" s="129">
        <v>106.069634800375</v>
      </c>
      <c r="D45" s="145">
        <v>96.875798076104601</v>
      </c>
    </row>
    <row r="46" spans="1:4" ht="15">
      <c r="A46" s="144">
        <v>44411</v>
      </c>
      <c r="B46" s="129">
        <v>119.45</v>
      </c>
      <c r="C46" s="129">
        <v>106.024404812697</v>
      </c>
      <c r="D46" s="145">
        <v>96.765935660039304</v>
      </c>
    </row>
    <row r="47" spans="1:4" ht="15">
      <c r="A47" s="144">
        <v>44410</v>
      </c>
      <c r="B47" s="129">
        <v>119.5</v>
      </c>
      <c r="C47" s="129">
        <v>106.48939808481499</v>
      </c>
      <c r="D47" s="145">
        <v>96.314979480164197</v>
      </c>
    </row>
    <row r="48" spans="1:4" ht="15">
      <c r="A48" s="144">
        <v>44407</v>
      </c>
      <c r="B48" s="129">
        <v>117.5</v>
      </c>
      <c r="C48" s="129">
        <v>102.31923601637099</v>
      </c>
      <c r="D48" s="145">
        <v>92.513642564802197</v>
      </c>
    </row>
    <row r="49" spans="1:4" ht="15">
      <c r="A49" s="144">
        <v>44406</v>
      </c>
      <c r="B49" s="129">
        <v>117.65</v>
      </c>
      <c r="C49" s="129">
        <v>104.696673189824</v>
      </c>
      <c r="D49" s="145">
        <v>94.061090785331402</v>
      </c>
    </row>
    <row r="50" spans="1:4" ht="15">
      <c r="A50" s="144">
        <v>44405</v>
      </c>
      <c r="B50" s="129">
        <v>114.35</v>
      </c>
      <c r="C50" s="129">
        <v>102.305598094266</v>
      </c>
      <c r="D50" s="145">
        <v>93.074697975157406</v>
      </c>
    </row>
    <row r="51" spans="1:4" ht="15">
      <c r="A51" s="144">
        <v>44404</v>
      </c>
      <c r="B51" s="129">
        <v>110.7</v>
      </c>
      <c r="C51" s="129">
        <v>100.051155256203</v>
      </c>
      <c r="D51" s="145">
        <v>90.246397817375694</v>
      </c>
    </row>
    <row r="52" spans="1:4" ht="15">
      <c r="A52" s="144">
        <v>44403</v>
      </c>
      <c r="B52" s="129">
        <v>110.25</v>
      </c>
      <c r="C52" s="129">
        <v>99.495898838004095</v>
      </c>
      <c r="D52" s="145">
        <v>90.182843472317202</v>
      </c>
    </row>
    <row r="53" spans="1:4" ht="15">
      <c r="A53" s="144">
        <v>44400</v>
      </c>
      <c r="B53" s="129">
        <v>107.1</v>
      </c>
      <c r="C53" s="129">
        <v>97.349294570329207</v>
      </c>
      <c r="D53" s="145">
        <v>88.2428388200086</v>
      </c>
    </row>
    <row r="54" spans="1:4" ht="15">
      <c r="A54" s="144">
        <v>44399</v>
      </c>
      <c r="B54" s="129">
        <v>107.95</v>
      </c>
      <c r="C54" s="129">
        <v>98.0047953416681</v>
      </c>
      <c r="D54" s="145">
        <v>87.900325398184606</v>
      </c>
    </row>
    <row r="55" spans="1:4" ht="15">
      <c r="A55" s="144">
        <v>44398</v>
      </c>
      <c r="B55" s="129">
        <v>108.75</v>
      </c>
      <c r="C55" s="129">
        <v>98.344399413641398</v>
      </c>
      <c r="D55" s="145">
        <v>88.902302319565393</v>
      </c>
    </row>
    <row r="56" spans="1:4" ht="15">
      <c r="A56" s="144">
        <v>44397</v>
      </c>
      <c r="B56" s="129">
        <v>107.85</v>
      </c>
      <c r="C56" s="129">
        <v>97.111726046350796</v>
      </c>
      <c r="D56" s="145">
        <v>87.253545485990998</v>
      </c>
    </row>
    <row r="57" spans="1:4" ht="15">
      <c r="A57" s="144">
        <v>44396</v>
      </c>
      <c r="B57" s="129">
        <v>108.7</v>
      </c>
      <c r="C57" s="129">
        <v>98.939014922798194</v>
      </c>
      <c r="D57" s="145">
        <v>88.760458897610604</v>
      </c>
    </row>
    <row r="58" spans="1:4" ht="15">
      <c r="A58" s="144">
        <v>44393</v>
      </c>
      <c r="B58" s="129">
        <v>106.85</v>
      </c>
      <c r="C58" s="129">
        <v>97.773019271948598</v>
      </c>
      <c r="D58" s="145">
        <v>86.937901498929307</v>
      </c>
    </row>
    <row r="59" spans="1:4" ht="15">
      <c r="A59" s="144">
        <v>44392</v>
      </c>
      <c r="B59" s="129">
        <v>104.35</v>
      </c>
      <c r="C59" s="129">
        <v>96.735702718827199</v>
      </c>
      <c r="D59" s="145">
        <v>84.803545555271498</v>
      </c>
    </row>
    <row r="60" spans="1:4" ht="15">
      <c r="A60" s="144">
        <v>44391</v>
      </c>
      <c r="B60" s="129">
        <v>104.9</v>
      </c>
      <c r="C60" s="129">
        <v>99.496544073726398</v>
      </c>
      <c r="D60" s="145">
        <v>85.544841710043499</v>
      </c>
    </row>
    <row r="61" spans="1:4" ht="15">
      <c r="A61" s="144">
        <v>44390</v>
      </c>
      <c r="B61" s="129">
        <v>106.85</v>
      </c>
      <c r="C61" s="129">
        <v>100.503584841243</v>
      </c>
      <c r="D61" s="145">
        <v>87.060430180949098</v>
      </c>
    </row>
    <row r="62" spans="1:4" ht="15">
      <c r="A62" s="144">
        <v>44389</v>
      </c>
      <c r="B62" s="129">
        <v>105.95</v>
      </c>
      <c r="C62" s="129">
        <v>98.675779581375494</v>
      </c>
      <c r="D62" s="145">
        <v>85.006407518154603</v>
      </c>
    </row>
    <row r="63" spans="1:4" ht="15">
      <c r="A63" s="144">
        <v>44386</v>
      </c>
      <c r="B63" s="129">
        <v>110.55</v>
      </c>
      <c r="C63" s="129">
        <v>102.44320617231</v>
      </c>
      <c r="D63" s="145">
        <v>88.324046292327495</v>
      </c>
    </row>
    <row r="64" spans="1:4" ht="15">
      <c r="A64" s="144">
        <v>44385</v>
      </c>
      <c r="B64" s="129">
        <v>103.6</v>
      </c>
      <c r="C64" s="129">
        <v>98.106712564543898</v>
      </c>
      <c r="D64" s="145">
        <v>88.080895008605793</v>
      </c>
    </row>
    <row r="65" spans="1:4" ht="15">
      <c r="A65" s="144">
        <v>44384</v>
      </c>
      <c r="B65" s="129">
        <v>100.3</v>
      </c>
      <c r="C65" s="129">
        <v>99.537433613157404</v>
      </c>
      <c r="D65" s="145">
        <v>86.945348637999004</v>
      </c>
    </row>
    <row r="66" spans="1:4" ht="15">
      <c r="A66" s="144">
        <v>44383</v>
      </c>
      <c r="B66" s="129">
        <v>103.3</v>
      </c>
      <c r="C66" s="129">
        <v>101.183330475047</v>
      </c>
      <c r="D66" s="145">
        <v>88.321042702795395</v>
      </c>
    </row>
    <row r="67" spans="1:4" ht="15">
      <c r="A67" s="146">
        <v>44382</v>
      </c>
      <c r="B67" s="147">
        <v>111.05</v>
      </c>
      <c r="C67" s="147">
        <v>104.625267665953</v>
      </c>
      <c r="D67" s="148">
        <v>91.9914346895075</v>
      </c>
    </row>
    <row r="68" spans="1:4" ht="15">
      <c r="A68" s="28"/>
      <c r="B68" s="27"/>
      <c r="C68" s="27"/>
      <c r="D68" s="27"/>
    </row>
    <row r="69" spans="1:4" ht="15">
      <c r="A69" s="28"/>
      <c r="B69" s="27"/>
      <c r="C69" s="27"/>
      <c r="D69" s="27"/>
    </row>
    <row r="70" spans="1:4" ht="15">
      <c r="A70" s="28"/>
      <c r="B70" s="27"/>
      <c r="C70" s="27"/>
      <c r="D70" s="27"/>
    </row>
    <row r="71" spans="1:4" ht="15">
      <c r="A71" s="28"/>
      <c r="B71" s="27"/>
      <c r="C71" s="27"/>
      <c r="D71" s="27"/>
    </row>
    <row r="72" spans="1:4" ht="15">
      <c r="A72" s="28"/>
      <c r="B72" s="27"/>
      <c r="C72" s="27"/>
      <c r="D72" s="27"/>
    </row>
    <row r="73" spans="1:4" ht="15">
      <c r="A73" s="28"/>
      <c r="B73" s="27"/>
      <c r="C73" s="27"/>
      <c r="D73" s="27"/>
    </row>
    <row r="74" spans="1:4" ht="15">
      <c r="A74" s="28"/>
      <c r="B74" s="27"/>
      <c r="C74" s="27"/>
      <c r="D74" s="27"/>
    </row>
    <row r="75" spans="1:4" ht="15">
      <c r="A75" s="28"/>
      <c r="B75" s="27"/>
      <c r="C75" s="27"/>
      <c r="D75" s="27"/>
    </row>
    <row r="76" spans="1:4" ht="15">
      <c r="A76" s="28"/>
      <c r="B76" s="27"/>
      <c r="C76" s="27"/>
      <c r="D76" s="27"/>
    </row>
    <row r="77" spans="1:4" ht="15">
      <c r="A77" s="28"/>
      <c r="B77" s="27"/>
      <c r="C77" s="27"/>
      <c r="D77" s="27"/>
    </row>
    <row r="78" spans="1:4" ht="15">
      <c r="A78" s="28"/>
      <c r="B78" s="27"/>
      <c r="C78" s="27"/>
      <c r="D78" s="27"/>
    </row>
    <row r="79" spans="1:4" ht="15">
      <c r="A79" s="28"/>
      <c r="B79" s="27"/>
      <c r="C79" s="27"/>
      <c r="D79" s="27"/>
    </row>
    <row r="80" spans="1:4" ht="15">
      <c r="A80" s="28"/>
      <c r="B80" s="27"/>
      <c r="C80" s="27"/>
      <c r="D80" s="27"/>
    </row>
    <row r="81" spans="1:4" ht="15">
      <c r="A81" s="28"/>
      <c r="B81" s="27"/>
      <c r="C81" s="27"/>
      <c r="D81" s="27"/>
    </row>
    <row r="82" spans="1:4" ht="15">
      <c r="A82" s="28"/>
      <c r="B82" s="27"/>
      <c r="C82" s="27"/>
      <c r="D82" s="27"/>
    </row>
    <row r="83" spans="1:4" ht="15">
      <c r="A83" s="28"/>
      <c r="B83" s="27"/>
      <c r="C83" s="27"/>
      <c r="D83" s="27"/>
    </row>
    <row r="84" spans="1:4" ht="15">
      <c r="A84" s="28"/>
      <c r="B84" s="27"/>
      <c r="C84" s="27"/>
      <c r="D84" s="27"/>
    </row>
    <row r="85" spans="1:4" ht="15">
      <c r="A85" s="28"/>
      <c r="B85" s="27"/>
      <c r="C85" s="27"/>
      <c r="D85" s="27"/>
    </row>
    <row r="86" spans="1:4" ht="15">
      <c r="A86" s="28"/>
      <c r="B86" s="27"/>
      <c r="C86" s="27"/>
      <c r="D86" s="27"/>
    </row>
    <row r="87" spans="1:4" ht="15">
      <c r="A87" s="28"/>
      <c r="B87" s="27"/>
      <c r="C87" s="27"/>
      <c r="D87" s="27"/>
    </row>
    <row r="88" spans="1:4" ht="15">
      <c r="A88" s="28"/>
      <c r="B88" s="27"/>
      <c r="C88" s="27"/>
      <c r="D88" s="27"/>
    </row>
    <row r="89" spans="1:4" ht="15">
      <c r="A89" s="28"/>
      <c r="B89" s="27"/>
      <c r="C89" s="27"/>
      <c r="D89" s="27"/>
    </row>
    <row r="90" spans="1:4" ht="15">
      <c r="A90" s="28"/>
      <c r="B90" s="27"/>
      <c r="C90" s="27"/>
      <c r="D90" s="27"/>
    </row>
    <row r="91" spans="1:4" ht="15">
      <c r="A91" s="28"/>
      <c r="B91" s="27"/>
      <c r="C91" s="27"/>
      <c r="D91" s="27"/>
    </row>
    <row r="92" spans="1:4" ht="15">
      <c r="A92" s="28"/>
      <c r="B92" s="27"/>
      <c r="C92" s="27"/>
      <c r="D92" s="27"/>
    </row>
    <row r="93" spans="1:4" ht="15">
      <c r="A93" s="28"/>
      <c r="B93" s="27"/>
      <c r="C93" s="27"/>
      <c r="D93" s="27"/>
    </row>
    <row r="94" spans="1:4" ht="15">
      <c r="A94" s="28"/>
      <c r="B94" s="27"/>
      <c r="C94" s="27"/>
      <c r="D94" s="27"/>
    </row>
    <row r="95" spans="1:4" ht="15">
      <c r="A95" s="28"/>
      <c r="B95" s="27"/>
      <c r="C95" s="27"/>
      <c r="D95" s="27"/>
    </row>
    <row r="96" spans="1:4" ht="15">
      <c r="A96" s="28"/>
      <c r="B96" s="27"/>
      <c r="C96" s="27"/>
      <c r="D96" s="27"/>
    </row>
    <row r="97" spans="1:4" ht="15">
      <c r="A97" s="28"/>
      <c r="B97" s="27"/>
      <c r="C97" s="27"/>
      <c r="D97" s="27"/>
    </row>
    <row r="98" spans="1:4" ht="15">
      <c r="A98" s="28"/>
      <c r="B98" s="27"/>
      <c r="C98" s="27"/>
      <c r="D98" s="27"/>
    </row>
    <row r="99" spans="1:4" ht="15">
      <c r="A99" s="28"/>
      <c r="B99" s="27"/>
      <c r="C99" s="27"/>
      <c r="D99" s="27"/>
    </row>
    <row r="100" spans="1:4" ht="15">
      <c r="A100" s="28"/>
      <c r="B100" s="27"/>
      <c r="C100" s="27"/>
      <c r="D100" s="27"/>
    </row>
    <row r="101" spans="1:4" ht="15">
      <c r="A101" s="28"/>
      <c r="B101" s="27"/>
      <c r="C101" s="27"/>
      <c r="D101" s="27"/>
    </row>
    <row r="102" spans="1:4" ht="15">
      <c r="A102" s="28"/>
      <c r="B102" s="27"/>
      <c r="C102" s="27"/>
      <c r="D102" s="27"/>
    </row>
    <row r="103" spans="1:4" ht="15">
      <c r="A103" s="28"/>
      <c r="B103" s="27"/>
      <c r="C103" s="27"/>
      <c r="D103" s="27"/>
    </row>
    <row r="104" spans="1:4" ht="15">
      <c r="A104" s="28"/>
      <c r="B104" s="27"/>
      <c r="C104" s="27"/>
      <c r="D104" s="27"/>
    </row>
    <row r="105" spans="1:4" ht="15">
      <c r="A105" s="28"/>
      <c r="B105" s="27"/>
      <c r="C105" s="27"/>
      <c r="D105" s="27"/>
    </row>
    <row r="106" spans="1:4" ht="15">
      <c r="A106" s="28"/>
      <c r="B106" s="27"/>
      <c r="C106" s="27"/>
      <c r="D106" s="27"/>
    </row>
    <row r="107" spans="1:4" ht="15">
      <c r="A107" s="28"/>
      <c r="B107" s="27"/>
      <c r="C107" s="27"/>
      <c r="D107" s="27"/>
    </row>
    <row r="108" spans="1:4" ht="15">
      <c r="A108" s="28"/>
      <c r="B108" s="27"/>
      <c r="C108" s="27"/>
      <c r="D108" s="27"/>
    </row>
    <row r="109" spans="1:4" ht="15">
      <c r="A109" s="28"/>
      <c r="B109" s="27"/>
      <c r="C109" s="27"/>
      <c r="D109" s="27"/>
    </row>
    <row r="110" spans="1:4" ht="15">
      <c r="A110" s="28"/>
      <c r="B110" s="27"/>
      <c r="C110" s="27"/>
      <c r="D110" s="27"/>
    </row>
    <row r="111" spans="1:4" ht="15">
      <c r="A111" s="28"/>
      <c r="B111" s="27"/>
      <c r="C111" s="27"/>
      <c r="D111" s="27"/>
    </row>
    <row r="112" spans="1:4" ht="15">
      <c r="A112" s="28"/>
      <c r="B112" s="27"/>
      <c r="C112" s="27"/>
      <c r="D112" s="27"/>
    </row>
    <row r="113" spans="1:4" ht="15">
      <c r="A113" s="28"/>
      <c r="B113" s="27"/>
      <c r="C113" s="27"/>
      <c r="D113" s="27"/>
    </row>
    <row r="114" spans="1:4" ht="15">
      <c r="A114" s="28"/>
      <c r="B114" s="27"/>
      <c r="C114" s="27"/>
      <c r="D114" s="27"/>
    </row>
    <row r="115" spans="1:4" ht="15">
      <c r="A115" s="28"/>
      <c r="B115" s="27"/>
      <c r="C115" s="27"/>
      <c r="D115" s="27"/>
    </row>
    <row r="116" spans="1:4" ht="15">
      <c r="A116" s="28"/>
      <c r="B116" s="27"/>
      <c r="C116" s="27"/>
      <c r="D116" s="27"/>
    </row>
    <row r="117" spans="1:4" ht="15">
      <c r="A117" s="28"/>
      <c r="B117" s="27"/>
      <c r="C117" s="27"/>
      <c r="D117" s="27"/>
    </row>
    <row r="118" spans="1:4" ht="15">
      <c r="A118" s="28"/>
      <c r="B118" s="27"/>
      <c r="C118" s="27"/>
      <c r="D118" s="27"/>
    </row>
    <row r="119" spans="1:4" ht="15">
      <c r="A119" s="28"/>
      <c r="B119" s="27"/>
      <c r="C119" s="27"/>
      <c r="D119" s="27"/>
    </row>
    <row r="120" spans="1:4" ht="15">
      <c r="A120" s="28"/>
      <c r="B120" s="27"/>
      <c r="C120" s="27"/>
      <c r="D120" s="27"/>
    </row>
    <row r="121" spans="1:4" ht="15">
      <c r="A121" s="28"/>
      <c r="B121" s="27"/>
      <c r="C121" s="27"/>
      <c r="D121" s="27"/>
    </row>
    <row r="122" spans="1:4" ht="15">
      <c r="A122" s="28"/>
      <c r="B122" s="27"/>
      <c r="C122" s="27"/>
      <c r="D122" s="27"/>
    </row>
    <row r="123" spans="1:4" ht="15">
      <c r="A123" s="28"/>
      <c r="B123" s="27"/>
      <c r="C123" s="27"/>
      <c r="D123" s="27"/>
    </row>
    <row r="124" spans="1:4" ht="15">
      <c r="A124" s="28"/>
      <c r="B124" s="27"/>
      <c r="C124" s="27"/>
      <c r="D124" s="27"/>
    </row>
    <row r="125" spans="1:4" ht="15">
      <c r="A125" s="28"/>
      <c r="B125" s="27"/>
      <c r="C125" s="27"/>
      <c r="D125" s="27"/>
    </row>
    <row r="126" spans="1:4" ht="15">
      <c r="A126" s="28"/>
      <c r="B126" s="27"/>
      <c r="C126" s="27"/>
      <c r="D126" s="27"/>
    </row>
    <row r="127" spans="1:4" ht="15">
      <c r="A127" s="28"/>
      <c r="B127" s="27"/>
      <c r="C127" s="27"/>
      <c r="D127" s="27"/>
    </row>
    <row r="128" spans="1:4" ht="15">
      <c r="A128" s="28"/>
      <c r="B128" s="27"/>
      <c r="C128" s="27"/>
      <c r="D128" s="27"/>
    </row>
    <row r="129" spans="1:4" ht="15">
      <c r="A129" s="28"/>
      <c r="B129" s="27"/>
      <c r="C129" s="27"/>
      <c r="D129" s="27"/>
    </row>
    <row r="130" spans="1:4" ht="15">
      <c r="A130" s="28"/>
      <c r="B130" s="27"/>
      <c r="C130" s="27"/>
      <c r="D130" s="27"/>
    </row>
    <row r="131" spans="1:4" ht="15">
      <c r="A131" s="28"/>
      <c r="B131" s="27"/>
      <c r="C131" s="27"/>
      <c r="D131" s="27"/>
    </row>
    <row r="132" spans="1:4" ht="15">
      <c r="A132" s="28"/>
      <c r="B132" s="27"/>
      <c r="C132" s="27"/>
      <c r="D132" s="27"/>
    </row>
    <row r="133" spans="1:4" ht="15">
      <c r="A133" s="28"/>
      <c r="B133" s="27"/>
      <c r="C133" s="27"/>
      <c r="D133" s="27"/>
    </row>
    <row r="134" spans="1:4" ht="15">
      <c r="A134" s="28"/>
      <c r="B134" s="27"/>
      <c r="C134" s="27"/>
      <c r="D134" s="27"/>
    </row>
    <row r="135" spans="1:4" ht="15">
      <c r="A135" s="28"/>
      <c r="B135" s="27"/>
      <c r="C135" s="27"/>
      <c r="D135" s="27"/>
    </row>
    <row r="136" spans="1:4" ht="15">
      <c r="A136" s="28"/>
      <c r="B136" s="27"/>
      <c r="C136" s="27"/>
      <c r="D136" s="27"/>
    </row>
    <row r="137" spans="1:4" ht="15">
      <c r="A137" s="28"/>
      <c r="B137" s="27"/>
      <c r="C137" s="27"/>
      <c r="D137" s="27"/>
    </row>
    <row r="138" spans="1:4" ht="15">
      <c r="A138" s="28"/>
      <c r="B138" s="27"/>
      <c r="C138" s="27"/>
      <c r="D138" s="27"/>
    </row>
    <row r="139" spans="1:4" ht="15">
      <c r="A139" s="28"/>
      <c r="B139" s="27"/>
      <c r="C139" s="27"/>
      <c r="D139" s="27"/>
    </row>
    <row r="140" spans="1:4" ht="15">
      <c r="A140" s="28"/>
      <c r="B140" s="27"/>
      <c r="C140" s="27"/>
      <c r="D140" s="27"/>
    </row>
    <row r="141" spans="1:4" ht="15">
      <c r="A141" s="28"/>
      <c r="B141" s="27"/>
      <c r="C141" s="27"/>
      <c r="D141" s="27"/>
    </row>
    <row r="142" spans="1:4" ht="15">
      <c r="A142" s="28"/>
      <c r="B142" s="27"/>
      <c r="C142" s="27"/>
      <c r="D142" s="27"/>
    </row>
    <row r="143" spans="1:4" ht="15">
      <c r="A143" s="28"/>
      <c r="B143" s="27"/>
      <c r="C143" s="27"/>
      <c r="D143" s="27"/>
    </row>
    <row r="144" spans="1:4" ht="15">
      <c r="A144" s="28"/>
      <c r="B144" s="27"/>
      <c r="C144" s="27"/>
      <c r="D144" s="27"/>
    </row>
    <row r="145" spans="1:4" ht="15">
      <c r="A145" s="28"/>
      <c r="B145" s="27"/>
      <c r="C145" s="27"/>
      <c r="D145" s="27"/>
    </row>
    <row r="146" spans="1:4" ht="15">
      <c r="A146" s="28"/>
      <c r="B146" s="27"/>
      <c r="C146" s="27"/>
      <c r="D146" s="27"/>
    </row>
    <row r="147" spans="1:4" ht="15">
      <c r="A147" s="28"/>
      <c r="B147" s="27"/>
      <c r="C147" s="27"/>
      <c r="D147" s="27"/>
    </row>
    <row r="148" spans="1:4" ht="15">
      <c r="A148" s="28"/>
      <c r="B148" s="27"/>
      <c r="C148" s="27"/>
      <c r="D148" s="27"/>
    </row>
    <row r="149" spans="1:4" ht="15">
      <c r="A149" s="28"/>
      <c r="B149" s="27"/>
      <c r="C149" s="27"/>
      <c r="D149" s="27"/>
    </row>
    <row r="150" spans="1:4" ht="15">
      <c r="A150" s="28"/>
      <c r="B150" s="27"/>
      <c r="C150" s="27"/>
      <c r="D150" s="27"/>
    </row>
    <row r="151" spans="1:4" ht="15">
      <c r="A151" s="28"/>
      <c r="B151" s="27"/>
      <c r="C151" s="27"/>
      <c r="D151" s="27"/>
    </row>
    <row r="152" spans="1:4" ht="15">
      <c r="A152" s="28"/>
      <c r="B152" s="27"/>
      <c r="C152" s="27"/>
      <c r="D152" s="27"/>
    </row>
    <row r="153" spans="1:4" ht="15">
      <c r="A153" s="28"/>
      <c r="B153" s="27"/>
      <c r="C153" s="27"/>
      <c r="D153" s="27"/>
    </row>
    <row r="154" spans="1:4" ht="15">
      <c r="A154" s="28"/>
      <c r="B154" s="27"/>
      <c r="C154" s="27"/>
      <c r="D154" s="27"/>
    </row>
    <row r="155" spans="1:4" ht="15">
      <c r="A155" s="28"/>
      <c r="B155" s="27"/>
      <c r="C155" s="27"/>
      <c r="D155" s="27"/>
    </row>
    <row r="156" spans="1:4" ht="15">
      <c r="A156" s="28"/>
      <c r="B156" s="27"/>
      <c r="C156" s="27"/>
      <c r="D156" s="27"/>
    </row>
    <row r="157" spans="1:4" ht="15">
      <c r="A157" s="28"/>
      <c r="B157" s="27"/>
      <c r="C157" s="27"/>
      <c r="D157" s="27"/>
    </row>
    <row r="158" spans="1:4" ht="15">
      <c r="A158" s="28"/>
      <c r="B158" s="27"/>
      <c r="C158" s="27"/>
      <c r="D158" s="27"/>
    </row>
    <row r="159" spans="1:4" ht="15">
      <c r="A159" s="28"/>
      <c r="B159" s="27"/>
      <c r="C159" s="27"/>
      <c r="D159" s="27"/>
    </row>
    <row r="160" spans="1:4" ht="15">
      <c r="A160" s="28"/>
      <c r="B160" s="27"/>
      <c r="C160" s="27"/>
      <c r="D160" s="27"/>
    </row>
    <row r="161" spans="1:4" ht="15">
      <c r="A161" s="28"/>
      <c r="B161" s="27"/>
      <c r="C161" s="27"/>
      <c r="D161" s="27"/>
    </row>
    <row r="162" spans="1:4" ht="15">
      <c r="A162" s="28"/>
      <c r="B162" s="27"/>
      <c r="C162" s="27"/>
      <c r="D162" s="27"/>
    </row>
    <row r="163" spans="1:4" ht="15">
      <c r="A163" s="28"/>
      <c r="B163" s="27"/>
      <c r="C163" s="27"/>
      <c r="D163" s="27"/>
    </row>
    <row r="164" spans="1:4" ht="15">
      <c r="A164" s="28"/>
      <c r="B164" s="27"/>
      <c r="C164" s="27"/>
      <c r="D164" s="27"/>
    </row>
    <row r="165" spans="1:4" ht="15">
      <c r="A165" s="28"/>
      <c r="B165" s="27"/>
      <c r="C165" s="27"/>
      <c r="D165" s="27"/>
    </row>
    <row r="166" spans="1:4" ht="15">
      <c r="A166" s="28"/>
      <c r="B166" s="27"/>
      <c r="C166" s="27"/>
      <c r="D166" s="27"/>
    </row>
    <row r="167" spans="1:4" ht="15">
      <c r="A167" s="28"/>
      <c r="B167" s="27"/>
      <c r="C167" s="27"/>
      <c r="D167" s="27"/>
    </row>
    <row r="168" spans="1:4" ht="15">
      <c r="A168" s="28"/>
      <c r="B168" s="27"/>
      <c r="C168" s="27"/>
      <c r="D168" s="27"/>
    </row>
    <row r="169" spans="1:4" ht="15">
      <c r="A169" s="28"/>
      <c r="B169" s="27"/>
      <c r="C169" s="27"/>
      <c r="D169" s="27"/>
    </row>
    <row r="170" spans="1:4" ht="15">
      <c r="A170" s="28"/>
      <c r="B170" s="27"/>
      <c r="C170" s="27"/>
      <c r="D170" s="27"/>
    </row>
    <row r="171" spans="1:4" ht="15">
      <c r="A171" s="28"/>
      <c r="B171" s="27"/>
      <c r="C171" s="27"/>
      <c r="D171" s="27"/>
    </row>
    <row r="172" spans="1:4" ht="15">
      <c r="A172" s="28"/>
      <c r="B172" s="27"/>
      <c r="C172" s="27"/>
      <c r="D172" s="27"/>
    </row>
    <row r="173" spans="1:4" ht="15">
      <c r="A173" s="28"/>
      <c r="B173" s="27"/>
      <c r="C173" s="27"/>
      <c r="D173" s="27"/>
    </row>
    <row r="174" spans="1:4" ht="15">
      <c r="A174" s="28"/>
      <c r="B174" s="27"/>
      <c r="C174" s="27"/>
      <c r="D174" s="27"/>
    </row>
    <row r="175" spans="1:4" ht="15">
      <c r="A175" s="28"/>
      <c r="B175" s="27"/>
      <c r="C175" s="27"/>
      <c r="D175" s="27"/>
    </row>
    <row r="176" spans="1:4" ht="15">
      <c r="A176" s="28"/>
      <c r="B176" s="27"/>
      <c r="C176" s="27"/>
      <c r="D176" s="27"/>
    </row>
    <row r="177" spans="1:4" ht="15">
      <c r="A177" s="28"/>
      <c r="B177" s="27"/>
      <c r="C177" s="27"/>
      <c r="D177" s="27"/>
    </row>
    <row r="178" spans="1:4" ht="15">
      <c r="A178" s="28"/>
      <c r="B178" s="27"/>
      <c r="C178" s="27"/>
      <c r="D178" s="27"/>
    </row>
    <row r="179" spans="1:4" ht="15">
      <c r="A179" s="28"/>
      <c r="B179" s="27"/>
      <c r="C179" s="27"/>
      <c r="D179" s="27"/>
    </row>
    <row r="180" spans="1:4" ht="15">
      <c r="A180" s="28"/>
      <c r="B180" s="27"/>
      <c r="C180" s="27"/>
      <c r="D180" s="27"/>
    </row>
    <row r="181" spans="1:4" ht="15">
      <c r="A181" s="28"/>
      <c r="B181" s="27"/>
      <c r="C181" s="27"/>
      <c r="D181" s="27"/>
    </row>
    <row r="182" spans="1:4" ht="15">
      <c r="A182" s="28"/>
      <c r="B182" s="27"/>
      <c r="C182" s="27"/>
      <c r="D182" s="27"/>
    </row>
    <row r="183" spans="1:4" ht="15">
      <c r="A183" s="28"/>
      <c r="B183" s="27"/>
      <c r="C183" s="27"/>
      <c r="D183" s="27"/>
    </row>
    <row r="184" spans="1:4" ht="15">
      <c r="A184" s="28"/>
      <c r="B184" s="27"/>
      <c r="C184" s="27"/>
      <c r="D184" s="27"/>
    </row>
    <row r="185" spans="1:4" ht="15">
      <c r="A185" s="28"/>
      <c r="B185" s="27"/>
      <c r="C185" s="27"/>
      <c r="D185" s="27"/>
    </row>
    <row r="186" spans="1:4" ht="15">
      <c r="A186" s="28"/>
      <c r="B186" s="27"/>
      <c r="C186" s="27"/>
      <c r="D186" s="27"/>
    </row>
    <row r="187" spans="1:4" ht="15">
      <c r="A187" s="28"/>
      <c r="B187" s="27"/>
      <c r="C187" s="27"/>
      <c r="D187" s="27"/>
    </row>
    <row r="188" spans="1:4" ht="15">
      <c r="A188" s="28"/>
      <c r="B188" s="27"/>
      <c r="C188" s="27"/>
      <c r="D188" s="27"/>
    </row>
    <row r="189" spans="1:4" ht="15">
      <c r="A189" s="28"/>
      <c r="B189" s="27"/>
      <c r="C189" s="27"/>
      <c r="D189" s="27"/>
    </row>
    <row r="190" spans="1:4" ht="15">
      <c r="A190" s="28"/>
      <c r="B190" s="27"/>
      <c r="C190" s="27"/>
      <c r="D190" s="27"/>
    </row>
    <row r="191" spans="1:4" ht="15">
      <c r="A191" s="28"/>
      <c r="B191" s="27"/>
      <c r="C191" s="27"/>
      <c r="D191" s="27"/>
    </row>
    <row r="192" spans="1:4" ht="15">
      <c r="A192" s="28"/>
      <c r="B192" s="27"/>
      <c r="C192" s="27"/>
      <c r="D192" s="27"/>
    </row>
    <row r="193" spans="1:4" ht="15">
      <c r="A193" s="28"/>
      <c r="B193" s="27"/>
      <c r="C193" s="27"/>
      <c r="D193" s="27"/>
    </row>
    <row r="194" spans="1:4" ht="15">
      <c r="A194" s="28"/>
      <c r="B194" s="27"/>
      <c r="C194" s="27"/>
      <c r="D194" s="27"/>
    </row>
    <row r="195" spans="1:4" ht="15">
      <c r="A195" s="28"/>
      <c r="B195" s="27"/>
      <c r="C195" s="27"/>
      <c r="D195" s="27"/>
    </row>
    <row r="196" spans="1:4" ht="15">
      <c r="A196" s="28"/>
      <c r="B196" s="27"/>
      <c r="C196" s="27"/>
      <c r="D196" s="27"/>
    </row>
    <row r="197" spans="1:4" ht="15">
      <c r="A197" s="28"/>
      <c r="B197" s="27"/>
      <c r="C197" s="27"/>
      <c r="D197" s="27"/>
    </row>
    <row r="198" spans="1:4" ht="15">
      <c r="A198" s="28"/>
      <c r="B198" s="27"/>
      <c r="C198" s="27"/>
      <c r="D198" s="27"/>
    </row>
    <row r="199" spans="1:4" ht="15">
      <c r="A199" s="28"/>
      <c r="B199" s="27"/>
      <c r="C199" s="27"/>
      <c r="D199" s="27"/>
    </row>
    <row r="200" spans="1:4" ht="15">
      <c r="A200" s="28"/>
      <c r="B200" s="27"/>
      <c r="C200" s="27"/>
      <c r="D200" s="27"/>
    </row>
    <row r="201" spans="1:4" ht="15">
      <c r="A201" s="28"/>
      <c r="B201" s="27"/>
      <c r="C201" s="27"/>
      <c r="D201" s="27"/>
    </row>
    <row r="202" spans="1:4" ht="15">
      <c r="A202" s="28"/>
      <c r="B202" s="27"/>
      <c r="C202" s="27"/>
      <c r="D202" s="27"/>
    </row>
    <row r="203" spans="1:4" ht="15">
      <c r="A203" s="28"/>
      <c r="B203" s="27"/>
      <c r="C203" s="27"/>
      <c r="D203" s="27"/>
    </row>
    <row r="204" spans="1:4" ht="15">
      <c r="A204" s="28"/>
      <c r="B204" s="27"/>
      <c r="C204" s="27"/>
      <c r="D204" s="27"/>
    </row>
    <row r="205" spans="1:4" ht="15">
      <c r="A205" s="28"/>
      <c r="B205" s="27"/>
      <c r="C205" s="27"/>
      <c r="D205" s="27"/>
    </row>
    <row r="206" spans="1:4" ht="15">
      <c r="A206" s="28"/>
      <c r="B206" s="27"/>
      <c r="C206" s="27"/>
      <c r="D206" s="27"/>
    </row>
    <row r="207" spans="1:4" ht="15">
      <c r="A207" s="28"/>
      <c r="B207" s="27"/>
      <c r="C207" s="27"/>
      <c r="D207" s="27"/>
    </row>
    <row r="208" spans="1:4" ht="15">
      <c r="A208" s="28"/>
      <c r="B208" s="27"/>
      <c r="C208" s="27"/>
      <c r="D208" s="27"/>
    </row>
    <row r="209" spans="1:4" ht="15">
      <c r="A209" s="28"/>
      <c r="B209" s="27"/>
      <c r="C209" s="27"/>
      <c r="D209" s="27"/>
    </row>
    <row r="210" spans="1:4" ht="15">
      <c r="A210" s="28"/>
      <c r="B210" s="27"/>
      <c r="C210" s="27"/>
      <c r="D210" s="27"/>
    </row>
    <row r="211" spans="1:4" ht="15">
      <c r="A211" s="28"/>
      <c r="B211" s="27"/>
      <c r="C211" s="27"/>
      <c r="D211" s="27"/>
    </row>
    <row r="212" spans="1:4" ht="15">
      <c r="A212" s="28"/>
      <c r="B212" s="27"/>
      <c r="C212" s="27"/>
      <c r="D212" s="27"/>
    </row>
    <row r="213" spans="1:4" ht="15">
      <c r="A213" s="28"/>
      <c r="B213" s="27"/>
      <c r="C213" s="27"/>
      <c r="D213" s="27"/>
    </row>
    <row r="214" spans="1:4" ht="15">
      <c r="A214" s="28"/>
      <c r="B214" s="27"/>
      <c r="C214" s="27"/>
      <c r="D214" s="27"/>
    </row>
    <row r="215" spans="1:4" ht="15">
      <c r="A215" s="28"/>
      <c r="B215" s="27"/>
      <c r="C215" s="27"/>
      <c r="D215" s="27"/>
    </row>
    <row r="216" spans="1:4" ht="15">
      <c r="A216" s="28"/>
      <c r="B216" s="27"/>
      <c r="C216" s="27"/>
      <c r="D216" s="27"/>
    </row>
    <row r="217" spans="1:4" ht="15">
      <c r="A217" s="28"/>
      <c r="B217" s="27"/>
      <c r="C217" s="27"/>
      <c r="D217" s="27"/>
    </row>
    <row r="218" spans="1:4" ht="15">
      <c r="A218" s="28"/>
      <c r="B218" s="27"/>
      <c r="C218" s="27"/>
      <c r="D218" s="27"/>
    </row>
    <row r="219" spans="1:4" ht="15">
      <c r="A219" s="28"/>
      <c r="B219" s="27"/>
      <c r="C219" s="27"/>
      <c r="D219" s="27"/>
    </row>
    <row r="220" spans="1:4" ht="15">
      <c r="A220" s="28"/>
      <c r="B220" s="27"/>
      <c r="C220" s="27"/>
      <c r="D220" s="27"/>
    </row>
    <row r="221" spans="1:4" ht="15">
      <c r="A221" s="28"/>
      <c r="B221" s="27"/>
      <c r="C221" s="27"/>
      <c r="D221" s="27"/>
    </row>
    <row r="222" spans="1:4" ht="15">
      <c r="A222" s="28"/>
      <c r="B222" s="27"/>
      <c r="C222" s="27"/>
      <c r="D222" s="27"/>
    </row>
    <row r="223" spans="1:4" ht="15">
      <c r="A223" s="28"/>
      <c r="B223" s="27"/>
      <c r="C223" s="27"/>
      <c r="D223" s="27"/>
    </row>
    <row r="224" spans="1:4" ht="15">
      <c r="A224" s="28"/>
      <c r="B224" s="27"/>
      <c r="C224" s="27"/>
      <c r="D224" s="27"/>
    </row>
    <row r="225" spans="1:4" ht="15">
      <c r="A225" s="28"/>
      <c r="B225" s="27"/>
      <c r="C225" s="27"/>
      <c r="D225" s="27"/>
    </row>
    <row r="226" spans="1:4" ht="15">
      <c r="A226" s="28"/>
      <c r="B226" s="27"/>
      <c r="C226" s="27"/>
      <c r="D226" s="27"/>
    </row>
    <row r="227" spans="1:4" ht="15">
      <c r="A227" s="28"/>
      <c r="B227" s="27"/>
      <c r="C227" s="27"/>
      <c r="D227" s="27"/>
    </row>
    <row r="228" spans="1:4" ht="15">
      <c r="A228" s="28"/>
      <c r="B228" s="27"/>
      <c r="C228" s="27"/>
      <c r="D228" s="27"/>
    </row>
    <row r="229" spans="1:4" ht="15">
      <c r="A229" s="28"/>
      <c r="B229" s="27"/>
      <c r="C229" s="27"/>
      <c r="D229" s="27"/>
    </row>
    <row r="230" spans="1:4" ht="15">
      <c r="A230" s="28"/>
      <c r="B230" s="27"/>
      <c r="C230" s="27"/>
      <c r="D230" s="27"/>
    </row>
    <row r="231" spans="1:4" ht="15">
      <c r="A231" s="28"/>
      <c r="B231" s="27"/>
      <c r="C231" s="27"/>
      <c r="D231" s="27"/>
    </row>
    <row r="232" spans="1:4" ht="15">
      <c r="A232" s="28"/>
      <c r="B232" s="27"/>
      <c r="C232" s="27"/>
      <c r="D232" s="27"/>
    </row>
    <row r="233" spans="1:4" ht="15">
      <c r="A233" s="28"/>
      <c r="B233" s="27"/>
      <c r="C233" s="27"/>
      <c r="D233" s="27"/>
    </row>
    <row r="234" spans="1:4" ht="15">
      <c r="A234" s="28"/>
      <c r="B234" s="27"/>
      <c r="C234" s="27"/>
      <c r="D234" s="27"/>
    </row>
    <row r="235" spans="1:4" ht="15">
      <c r="A235" s="28"/>
      <c r="B235" s="27"/>
      <c r="C235" s="27"/>
      <c r="D235" s="27"/>
    </row>
    <row r="236" spans="1:4" ht="15">
      <c r="A236" s="28"/>
      <c r="B236" s="27"/>
      <c r="C236" s="27"/>
      <c r="D236" s="27"/>
    </row>
    <row r="237" spans="1:4" ht="15">
      <c r="A237" s="28"/>
      <c r="B237" s="27"/>
      <c r="C237" s="27"/>
      <c r="D237" s="27"/>
    </row>
    <row r="238" spans="1:4" ht="15">
      <c r="A238" s="28"/>
      <c r="B238" s="27"/>
      <c r="C238" s="27"/>
      <c r="D238" s="27"/>
    </row>
    <row r="239" spans="1:4" ht="15">
      <c r="A239" s="28"/>
      <c r="B239" s="27"/>
      <c r="C239" s="27"/>
      <c r="D239" s="27"/>
    </row>
    <row r="240" spans="1:4" ht="15">
      <c r="A240" s="28"/>
      <c r="B240" s="27"/>
      <c r="C240" s="27"/>
      <c r="D240" s="27"/>
    </row>
    <row r="241" spans="1:4" ht="15">
      <c r="A241" s="28"/>
      <c r="B241" s="27"/>
      <c r="C241" s="27"/>
      <c r="D241" s="27"/>
    </row>
    <row r="242" spans="1:4" ht="15">
      <c r="A242" s="28"/>
      <c r="B242" s="27"/>
      <c r="C242" s="27"/>
      <c r="D242" s="27"/>
    </row>
    <row r="243" spans="1:4" ht="15">
      <c r="A243" s="28"/>
      <c r="B243" s="27"/>
      <c r="C243" s="27"/>
      <c r="D243" s="27"/>
    </row>
    <row r="244" spans="1:4" ht="15">
      <c r="A244" s="28"/>
      <c r="B244" s="27"/>
      <c r="C244" s="27"/>
      <c r="D244" s="27"/>
    </row>
    <row r="245" spans="1:4" ht="15">
      <c r="A245" s="28"/>
      <c r="B245" s="27"/>
      <c r="C245" s="27"/>
      <c r="D245" s="27"/>
    </row>
    <row r="246" spans="1:4" ht="15">
      <c r="A246" s="28"/>
      <c r="B246" s="27"/>
      <c r="C246" s="27"/>
      <c r="D246" s="27"/>
    </row>
    <row r="247" spans="1:4" ht="15">
      <c r="A247" s="28"/>
      <c r="B247" s="27"/>
      <c r="C247" s="27"/>
      <c r="D247" s="27"/>
    </row>
    <row r="248" spans="1:4" ht="15">
      <c r="A248" s="28"/>
      <c r="B248" s="27"/>
      <c r="C248" s="27"/>
      <c r="D248" s="27"/>
    </row>
    <row r="249" spans="1:4" ht="15">
      <c r="A249" s="28"/>
      <c r="B249" s="27"/>
      <c r="C249" s="27"/>
      <c r="D249" s="27"/>
    </row>
    <row r="250" spans="1:4" ht="15">
      <c r="A250" s="28"/>
      <c r="B250" s="27"/>
      <c r="C250" s="27"/>
      <c r="D250" s="27"/>
    </row>
    <row r="251" spans="1:4" ht="15">
      <c r="A251" s="28"/>
      <c r="B251" s="27"/>
      <c r="C251" s="27"/>
      <c r="D251" s="27"/>
    </row>
    <row r="252" spans="1:4" ht="15">
      <c r="A252" s="28"/>
      <c r="B252" s="27"/>
      <c r="C252" s="27"/>
      <c r="D252" s="27"/>
    </row>
    <row r="253" spans="1:4" ht="15">
      <c r="A253" s="28"/>
      <c r="B253" s="27"/>
      <c r="C253" s="27"/>
      <c r="D253" s="27"/>
    </row>
    <row r="254" spans="1:4" ht="15">
      <c r="A254" s="28"/>
      <c r="B254" s="27"/>
      <c r="C254" s="27"/>
      <c r="D254" s="27"/>
    </row>
    <row r="255" spans="1:4" ht="15">
      <c r="A255" s="28"/>
      <c r="B255" s="27"/>
      <c r="C255" s="27"/>
      <c r="D255" s="27"/>
    </row>
    <row r="256" spans="1:4" ht="15">
      <c r="A256" s="28"/>
      <c r="B256" s="27"/>
      <c r="C256" s="27"/>
      <c r="D256" s="27"/>
    </row>
    <row r="257" spans="1:4" ht="15">
      <c r="A257" s="28"/>
      <c r="B257" s="27"/>
      <c r="C257" s="27"/>
      <c r="D257" s="27"/>
    </row>
    <row r="258" spans="1:4" ht="15">
      <c r="A258" s="28"/>
      <c r="B258" s="27"/>
      <c r="C258" s="27"/>
      <c r="D258" s="27"/>
    </row>
    <row r="259" spans="1:4" ht="15">
      <c r="A259" s="28"/>
      <c r="B259" s="27"/>
      <c r="C259" s="27"/>
      <c r="D259" s="27"/>
    </row>
    <row r="260" spans="1:4" ht="15">
      <c r="A260" s="28"/>
      <c r="B260" s="27"/>
      <c r="C260" s="27"/>
      <c r="D260" s="27"/>
    </row>
    <row r="261" spans="1:4" ht="15">
      <c r="A261" s="28"/>
      <c r="B261" s="27"/>
      <c r="C261" s="27"/>
      <c r="D261" s="27"/>
    </row>
    <row r="262" spans="1:4" ht="15">
      <c r="A262" s="28"/>
      <c r="B262" s="27"/>
      <c r="C262" s="27"/>
      <c r="D262" s="27"/>
    </row>
    <row r="263" spans="1:4" ht="15">
      <c r="A263" s="28"/>
      <c r="B263" s="27"/>
      <c r="C263" s="27"/>
      <c r="D263" s="27"/>
    </row>
    <row r="264" spans="1:4" ht="15">
      <c r="A264" s="28"/>
      <c r="B264" s="27"/>
      <c r="C264" s="27"/>
      <c r="D264" s="27"/>
    </row>
    <row r="265" spans="1:4" ht="15">
      <c r="A265" s="28"/>
      <c r="B265" s="27"/>
      <c r="C265" s="27"/>
      <c r="D265" s="27"/>
    </row>
    <row r="266" spans="1:4" ht="15">
      <c r="A266" s="28"/>
      <c r="B266" s="27"/>
      <c r="C266" s="27"/>
      <c r="D266" s="27"/>
    </row>
    <row r="267" spans="1:4" ht="15">
      <c r="A267" s="28"/>
      <c r="B267" s="27"/>
      <c r="C267" s="27"/>
      <c r="D267" s="27"/>
    </row>
    <row r="268" spans="1:4" ht="15">
      <c r="A268" s="28"/>
      <c r="B268" s="27"/>
      <c r="C268" s="27"/>
      <c r="D268" s="27"/>
    </row>
    <row r="269" spans="1:4" ht="15">
      <c r="A269" s="28"/>
      <c r="B269" s="27"/>
      <c r="C269" s="27"/>
      <c r="D269" s="27"/>
    </row>
    <row r="270" spans="1:4" ht="15">
      <c r="A270" s="28"/>
      <c r="B270" s="27"/>
      <c r="C270" s="27"/>
      <c r="D270" s="27"/>
    </row>
    <row r="271" spans="1:4" ht="15">
      <c r="A271" s="28"/>
      <c r="B271" s="27"/>
      <c r="C271" s="27"/>
      <c r="D271" s="27"/>
    </row>
    <row r="272" spans="1:4" ht="15">
      <c r="A272" s="28"/>
      <c r="B272" s="27"/>
      <c r="C272" s="27"/>
      <c r="D272" s="27"/>
    </row>
    <row r="273" spans="1:4" ht="15">
      <c r="A273" s="28"/>
      <c r="B273" s="27"/>
      <c r="C273" s="27"/>
      <c r="D273" s="27"/>
    </row>
    <row r="274" spans="1:4" ht="15">
      <c r="A274" s="28"/>
      <c r="B274" s="27"/>
      <c r="C274" s="27"/>
      <c r="D274" s="27"/>
    </row>
    <row r="275" spans="1:4" ht="15">
      <c r="A275" s="28"/>
      <c r="B275" s="27"/>
      <c r="C275" s="27"/>
      <c r="D275" s="27"/>
    </row>
    <row r="276" spans="1:4" ht="15">
      <c r="A276" s="28"/>
      <c r="B276" s="27"/>
      <c r="C276" s="27"/>
      <c r="D276" s="27"/>
    </row>
    <row r="277" spans="1:4" ht="15">
      <c r="A277" s="28"/>
      <c r="B277" s="27"/>
      <c r="C277" s="27"/>
      <c r="D277" s="27"/>
    </row>
    <row r="278" spans="1:4" ht="15">
      <c r="A278" s="28"/>
      <c r="B278" s="27"/>
      <c r="C278" s="27"/>
      <c r="D278" s="27"/>
    </row>
    <row r="279" spans="1:4" ht="15">
      <c r="A279" s="28"/>
      <c r="B279" s="27"/>
      <c r="C279" s="27"/>
      <c r="D279" s="27"/>
    </row>
    <row r="280" spans="1:4" ht="15">
      <c r="A280" s="28"/>
      <c r="B280" s="27"/>
      <c r="C280" s="27"/>
      <c r="D280" s="27"/>
    </row>
    <row r="281" spans="1:4" ht="15">
      <c r="A281" s="28"/>
      <c r="B281" s="27"/>
      <c r="C281" s="27"/>
      <c r="D281" s="27"/>
    </row>
    <row r="282" spans="1:4" ht="15">
      <c r="A282" s="28"/>
      <c r="B282" s="27"/>
      <c r="C282" s="27"/>
      <c r="D282" s="27"/>
    </row>
    <row r="283" spans="1:4" ht="15">
      <c r="A283" s="28"/>
      <c r="B283" s="27"/>
      <c r="C283" s="27"/>
      <c r="D283" s="27"/>
    </row>
    <row r="284" spans="1:4" ht="15">
      <c r="A284" s="28"/>
      <c r="B284" s="27"/>
      <c r="C284" s="27"/>
      <c r="D284" s="27"/>
    </row>
    <row r="285" spans="1:4" ht="15">
      <c r="A285" s="28"/>
      <c r="B285" s="27"/>
      <c r="C285" s="27"/>
      <c r="D285" s="27"/>
    </row>
    <row r="286" spans="1:4" ht="15">
      <c r="A286" s="28"/>
      <c r="B286" s="27"/>
      <c r="C286" s="27"/>
      <c r="D286" s="27"/>
    </row>
    <row r="287" spans="1:4" ht="15">
      <c r="A287" s="28"/>
      <c r="B287" s="27"/>
      <c r="C287" s="27"/>
      <c r="D287" s="27"/>
    </row>
    <row r="288" spans="1:4" ht="15">
      <c r="A288" s="28"/>
      <c r="B288" s="27"/>
      <c r="C288" s="27"/>
      <c r="D288" s="27"/>
    </row>
    <row r="289" spans="1:4" ht="15">
      <c r="A289" s="28"/>
      <c r="B289" s="27"/>
      <c r="C289" s="27"/>
      <c r="D289" s="27"/>
    </row>
    <row r="290" spans="1:4" ht="15">
      <c r="A290" s="28"/>
      <c r="B290" s="27"/>
      <c r="C290" s="27"/>
      <c r="D290" s="27"/>
    </row>
    <row r="291" spans="1:4" ht="15">
      <c r="A291" s="28"/>
      <c r="B291" s="27"/>
      <c r="C291" s="27"/>
      <c r="D291" s="27"/>
    </row>
    <row r="292" spans="1:4" ht="15">
      <c r="A292" s="28"/>
      <c r="B292" s="27"/>
      <c r="C292" s="27"/>
      <c r="D292" s="27"/>
    </row>
    <row r="293" spans="1:4" ht="15">
      <c r="A293" s="28"/>
      <c r="B293" s="27"/>
      <c r="C293" s="27"/>
      <c r="D293" s="27"/>
    </row>
    <row r="294" spans="1:4" ht="15">
      <c r="A294" s="28"/>
      <c r="B294" s="27"/>
      <c r="C294" s="27"/>
      <c r="D294" s="27"/>
    </row>
    <row r="295" spans="1:4" ht="15">
      <c r="A295" s="28"/>
      <c r="B295" s="27"/>
      <c r="C295" s="27"/>
      <c r="D295" s="27"/>
    </row>
    <row r="296" spans="1:4" ht="15">
      <c r="A296" s="28"/>
      <c r="B296" s="27"/>
      <c r="C296" s="27"/>
      <c r="D296" s="27"/>
    </row>
    <row r="300" spans="1:4" ht="15">
      <c r="A300" s="32"/>
      <c r="B300" s="32"/>
      <c r="C300" s="32"/>
      <c r="D300" s="32"/>
    </row>
    <row r="301" spans="1:4" ht="15">
      <c r="A301" s="28"/>
      <c r="B301" s="27"/>
      <c r="C301" s="27"/>
      <c r="D301" s="27"/>
    </row>
    <row r="302" spans="1:4" ht="15">
      <c r="A302" s="28"/>
      <c r="B302" s="27"/>
      <c r="C302" s="27"/>
      <c r="D302" s="27"/>
    </row>
    <row r="303" spans="1:4" ht="15">
      <c r="A303" s="28"/>
      <c r="B303" s="27"/>
      <c r="C303" s="27"/>
      <c r="D303" s="27"/>
    </row>
    <row r="304" spans="1:4" ht="15">
      <c r="A304" s="28"/>
      <c r="B304" s="27"/>
      <c r="C304" s="27"/>
      <c r="D304" s="27"/>
    </row>
    <row r="305" spans="1:4" ht="15">
      <c r="A305" s="28"/>
      <c r="B305" s="27"/>
      <c r="C305" s="27"/>
      <c r="D305" s="27"/>
    </row>
    <row r="306" spans="1:4" ht="15">
      <c r="A306" s="28"/>
      <c r="B306" s="27"/>
      <c r="C306" s="27"/>
      <c r="D306" s="27"/>
    </row>
    <row r="307" spans="1:4" ht="15">
      <c r="A307" s="28"/>
      <c r="B307" s="27"/>
      <c r="C307" s="27"/>
      <c r="D307" s="27"/>
    </row>
    <row r="308" spans="1:4" ht="15">
      <c r="A308" s="28"/>
      <c r="B308" s="27"/>
      <c r="C308" s="27"/>
      <c r="D308" s="27"/>
    </row>
    <row r="309" spans="1:4" ht="15">
      <c r="A309" s="28"/>
      <c r="B309" s="27"/>
      <c r="C309" s="27"/>
      <c r="D309" s="27"/>
    </row>
    <row r="310" spans="1:4" ht="15">
      <c r="A310" s="28"/>
      <c r="B310" s="27"/>
      <c r="C310" s="27"/>
      <c r="D310" s="27"/>
    </row>
    <row r="311" spans="1:4" ht="15">
      <c r="A311" s="28"/>
      <c r="B311" s="27"/>
      <c r="C311" s="27"/>
      <c r="D311" s="27"/>
    </row>
    <row r="312" spans="1:4" ht="15">
      <c r="A312" s="28"/>
      <c r="B312" s="27"/>
      <c r="C312" s="27"/>
      <c r="D312" s="27"/>
    </row>
    <row r="313" spans="1:4" ht="15">
      <c r="A313" s="28"/>
      <c r="B313" s="27"/>
      <c r="C313" s="27"/>
      <c r="D313" s="27"/>
    </row>
    <row r="314" spans="1:4" ht="15">
      <c r="A314" s="28"/>
      <c r="B314" s="27"/>
      <c r="C314" s="27"/>
      <c r="D314" s="27"/>
    </row>
    <row r="315" spans="1:4" ht="15">
      <c r="A315" s="28"/>
      <c r="B315" s="27"/>
      <c r="C315" s="27"/>
      <c r="D315" s="27"/>
    </row>
    <row r="316" spans="1:4" ht="15">
      <c r="A316" s="28"/>
      <c r="B316" s="27"/>
      <c r="C316" s="27"/>
      <c r="D316" s="27"/>
    </row>
    <row r="317" spans="1:4" ht="15">
      <c r="A317" s="28"/>
      <c r="B317" s="27"/>
      <c r="C317" s="27"/>
      <c r="D317" s="27"/>
    </row>
    <row r="318" spans="1:4" ht="15">
      <c r="A318" s="28"/>
      <c r="B318" s="27"/>
      <c r="C318" s="27"/>
      <c r="D318" s="27"/>
    </row>
    <row r="319" spans="1:4" ht="15">
      <c r="A319" s="28"/>
      <c r="B319" s="27"/>
      <c r="C319" s="27"/>
      <c r="D319" s="27"/>
    </row>
    <row r="320" spans="1:4" ht="15">
      <c r="A320" s="28"/>
      <c r="B320" s="27"/>
      <c r="C320" s="27"/>
      <c r="D320" s="27"/>
    </row>
    <row r="321" spans="1:4" ht="15">
      <c r="A321" s="28"/>
      <c r="B321" s="27"/>
      <c r="C321" s="27"/>
      <c r="D321" s="27"/>
    </row>
    <row r="322" spans="1:4" ht="15">
      <c r="A322" s="28"/>
      <c r="B322" s="27"/>
      <c r="C322" s="27"/>
      <c r="D322" s="27"/>
    </row>
    <row r="323" spans="1:4" ht="15">
      <c r="A323" s="28"/>
      <c r="B323" s="27"/>
      <c r="C323" s="27"/>
      <c r="D323" s="27"/>
    </row>
    <row r="324" spans="1:4" ht="15">
      <c r="A324" s="28"/>
      <c r="B324" s="27"/>
      <c r="C324" s="27"/>
      <c r="D324" s="27"/>
    </row>
    <row r="325" spans="1:4" ht="15">
      <c r="A325" s="28"/>
      <c r="B325" s="27"/>
      <c r="C325" s="27"/>
      <c r="D325" s="27"/>
    </row>
    <row r="326" spans="1:4" ht="15">
      <c r="A326" s="28"/>
      <c r="B326" s="27"/>
      <c r="C326" s="27"/>
      <c r="D326" s="27"/>
    </row>
    <row r="327" spans="1:4" ht="15">
      <c r="A327" s="28"/>
      <c r="B327" s="27"/>
      <c r="C327" s="27"/>
      <c r="D327" s="27"/>
    </row>
    <row r="328" spans="1:4" ht="15">
      <c r="A328" s="28"/>
      <c r="B328" s="27"/>
      <c r="C328" s="27"/>
      <c r="D328" s="27"/>
    </row>
    <row r="329" spans="1:4" ht="15">
      <c r="A329" s="28"/>
      <c r="B329" s="27"/>
      <c r="C329" s="27"/>
      <c r="D329" s="27"/>
    </row>
    <row r="330" spans="1:4" ht="15">
      <c r="A330" s="28"/>
      <c r="B330" s="27"/>
      <c r="C330" s="27"/>
      <c r="D330" s="27"/>
    </row>
    <row r="331" spans="1:4" ht="15">
      <c r="A331" s="28"/>
      <c r="B331" s="27"/>
      <c r="C331" s="27"/>
      <c r="D331" s="27"/>
    </row>
    <row r="332" spans="1:4" ht="15">
      <c r="A332" s="28"/>
      <c r="B332" s="27"/>
      <c r="C332" s="27"/>
      <c r="D332" s="27"/>
    </row>
    <row r="333" spans="1:4" ht="15">
      <c r="A333" s="28"/>
      <c r="B333" s="27"/>
      <c r="C333" s="27"/>
      <c r="D333" s="27"/>
    </row>
    <row r="334" spans="1:4" ht="15">
      <c r="A334" s="28"/>
      <c r="B334" s="27"/>
      <c r="C334" s="27"/>
      <c r="D334" s="27"/>
    </row>
    <row r="335" spans="1:4" ht="15">
      <c r="A335" s="28"/>
      <c r="B335" s="27"/>
      <c r="C335" s="27"/>
      <c r="D335" s="27"/>
    </row>
    <row r="336" spans="1:4" ht="15">
      <c r="A336" s="28"/>
      <c r="B336" s="27"/>
      <c r="C336" s="27"/>
      <c r="D336" s="27"/>
    </row>
    <row r="337" spans="1:4" ht="15">
      <c r="A337" s="28"/>
      <c r="B337" s="27"/>
      <c r="C337" s="27"/>
      <c r="D337" s="27"/>
    </row>
    <row r="338" spans="1:4" ht="15">
      <c r="A338" s="28"/>
      <c r="B338" s="27"/>
      <c r="C338" s="27"/>
      <c r="D338" s="27"/>
    </row>
    <row r="339" spans="1:4" ht="15">
      <c r="A339" s="28"/>
      <c r="B339" s="27"/>
      <c r="C339" s="27"/>
      <c r="D339" s="27"/>
    </row>
    <row r="340" spans="1:4" ht="15">
      <c r="A340" s="28"/>
      <c r="B340" s="27"/>
      <c r="C340" s="27"/>
      <c r="D340" s="27"/>
    </row>
    <row r="341" spans="1:4" ht="15">
      <c r="A341" s="28"/>
      <c r="B341" s="27"/>
      <c r="C341" s="27"/>
      <c r="D341" s="27"/>
    </row>
    <row r="342" spans="1:4" ht="15">
      <c r="A342" s="28"/>
      <c r="B342" s="27"/>
      <c r="C342" s="27"/>
      <c r="D342" s="27"/>
    </row>
    <row r="343" spans="1:4" ht="15">
      <c r="A343" s="28"/>
      <c r="B343" s="27"/>
      <c r="C343" s="27"/>
      <c r="D343" s="27"/>
    </row>
    <row r="344" spans="1:4" ht="15">
      <c r="A344" s="28"/>
      <c r="B344" s="27"/>
      <c r="C344" s="27"/>
      <c r="D344" s="27"/>
    </row>
    <row r="345" spans="1:4" ht="15">
      <c r="A345" s="28"/>
      <c r="B345" s="27"/>
      <c r="C345" s="27"/>
      <c r="D345" s="27"/>
    </row>
    <row r="346" spans="1:4" ht="15">
      <c r="A346" s="28"/>
      <c r="B346" s="27"/>
      <c r="C346" s="27"/>
      <c r="D346" s="27"/>
    </row>
    <row r="347" spans="1:4" ht="15">
      <c r="A347" s="28"/>
      <c r="B347" s="27"/>
      <c r="C347" s="27"/>
      <c r="D347" s="27"/>
    </row>
    <row r="348" spans="1:4" ht="15">
      <c r="A348" s="28"/>
      <c r="B348" s="27"/>
      <c r="C348" s="27"/>
      <c r="D348" s="27"/>
    </row>
    <row r="349" spans="1:4" ht="15">
      <c r="A349" s="28"/>
      <c r="B349" s="27"/>
      <c r="C349" s="27"/>
      <c r="D349" s="27"/>
    </row>
    <row r="350" spans="1:4" ht="15">
      <c r="A350" s="28"/>
      <c r="B350" s="27"/>
      <c r="C350" s="27"/>
      <c r="D350" s="27"/>
    </row>
    <row r="351" spans="1:4" ht="15">
      <c r="A351" s="28"/>
      <c r="B351" s="27"/>
      <c r="C351" s="27"/>
      <c r="D351" s="27"/>
    </row>
    <row r="352" spans="1:4" ht="15">
      <c r="A352" s="28"/>
      <c r="B352" s="27"/>
      <c r="C352" s="27"/>
      <c r="D352" s="27"/>
    </row>
    <row r="353" spans="1:4" ht="15">
      <c r="A353" s="28"/>
      <c r="B353" s="27"/>
      <c r="C353" s="27"/>
      <c r="D353" s="27"/>
    </row>
    <row r="354" spans="1:4" ht="15">
      <c r="A354" s="28"/>
      <c r="B354" s="27"/>
      <c r="C354" s="27"/>
      <c r="D354" s="27"/>
    </row>
    <row r="355" spans="1:4" ht="15">
      <c r="A355" s="28"/>
      <c r="B355" s="27"/>
      <c r="C355" s="27"/>
      <c r="D355" s="27"/>
    </row>
    <row r="356" spans="1:4" ht="15">
      <c r="A356" s="28"/>
      <c r="B356" s="27"/>
      <c r="C356" s="27"/>
      <c r="D356" s="27"/>
    </row>
    <row r="357" spans="1:4" ht="15">
      <c r="A357" s="28"/>
      <c r="B357" s="27"/>
      <c r="C357" s="27"/>
      <c r="D357" s="27"/>
    </row>
    <row r="358" spans="1:4" ht="15">
      <c r="A358" s="28"/>
      <c r="B358" s="27"/>
      <c r="C358" s="27"/>
      <c r="D358" s="27"/>
    </row>
    <row r="359" spans="1:4" ht="15">
      <c r="A359" s="28"/>
      <c r="B359" s="27"/>
      <c r="C359" s="27"/>
      <c r="D359" s="27"/>
    </row>
    <row r="360" spans="1:4" ht="15">
      <c r="A360" s="28"/>
      <c r="B360" s="27"/>
      <c r="C360" s="27"/>
      <c r="D360" s="27"/>
    </row>
    <row r="361" spans="1:4" ht="15">
      <c r="A361" s="28"/>
      <c r="B361" s="27"/>
      <c r="C361" s="27"/>
      <c r="D361" s="27"/>
    </row>
    <row r="362" spans="1:4" ht="15">
      <c r="A362" s="28"/>
      <c r="B362" s="27"/>
      <c r="C362" s="27"/>
      <c r="D362" s="27"/>
    </row>
    <row r="363" spans="1:4" ht="15">
      <c r="A363" s="28"/>
      <c r="B363" s="27"/>
      <c r="C363" s="27"/>
      <c r="D363" s="27"/>
    </row>
    <row r="364" spans="1:4" ht="15">
      <c r="A364" s="28"/>
      <c r="B364" s="27"/>
      <c r="C364" s="27"/>
      <c r="D364" s="27"/>
    </row>
    <row r="365" spans="1:4" ht="15">
      <c r="A365" s="28"/>
      <c r="B365" s="27"/>
      <c r="C365" s="27"/>
      <c r="D365" s="27"/>
    </row>
    <row r="366" spans="1:4" ht="15">
      <c r="A366" s="28"/>
      <c r="B366" s="27"/>
      <c r="C366" s="27"/>
      <c r="D366" s="27"/>
    </row>
    <row r="367" spans="1:4" ht="15">
      <c r="A367" s="28"/>
      <c r="B367" s="27"/>
      <c r="C367" s="27"/>
      <c r="D367" s="27"/>
    </row>
    <row r="368" spans="1:4" ht="15">
      <c r="A368" s="28"/>
      <c r="B368" s="27"/>
      <c r="C368" s="27"/>
      <c r="D368" s="27"/>
    </row>
    <row r="369" spans="1:4" ht="15">
      <c r="A369" s="28"/>
      <c r="B369" s="27"/>
      <c r="C369" s="27"/>
      <c r="D369" s="27"/>
    </row>
    <row r="370" spans="1:4" ht="15">
      <c r="A370" s="28"/>
      <c r="B370" s="27"/>
      <c r="C370" s="27"/>
      <c r="D370" s="27"/>
    </row>
    <row r="371" spans="1:4" ht="15">
      <c r="A371" s="28"/>
      <c r="B371" s="27"/>
      <c r="C371" s="27"/>
      <c r="D371" s="27"/>
    </row>
    <row r="372" spans="1:4" ht="15">
      <c r="A372" s="28"/>
      <c r="B372" s="27"/>
      <c r="C372" s="27"/>
      <c r="D372" s="27"/>
    </row>
    <row r="373" spans="1:4" ht="15">
      <c r="A373" s="28"/>
      <c r="B373" s="27"/>
      <c r="C373" s="27"/>
      <c r="D373" s="27"/>
    </row>
    <row r="374" spans="1:4" ht="15">
      <c r="A374" s="28"/>
      <c r="B374" s="27"/>
      <c r="C374" s="27"/>
      <c r="D374" s="27"/>
    </row>
    <row r="375" spans="1:4" ht="15">
      <c r="A375" s="28"/>
      <c r="B375" s="27"/>
      <c r="C375" s="27"/>
      <c r="D375" s="27"/>
    </row>
    <row r="376" spans="1:4" ht="15">
      <c r="A376" s="28"/>
      <c r="B376" s="27"/>
      <c r="C376" s="27"/>
      <c r="D376" s="27"/>
    </row>
    <row r="377" spans="1:4" ht="15">
      <c r="A377" s="28"/>
      <c r="B377" s="27"/>
      <c r="C377" s="27"/>
      <c r="D377" s="27"/>
    </row>
    <row r="378" spans="1:4" ht="15">
      <c r="A378" s="28"/>
      <c r="B378" s="27"/>
      <c r="C378" s="27"/>
      <c r="D378" s="27"/>
    </row>
    <row r="379" spans="1:4" ht="15">
      <c r="A379" s="28"/>
      <c r="B379" s="27"/>
      <c r="C379" s="27"/>
      <c r="D379" s="27"/>
    </row>
    <row r="380" spans="1:4" ht="15">
      <c r="A380" s="28"/>
      <c r="B380" s="27"/>
      <c r="C380" s="27"/>
      <c r="D380" s="27"/>
    </row>
    <row r="381" spans="1:4" ht="15">
      <c r="A381" s="28"/>
      <c r="B381" s="27"/>
      <c r="C381" s="27"/>
      <c r="D381" s="27"/>
    </row>
    <row r="382" spans="1:4" ht="15">
      <c r="A382" s="28"/>
      <c r="B382" s="27"/>
      <c r="C382" s="27"/>
      <c r="D382" s="27"/>
    </row>
    <row r="383" spans="1:4" ht="15">
      <c r="A383" s="28"/>
      <c r="B383" s="27"/>
      <c r="C383" s="27"/>
      <c r="D383" s="27"/>
    </row>
    <row r="384" spans="1:4" ht="15">
      <c r="A384" s="28"/>
      <c r="B384" s="27"/>
      <c r="C384" s="27"/>
      <c r="D384" s="27"/>
    </row>
    <row r="385" spans="1:4" ht="15">
      <c r="A385" s="28"/>
      <c r="B385" s="27"/>
      <c r="C385" s="27"/>
      <c r="D385" s="27"/>
    </row>
    <row r="386" spans="1:4" ht="15">
      <c r="A386" s="28"/>
      <c r="B386" s="27"/>
      <c r="C386" s="27"/>
      <c r="D386" s="27"/>
    </row>
    <row r="387" spans="1:4" ht="15">
      <c r="A387" s="28"/>
      <c r="B387" s="27"/>
      <c r="C387" s="27"/>
      <c r="D387" s="27"/>
    </row>
    <row r="388" spans="1:4" ht="15">
      <c r="A388" s="28"/>
      <c r="B388" s="27"/>
      <c r="C388" s="27"/>
      <c r="D388" s="27"/>
    </row>
    <row r="389" spans="1:4" ht="15">
      <c r="A389" s="28"/>
      <c r="B389" s="27"/>
      <c r="C389" s="27"/>
      <c r="D389" s="27"/>
    </row>
    <row r="390" spans="1:4" ht="15">
      <c r="A390" s="28"/>
      <c r="B390" s="27"/>
      <c r="C390" s="27"/>
      <c r="D390" s="27"/>
    </row>
    <row r="391" spans="1:4" ht="15">
      <c r="A391" s="28"/>
      <c r="B391" s="27"/>
      <c r="C391" s="27"/>
      <c r="D391" s="27"/>
    </row>
    <row r="392" spans="1:4" ht="15">
      <c r="A392" s="28"/>
      <c r="B392" s="27"/>
      <c r="C392" s="27"/>
      <c r="D392" s="27"/>
    </row>
    <row r="393" spans="1:4" ht="15">
      <c r="A393" s="28"/>
      <c r="B393" s="27"/>
      <c r="C393" s="27"/>
      <c r="D393" s="27"/>
    </row>
    <row r="394" spans="1:4" ht="15">
      <c r="A394" s="28"/>
      <c r="B394" s="27"/>
      <c r="C394" s="27"/>
      <c r="D394" s="27"/>
    </row>
    <row r="395" spans="1:4" ht="15">
      <c r="A395" s="28"/>
      <c r="B395" s="27"/>
      <c r="C395" s="27"/>
      <c r="D395" s="27"/>
    </row>
    <row r="396" spans="1:4" ht="15">
      <c r="A396" s="28"/>
      <c r="B396" s="27"/>
      <c r="C396" s="27"/>
      <c r="D396" s="27"/>
    </row>
    <row r="397" spans="1:4" ht="15">
      <c r="A397" s="28"/>
      <c r="B397" s="27"/>
      <c r="C397" s="27"/>
      <c r="D397" s="27"/>
    </row>
    <row r="398" spans="1:4" ht="15">
      <c r="A398" s="28"/>
      <c r="B398" s="27"/>
      <c r="C398" s="27"/>
      <c r="D398" s="27"/>
    </row>
    <row r="399" spans="1:4" ht="15">
      <c r="A399" s="28"/>
      <c r="B399" s="27"/>
      <c r="C399" s="27"/>
      <c r="D399" s="27"/>
    </row>
    <row r="400" spans="1:4" ht="15">
      <c r="A400" s="28"/>
      <c r="B400" s="27"/>
      <c r="C400" s="27"/>
      <c r="D400" s="27"/>
    </row>
    <row r="401" spans="1:4" ht="15">
      <c r="A401" s="28"/>
      <c r="B401" s="27"/>
      <c r="C401" s="27"/>
      <c r="D401" s="27"/>
    </row>
    <row r="402" spans="1:4" ht="15">
      <c r="A402" s="28"/>
      <c r="B402" s="27"/>
      <c r="C402" s="27"/>
      <c r="D402" s="27"/>
    </row>
    <row r="403" spans="1:4" ht="15">
      <c r="A403" s="28"/>
      <c r="B403" s="27"/>
      <c r="C403" s="27"/>
      <c r="D403" s="27"/>
    </row>
    <row r="404" spans="1:4" ht="15">
      <c r="A404" s="28"/>
      <c r="B404" s="27"/>
      <c r="C404" s="27"/>
      <c r="D404" s="27"/>
    </row>
    <row r="405" spans="1:4" ht="15">
      <c r="A405" s="28"/>
      <c r="B405" s="27"/>
      <c r="C405" s="27"/>
      <c r="D405" s="27"/>
    </row>
    <row r="406" spans="1:4" ht="15">
      <c r="A406" s="28"/>
      <c r="B406" s="27"/>
      <c r="C406" s="27"/>
      <c r="D406" s="27"/>
    </row>
    <row r="407" spans="1:4" ht="15">
      <c r="A407" s="28"/>
      <c r="B407" s="27"/>
      <c r="C407" s="27"/>
      <c r="D407" s="27"/>
    </row>
    <row r="408" spans="1:4" ht="15">
      <c r="A408" s="28"/>
      <c r="B408" s="27"/>
      <c r="C408" s="27"/>
      <c r="D408" s="27"/>
    </row>
    <row r="409" spans="1:4" ht="15">
      <c r="A409" s="28"/>
      <c r="B409" s="27"/>
      <c r="C409" s="27"/>
      <c r="D409" s="27"/>
    </row>
    <row r="410" spans="1:4" ht="15">
      <c r="A410" s="28"/>
      <c r="B410" s="27"/>
      <c r="C410" s="27"/>
      <c r="D410" s="27"/>
    </row>
    <row r="411" spans="1:4" ht="15">
      <c r="A411" s="28"/>
      <c r="B411" s="27"/>
      <c r="C411" s="27"/>
      <c r="D411" s="27"/>
    </row>
    <row r="412" spans="1:4" ht="15">
      <c r="A412" s="28"/>
      <c r="B412" s="27"/>
      <c r="C412" s="27"/>
      <c r="D412" s="27"/>
    </row>
    <row r="413" spans="1:4" ht="15">
      <c r="A413" s="28"/>
      <c r="B413" s="27"/>
      <c r="C413" s="27"/>
      <c r="D413" s="27"/>
    </row>
    <row r="414" spans="1:4" ht="15">
      <c r="A414" s="28"/>
      <c r="B414" s="27"/>
      <c r="C414" s="27"/>
      <c r="D414" s="27"/>
    </row>
    <row r="415" spans="1:4" ht="15">
      <c r="A415" s="28"/>
      <c r="B415" s="27"/>
      <c r="C415" s="27"/>
      <c r="D415" s="27"/>
    </row>
    <row r="416" spans="1:4" ht="15">
      <c r="A416" s="28"/>
      <c r="B416" s="27"/>
      <c r="C416" s="27"/>
      <c r="D416" s="27"/>
    </row>
    <row r="417" spans="1:4" ht="15">
      <c r="A417" s="28"/>
      <c r="B417" s="27"/>
      <c r="C417" s="27"/>
      <c r="D417" s="27"/>
    </row>
    <row r="418" spans="1:4" ht="15">
      <c r="A418" s="28"/>
      <c r="B418" s="27"/>
      <c r="C418" s="27"/>
      <c r="D418" s="27"/>
    </row>
    <row r="419" spans="1:4" ht="15">
      <c r="A419" s="28"/>
      <c r="B419" s="27"/>
      <c r="C419" s="27"/>
      <c r="D419" s="27"/>
    </row>
    <row r="420" spans="1:4" ht="15">
      <c r="A420" s="28"/>
      <c r="B420" s="27"/>
      <c r="C420" s="27"/>
      <c r="D420" s="27"/>
    </row>
    <row r="421" spans="1:4" ht="15">
      <c r="A421" s="28"/>
      <c r="B421" s="27"/>
      <c r="C421" s="27"/>
      <c r="D421" s="27"/>
    </row>
    <row r="422" spans="1:4" ht="15">
      <c r="A422" s="28"/>
      <c r="B422" s="27"/>
      <c r="C422" s="27"/>
      <c r="D422" s="27"/>
    </row>
    <row r="423" spans="1:4" ht="15">
      <c r="A423" s="28"/>
      <c r="B423" s="27"/>
      <c r="C423" s="27"/>
      <c r="D423" s="27"/>
    </row>
    <row r="424" spans="1:4" ht="15">
      <c r="A424" s="28"/>
      <c r="B424" s="27"/>
      <c r="C424" s="27"/>
      <c r="D424" s="27"/>
    </row>
    <row r="425" spans="1:4" ht="15">
      <c r="A425" s="28"/>
      <c r="B425" s="27"/>
      <c r="C425" s="27"/>
      <c r="D425" s="27"/>
    </row>
    <row r="426" spans="1:4" ht="15">
      <c r="A426" s="28"/>
      <c r="B426" s="27"/>
      <c r="C426" s="27"/>
      <c r="D426" s="27"/>
    </row>
  </sheetData>
  <mergeCells count="2">
    <mergeCell ref="B3:D3"/>
    <mergeCell ref="A3:A4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Z159"/>
  <sheetViews>
    <sheetView zoomScaleNormal="100" workbookViewId="0">
      <selection activeCell="E3" sqref="E3"/>
    </sheetView>
  </sheetViews>
  <sheetFormatPr defaultRowHeight="14.25"/>
  <cols>
    <col min="1" max="1" width="9.125" customWidth="1"/>
    <col min="2" max="2" width="16.375" customWidth="1"/>
    <col min="3" max="3" width="20.75" customWidth="1"/>
    <col min="4" max="4" width="21.875" customWidth="1"/>
    <col min="5" max="5" width="16.125" bestFit="1" customWidth="1"/>
    <col min="18" max="18" width="14.25" bestFit="1" customWidth="1"/>
    <col min="61" max="61" width="11.375" customWidth="1"/>
    <col min="62" max="62" width="15.25" bestFit="1" customWidth="1"/>
    <col min="63" max="63" width="10.625" customWidth="1"/>
    <col min="79" max="79" width="14.25" bestFit="1" customWidth="1"/>
  </cols>
  <sheetData>
    <row r="1" spans="1:78" s="17" customFormat="1" ht="20.25">
      <c r="A1" s="16" t="s">
        <v>229</v>
      </c>
    </row>
    <row r="3" spans="1:78" ht="60">
      <c r="B3" s="149" t="s">
        <v>230</v>
      </c>
      <c r="C3" s="149" t="s">
        <v>231</v>
      </c>
      <c r="D3" s="149" t="s">
        <v>232</v>
      </c>
      <c r="E3" s="149" t="s">
        <v>233</v>
      </c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</row>
    <row r="4" spans="1:78" ht="15">
      <c r="B4" s="150">
        <v>20.100000000000001</v>
      </c>
      <c r="C4" s="151">
        <v>44132</v>
      </c>
      <c r="D4" s="127">
        <v>61.4</v>
      </c>
      <c r="E4" s="152">
        <v>12.96</v>
      </c>
    </row>
    <row r="5" spans="1:78" ht="15">
      <c r="B5" s="153">
        <v>20.100000000000001</v>
      </c>
      <c r="C5" s="154">
        <v>44133</v>
      </c>
      <c r="D5" s="129">
        <v>61.4</v>
      </c>
      <c r="E5" s="155">
        <v>12.96</v>
      </c>
    </row>
    <row r="6" spans="1:78" ht="15">
      <c r="B6" s="153">
        <v>20.100000000000001</v>
      </c>
      <c r="C6" s="154">
        <v>44134</v>
      </c>
      <c r="D6" s="129">
        <v>61.4</v>
      </c>
      <c r="E6" s="155">
        <v>12.96</v>
      </c>
    </row>
    <row r="7" spans="1:78" ht="15">
      <c r="B7" s="153">
        <v>21</v>
      </c>
      <c r="C7" s="154">
        <v>44135</v>
      </c>
      <c r="D7" s="129">
        <v>61.4</v>
      </c>
      <c r="E7" s="155">
        <v>12.574999999999999</v>
      </c>
    </row>
    <row r="8" spans="1:78" ht="15">
      <c r="B8" s="153">
        <v>19.2</v>
      </c>
      <c r="C8" s="154">
        <v>44136</v>
      </c>
      <c r="D8" s="129">
        <v>61.4</v>
      </c>
      <c r="E8" s="155">
        <v>10.35</v>
      </c>
    </row>
    <row r="9" spans="1:78" ht="15">
      <c r="B9" s="153">
        <v>18.3</v>
      </c>
      <c r="C9" s="154">
        <v>44137</v>
      </c>
      <c r="D9" s="129">
        <v>61.4</v>
      </c>
      <c r="E9" s="155">
        <v>10.35</v>
      </c>
    </row>
    <row r="10" spans="1:78" ht="15">
      <c r="B10" s="153">
        <v>18.3</v>
      </c>
      <c r="C10" s="154">
        <v>44138</v>
      </c>
      <c r="D10" s="129">
        <v>61.4</v>
      </c>
      <c r="E10" s="155">
        <v>10.35</v>
      </c>
    </row>
    <row r="11" spans="1:78" ht="15">
      <c r="B11" s="153">
        <v>18.3</v>
      </c>
      <c r="C11" s="154">
        <v>44139</v>
      </c>
      <c r="D11" s="129">
        <v>61.4</v>
      </c>
      <c r="E11" s="155">
        <v>10.35</v>
      </c>
    </row>
    <row r="12" spans="1:78" ht="15">
      <c r="B12" s="153">
        <v>17.399999999999999</v>
      </c>
      <c r="C12" s="154">
        <v>44140</v>
      </c>
      <c r="D12" s="129">
        <v>61.4</v>
      </c>
      <c r="E12" s="155">
        <v>10.35</v>
      </c>
    </row>
    <row r="13" spans="1:78" ht="15">
      <c r="B13" s="153">
        <v>16.100000000000001</v>
      </c>
      <c r="C13" s="154">
        <v>44141</v>
      </c>
      <c r="D13" s="129">
        <v>61.4</v>
      </c>
      <c r="E13" s="155">
        <v>10.35</v>
      </c>
    </row>
    <row r="14" spans="1:78" ht="15">
      <c r="B14" s="153">
        <v>16.100000000000001</v>
      </c>
      <c r="C14" s="154">
        <v>44142</v>
      </c>
      <c r="D14" s="129">
        <v>61.4</v>
      </c>
      <c r="E14" s="155">
        <v>11.68</v>
      </c>
    </row>
    <row r="15" spans="1:78" ht="15">
      <c r="B15" s="153">
        <v>16.100000000000001</v>
      </c>
      <c r="C15" s="154">
        <v>44143</v>
      </c>
      <c r="D15" s="129">
        <v>61.4</v>
      </c>
      <c r="E15" s="155">
        <v>11.68</v>
      </c>
    </row>
    <row r="16" spans="1:78" ht="15">
      <c r="B16" s="153">
        <v>16.100000000000001</v>
      </c>
      <c r="C16" s="154">
        <v>44144</v>
      </c>
      <c r="D16" s="129">
        <v>61.4</v>
      </c>
      <c r="E16" s="155">
        <v>11.68</v>
      </c>
    </row>
    <row r="17" spans="2:5" ht="15">
      <c r="B17" s="153">
        <v>15.2</v>
      </c>
      <c r="C17" s="154">
        <v>44145</v>
      </c>
      <c r="D17" s="129">
        <v>61.4</v>
      </c>
      <c r="E17" s="155">
        <v>11.68</v>
      </c>
    </row>
    <row r="18" spans="2:5" ht="15">
      <c r="B18" s="153">
        <v>15.2</v>
      </c>
      <c r="C18" s="154">
        <v>44146</v>
      </c>
      <c r="D18" s="129">
        <v>61.4</v>
      </c>
      <c r="E18" s="155">
        <v>11.68</v>
      </c>
    </row>
    <row r="19" spans="2:5" ht="15">
      <c r="B19" s="153">
        <v>15.2</v>
      </c>
      <c r="C19" s="154">
        <v>44147</v>
      </c>
      <c r="D19" s="129">
        <v>61.4</v>
      </c>
      <c r="E19" s="155">
        <v>11.68</v>
      </c>
    </row>
    <row r="20" spans="2:5" ht="15">
      <c r="B20" s="153">
        <v>15.2</v>
      </c>
      <c r="C20" s="154">
        <v>44148</v>
      </c>
      <c r="D20" s="129">
        <v>61.4</v>
      </c>
      <c r="E20" s="155">
        <v>11.68</v>
      </c>
    </row>
    <row r="21" spans="2:5" ht="15">
      <c r="B21" s="153">
        <v>15.2</v>
      </c>
      <c r="C21" s="154">
        <v>44149</v>
      </c>
      <c r="D21" s="129">
        <v>61.4</v>
      </c>
      <c r="E21" s="155">
        <v>11.68</v>
      </c>
    </row>
    <row r="22" spans="2:5" ht="15">
      <c r="B22" s="153">
        <v>15.2</v>
      </c>
      <c r="C22" s="154">
        <v>44150</v>
      </c>
      <c r="D22" s="129">
        <v>61.4</v>
      </c>
      <c r="E22" s="155">
        <v>11.68</v>
      </c>
    </row>
    <row r="23" spans="2:5" ht="15">
      <c r="B23" s="153">
        <v>15.2</v>
      </c>
      <c r="C23" s="154">
        <v>44151</v>
      </c>
      <c r="D23" s="129">
        <v>61.4</v>
      </c>
      <c r="E23" s="155">
        <v>11.68</v>
      </c>
    </row>
    <row r="24" spans="2:5" ht="15">
      <c r="B24" s="153">
        <v>15.2</v>
      </c>
      <c r="C24" s="154">
        <v>44152</v>
      </c>
      <c r="D24" s="129">
        <v>61.4</v>
      </c>
      <c r="E24" s="155">
        <v>11.68</v>
      </c>
    </row>
    <row r="25" spans="2:5" ht="15">
      <c r="B25" s="153">
        <v>15.2</v>
      </c>
      <c r="C25" s="154">
        <v>44153</v>
      </c>
      <c r="D25" s="129">
        <v>61.4</v>
      </c>
      <c r="E25" s="155">
        <v>11.68</v>
      </c>
    </row>
    <row r="26" spans="2:5" ht="15">
      <c r="B26" s="153">
        <v>15.2</v>
      </c>
      <c r="C26" s="154">
        <v>44154</v>
      </c>
      <c r="D26" s="129">
        <v>61.4</v>
      </c>
      <c r="E26" s="155">
        <v>11.68</v>
      </c>
    </row>
    <row r="27" spans="2:5" ht="15">
      <c r="B27" s="153">
        <v>15.2</v>
      </c>
      <c r="C27" s="154">
        <v>44155</v>
      </c>
      <c r="D27" s="129">
        <v>61.4</v>
      </c>
      <c r="E27" s="155">
        <v>11.68</v>
      </c>
    </row>
    <row r="28" spans="2:5" ht="15">
      <c r="B28" s="153">
        <v>14.3</v>
      </c>
      <c r="C28" s="154">
        <v>44156</v>
      </c>
      <c r="D28" s="129">
        <v>61.4</v>
      </c>
      <c r="E28" s="155">
        <v>11.68</v>
      </c>
    </row>
    <row r="29" spans="2:5" ht="15">
      <c r="B29" s="153">
        <v>15.2</v>
      </c>
      <c r="C29" s="154">
        <v>44157</v>
      </c>
      <c r="D29" s="129">
        <v>61.4</v>
      </c>
      <c r="E29" s="155">
        <v>11.68</v>
      </c>
    </row>
    <row r="30" spans="2:5" ht="15">
      <c r="B30" s="153">
        <v>15.2</v>
      </c>
      <c r="C30" s="154">
        <v>44158</v>
      </c>
      <c r="D30" s="129">
        <v>61.4</v>
      </c>
      <c r="E30" s="155">
        <v>11.68</v>
      </c>
    </row>
    <row r="31" spans="2:5" ht="15">
      <c r="B31" s="153">
        <v>15.2</v>
      </c>
      <c r="C31" s="154">
        <v>44159</v>
      </c>
      <c r="D31" s="129">
        <v>61.4</v>
      </c>
      <c r="E31" s="155">
        <v>11.68</v>
      </c>
    </row>
    <row r="32" spans="2:5" ht="15">
      <c r="B32" s="153">
        <v>15.2</v>
      </c>
      <c r="C32" s="154">
        <v>44160</v>
      </c>
      <c r="D32" s="129">
        <v>61.4</v>
      </c>
      <c r="E32" s="155">
        <v>11.68</v>
      </c>
    </row>
    <row r="33" spans="2:5" ht="15">
      <c r="B33" s="153">
        <v>15.2</v>
      </c>
      <c r="C33" s="154">
        <v>44161</v>
      </c>
      <c r="D33" s="129">
        <v>61.4</v>
      </c>
      <c r="E33" s="155">
        <v>11.68</v>
      </c>
    </row>
    <row r="34" spans="2:5" ht="15">
      <c r="B34" s="153">
        <v>14.3</v>
      </c>
      <c r="C34" s="154">
        <v>44162</v>
      </c>
      <c r="D34" s="129">
        <v>61.4</v>
      </c>
      <c r="E34" s="155">
        <v>11.68</v>
      </c>
    </row>
    <row r="35" spans="2:5" ht="15">
      <c r="B35" s="153">
        <v>14.3</v>
      </c>
      <c r="C35" s="154">
        <v>44163</v>
      </c>
      <c r="D35" s="129">
        <v>61.4</v>
      </c>
      <c r="E35" s="155">
        <v>11.68</v>
      </c>
    </row>
    <row r="36" spans="2:5" ht="15">
      <c r="B36" s="153">
        <v>14.3</v>
      </c>
      <c r="C36" s="154">
        <v>44164</v>
      </c>
      <c r="D36" s="129">
        <v>61.4</v>
      </c>
      <c r="E36" s="155">
        <v>11.68</v>
      </c>
    </row>
    <row r="37" spans="2:5" ht="15">
      <c r="B37" s="153">
        <v>14.3</v>
      </c>
      <c r="C37" s="154">
        <v>44165</v>
      </c>
      <c r="D37" s="129">
        <v>61.4</v>
      </c>
      <c r="E37" s="155">
        <v>11.68</v>
      </c>
    </row>
    <row r="38" spans="2:5" ht="15">
      <c r="B38" s="153">
        <v>14.3</v>
      </c>
      <c r="C38" s="154">
        <v>44166</v>
      </c>
      <c r="D38" s="129">
        <v>61.4</v>
      </c>
      <c r="E38" s="155">
        <v>11.68</v>
      </c>
    </row>
    <row r="39" spans="2:5" ht="15">
      <c r="B39" s="153">
        <v>14.3</v>
      </c>
      <c r="C39" s="154">
        <v>44167</v>
      </c>
      <c r="D39" s="129">
        <v>61.4</v>
      </c>
      <c r="E39" s="155">
        <v>11.68</v>
      </c>
    </row>
    <row r="40" spans="2:5" ht="15">
      <c r="B40" s="153">
        <v>14.3</v>
      </c>
      <c r="C40" s="154">
        <v>44168</v>
      </c>
      <c r="D40" s="129">
        <v>61.4</v>
      </c>
      <c r="E40" s="155">
        <v>11.68</v>
      </c>
    </row>
    <row r="41" spans="2:5" ht="15">
      <c r="B41" s="153">
        <v>13</v>
      </c>
      <c r="C41" s="154">
        <v>44169</v>
      </c>
      <c r="D41" s="129">
        <v>61.4</v>
      </c>
      <c r="E41" s="155">
        <v>11.68</v>
      </c>
    </row>
    <row r="42" spans="2:5" ht="15">
      <c r="B42" s="153">
        <v>13</v>
      </c>
      <c r="C42" s="154">
        <v>44170</v>
      </c>
      <c r="D42" s="129">
        <v>61.4</v>
      </c>
      <c r="E42" s="155">
        <v>11.68</v>
      </c>
    </row>
    <row r="43" spans="2:5" ht="15">
      <c r="B43" s="153">
        <v>13</v>
      </c>
      <c r="C43" s="154">
        <v>44171</v>
      </c>
      <c r="D43" s="129">
        <v>61.4</v>
      </c>
      <c r="E43" s="155">
        <v>11.68</v>
      </c>
    </row>
    <row r="44" spans="2:5" ht="15">
      <c r="B44" s="153">
        <v>13</v>
      </c>
      <c r="C44" s="154">
        <v>44172</v>
      </c>
      <c r="D44" s="129">
        <v>61.4</v>
      </c>
      <c r="E44" s="155">
        <v>11.68</v>
      </c>
    </row>
    <row r="45" spans="2:5" ht="15">
      <c r="B45" s="153">
        <v>12.1</v>
      </c>
      <c r="C45" s="154">
        <v>44173</v>
      </c>
      <c r="D45" s="129">
        <v>61.4</v>
      </c>
      <c r="E45" s="155">
        <v>11.68</v>
      </c>
    </row>
    <row r="46" spans="2:5" ht="15">
      <c r="B46" s="153">
        <v>12.1</v>
      </c>
      <c r="C46" s="154">
        <v>44174</v>
      </c>
      <c r="D46" s="129">
        <v>61.4</v>
      </c>
      <c r="E46" s="155">
        <v>11.68</v>
      </c>
    </row>
    <row r="47" spans="2:5" ht="15">
      <c r="B47" s="153">
        <v>12.1</v>
      </c>
      <c r="C47" s="154">
        <v>44175</v>
      </c>
      <c r="D47" s="129">
        <v>61.4</v>
      </c>
      <c r="E47" s="155">
        <v>11.68</v>
      </c>
    </row>
    <row r="48" spans="2:5" ht="15">
      <c r="B48" s="153">
        <v>12.1</v>
      </c>
      <c r="C48" s="154">
        <v>44176</v>
      </c>
      <c r="D48" s="129">
        <v>61.4</v>
      </c>
      <c r="E48" s="155">
        <v>11.68</v>
      </c>
    </row>
    <row r="49" spans="2:5" ht="15">
      <c r="B49" s="153">
        <v>12.1</v>
      </c>
      <c r="C49" s="154">
        <v>44177</v>
      </c>
      <c r="D49" s="129">
        <v>61.4</v>
      </c>
      <c r="E49" s="155">
        <v>8.9749999999999996</v>
      </c>
    </row>
    <row r="50" spans="2:5" ht="15">
      <c r="B50" s="153">
        <v>11.1</v>
      </c>
      <c r="C50" s="154">
        <v>44178</v>
      </c>
      <c r="D50" s="129">
        <v>61.4</v>
      </c>
      <c r="E50" s="155">
        <v>8.9749999999999996</v>
      </c>
    </row>
    <row r="51" spans="2:5" ht="15">
      <c r="B51" s="153">
        <v>11.1</v>
      </c>
      <c r="C51" s="154">
        <v>44179</v>
      </c>
      <c r="D51" s="129">
        <v>61.4</v>
      </c>
      <c r="E51" s="155">
        <v>8.9749999999999996</v>
      </c>
    </row>
    <row r="52" spans="2:5" ht="15">
      <c r="B52" s="153">
        <v>11.1</v>
      </c>
      <c r="C52" s="154">
        <v>44180</v>
      </c>
      <c r="D52" s="129">
        <v>61.4</v>
      </c>
      <c r="E52" s="155">
        <v>8.9749999999999996</v>
      </c>
    </row>
    <row r="53" spans="2:5" ht="15">
      <c r="B53" s="153">
        <v>11.1</v>
      </c>
      <c r="C53" s="154">
        <v>44181</v>
      </c>
      <c r="D53" s="129">
        <v>61.4</v>
      </c>
      <c r="E53" s="155">
        <v>8.9749999999999996</v>
      </c>
    </row>
    <row r="54" spans="2:5" ht="15">
      <c r="B54" s="153">
        <v>11.1</v>
      </c>
      <c r="C54" s="154">
        <v>44182</v>
      </c>
      <c r="D54" s="129">
        <v>61.4</v>
      </c>
      <c r="E54" s="155">
        <v>8.9749999999999996</v>
      </c>
    </row>
    <row r="55" spans="2:5" ht="15">
      <c r="B55" s="153">
        <v>11.1</v>
      </c>
      <c r="C55" s="154">
        <v>44183</v>
      </c>
      <c r="D55" s="129">
        <v>61.4</v>
      </c>
      <c r="E55" s="155">
        <v>8.9749999999999996</v>
      </c>
    </row>
    <row r="56" spans="2:5" ht="15">
      <c r="B56" s="153">
        <v>11.1</v>
      </c>
      <c r="C56" s="154">
        <v>44184</v>
      </c>
      <c r="D56" s="129">
        <v>61.4</v>
      </c>
      <c r="E56" s="155">
        <v>8.9749999999999996</v>
      </c>
    </row>
    <row r="57" spans="2:5" ht="15">
      <c r="B57" s="153">
        <v>11.1</v>
      </c>
      <c r="C57" s="154">
        <v>44185</v>
      </c>
      <c r="D57" s="129">
        <v>61.4</v>
      </c>
      <c r="E57" s="155">
        <v>8.9749999999999996</v>
      </c>
    </row>
    <row r="58" spans="2:5" ht="15">
      <c r="B58" s="153">
        <v>11.1</v>
      </c>
      <c r="C58" s="154">
        <v>44186</v>
      </c>
      <c r="D58" s="129">
        <v>61.4</v>
      </c>
      <c r="E58" s="155">
        <v>8.0850000000000009</v>
      </c>
    </row>
    <row r="59" spans="2:5" ht="15">
      <c r="B59" s="153">
        <v>11.1</v>
      </c>
      <c r="C59" s="154">
        <v>44187</v>
      </c>
      <c r="D59" s="129">
        <v>61.4</v>
      </c>
      <c r="E59" s="155">
        <v>8.0850000000000009</v>
      </c>
    </row>
    <row r="60" spans="2:5" ht="15">
      <c r="B60" s="153">
        <v>11.1</v>
      </c>
      <c r="C60" s="154">
        <v>44188</v>
      </c>
      <c r="D60" s="129">
        <v>61.4</v>
      </c>
      <c r="E60" s="155">
        <v>8.0850000000000009</v>
      </c>
    </row>
    <row r="61" spans="2:5" ht="15">
      <c r="B61" s="153">
        <v>11.1</v>
      </c>
      <c r="C61" s="154">
        <v>44189</v>
      </c>
      <c r="D61" s="129">
        <v>61.4</v>
      </c>
      <c r="E61" s="155">
        <v>8.0850000000000009</v>
      </c>
    </row>
    <row r="62" spans="2:5" ht="15">
      <c r="B62" s="153">
        <v>10.199999999999999</v>
      </c>
      <c r="C62" s="154">
        <v>44190</v>
      </c>
      <c r="D62" s="129">
        <v>61.4</v>
      </c>
      <c r="E62" s="155">
        <v>8.0850000000000009</v>
      </c>
    </row>
    <row r="63" spans="2:5" ht="15">
      <c r="B63" s="153">
        <v>10.199999999999999</v>
      </c>
      <c r="C63" s="154">
        <v>44191</v>
      </c>
      <c r="D63" s="129">
        <v>61.4</v>
      </c>
      <c r="E63" s="155">
        <v>8.0850000000000009</v>
      </c>
    </row>
    <row r="64" spans="2:5" ht="15">
      <c r="B64" s="153">
        <v>10.199999999999999</v>
      </c>
      <c r="C64" s="154">
        <v>44192</v>
      </c>
      <c r="D64" s="129">
        <v>61.4</v>
      </c>
      <c r="E64" s="155">
        <v>8.0850000000000009</v>
      </c>
    </row>
    <row r="65" spans="2:5" ht="15">
      <c r="B65" s="153">
        <v>10.199999999999999</v>
      </c>
      <c r="C65" s="154">
        <v>44193</v>
      </c>
      <c r="D65" s="129">
        <v>61.4</v>
      </c>
      <c r="E65" s="155">
        <v>8.0850000000000009</v>
      </c>
    </row>
    <row r="66" spans="2:5" ht="15">
      <c r="B66" s="153">
        <v>9.3000000000000007</v>
      </c>
      <c r="C66" s="154">
        <v>44194</v>
      </c>
      <c r="D66" s="129">
        <v>61.4</v>
      </c>
      <c r="E66" s="155">
        <v>8.0850000000000009</v>
      </c>
    </row>
    <row r="67" spans="2:5" ht="15">
      <c r="B67" s="153">
        <v>9.3000000000000007</v>
      </c>
      <c r="C67" s="154">
        <v>44195</v>
      </c>
      <c r="D67" s="129">
        <v>61.4</v>
      </c>
      <c r="E67" s="155">
        <v>6.7549999999999999</v>
      </c>
    </row>
    <row r="68" spans="2:5" ht="15">
      <c r="B68" s="153">
        <v>9.3000000000000007</v>
      </c>
      <c r="C68" s="154">
        <v>44196</v>
      </c>
      <c r="D68" s="129">
        <v>61.4</v>
      </c>
      <c r="E68" s="155">
        <v>6.7549999999999999</v>
      </c>
    </row>
    <row r="69" spans="2:5" ht="15">
      <c r="B69" s="153">
        <v>7.1</v>
      </c>
      <c r="C69" s="154">
        <v>44197</v>
      </c>
      <c r="D69" s="129">
        <v>61.4</v>
      </c>
      <c r="E69" s="155">
        <v>6.7549999999999999</v>
      </c>
    </row>
    <row r="70" spans="2:5" ht="15">
      <c r="B70" s="153">
        <v>7.1</v>
      </c>
      <c r="C70" s="154">
        <v>44198</v>
      </c>
      <c r="D70" s="129">
        <v>61.4</v>
      </c>
      <c r="E70" s="155">
        <v>5.84</v>
      </c>
    </row>
    <row r="71" spans="2:5" ht="15">
      <c r="B71" s="153">
        <v>7.1</v>
      </c>
      <c r="C71" s="154">
        <v>44199</v>
      </c>
      <c r="D71" s="129">
        <v>61.4</v>
      </c>
      <c r="E71" s="155">
        <v>5.84</v>
      </c>
    </row>
    <row r="72" spans="2:5" ht="15">
      <c r="B72" s="153">
        <v>5.8</v>
      </c>
      <c r="C72" s="154">
        <v>44200</v>
      </c>
      <c r="D72" s="129">
        <v>61.4</v>
      </c>
      <c r="E72" s="155">
        <v>5.84</v>
      </c>
    </row>
    <row r="73" spans="2:5" ht="15">
      <c r="B73" s="153">
        <v>5.8</v>
      </c>
      <c r="C73" s="154">
        <v>44201</v>
      </c>
      <c r="D73" s="129">
        <v>61.4</v>
      </c>
      <c r="E73" s="155">
        <v>5.84</v>
      </c>
    </row>
    <row r="74" spans="2:5" ht="15">
      <c r="B74" s="153">
        <v>5.8</v>
      </c>
      <c r="C74" s="154">
        <v>44202</v>
      </c>
      <c r="D74" s="129">
        <v>61.4</v>
      </c>
      <c r="E74" s="155">
        <v>5.84</v>
      </c>
    </row>
    <row r="75" spans="2:5" ht="15">
      <c r="B75" s="153">
        <v>5.8</v>
      </c>
      <c r="C75" s="154">
        <v>44203</v>
      </c>
      <c r="D75" s="129">
        <v>61.4</v>
      </c>
      <c r="E75" s="155">
        <v>5.84</v>
      </c>
    </row>
    <row r="76" spans="2:5" ht="15">
      <c r="B76" s="153">
        <v>5.8</v>
      </c>
      <c r="C76" s="154">
        <v>44204</v>
      </c>
      <c r="D76" s="129">
        <v>61.4</v>
      </c>
      <c r="E76" s="155">
        <v>5.84</v>
      </c>
    </row>
    <row r="77" spans="2:5" ht="15">
      <c r="B77" s="153">
        <v>4.9000000000000004</v>
      </c>
      <c r="C77" s="154">
        <v>44205</v>
      </c>
      <c r="D77" s="129">
        <v>61.4</v>
      </c>
      <c r="E77" s="155">
        <v>5.84</v>
      </c>
    </row>
    <row r="78" spans="2:5" ht="15">
      <c r="B78" s="153">
        <v>4.9000000000000004</v>
      </c>
      <c r="C78" s="154">
        <v>44206</v>
      </c>
      <c r="D78" s="129">
        <v>61.4</v>
      </c>
      <c r="E78" s="155">
        <v>5.84</v>
      </c>
    </row>
    <row r="79" spans="2:5" ht="15">
      <c r="B79" s="153">
        <v>4.9000000000000004</v>
      </c>
      <c r="C79" s="154">
        <v>44207</v>
      </c>
      <c r="D79" s="129">
        <v>61.4</v>
      </c>
      <c r="E79" s="155">
        <v>5.84</v>
      </c>
    </row>
    <row r="80" spans="2:5" ht="15">
      <c r="B80" s="153">
        <v>4.9000000000000004</v>
      </c>
      <c r="C80" s="154">
        <v>44208</v>
      </c>
      <c r="D80" s="129">
        <v>61.4</v>
      </c>
      <c r="E80" s="155">
        <v>5.84</v>
      </c>
    </row>
    <row r="81" spans="2:5" ht="15">
      <c r="B81" s="153">
        <v>4.9000000000000004</v>
      </c>
      <c r="C81" s="154">
        <v>44209</v>
      </c>
      <c r="D81" s="129">
        <v>61.4</v>
      </c>
      <c r="E81" s="155">
        <v>5.84</v>
      </c>
    </row>
    <row r="82" spans="2:5" ht="15">
      <c r="B82" s="153">
        <v>4.9000000000000004</v>
      </c>
      <c r="C82" s="154">
        <v>44210</v>
      </c>
      <c r="D82" s="129">
        <v>61.4</v>
      </c>
      <c r="E82" s="155">
        <v>4.3449999999999998</v>
      </c>
    </row>
    <row r="83" spans="2:5" ht="15">
      <c r="B83" s="153">
        <v>4.9000000000000004</v>
      </c>
      <c r="C83" s="154">
        <v>44211</v>
      </c>
      <c r="D83" s="129">
        <v>61.4</v>
      </c>
      <c r="E83" s="155">
        <v>4.3449999999999998</v>
      </c>
    </row>
    <row r="84" spans="2:5" ht="15">
      <c r="B84" s="153">
        <v>4.9000000000000004</v>
      </c>
      <c r="C84" s="154">
        <v>44212</v>
      </c>
      <c r="D84" s="129">
        <v>61.4</v>
      </c>
      <c r="E84" s="155">
        <v>5.6749999999999998</v>
      </c>
    </row>
    <row r="85" spans="2:5" ht="15">
      <c r="B85" s="153">
        <v>4.9000000000000004</v>
      </c>
      <c r="C85" s="154">
        <v>44213</v>
      </c>
      <c r="D85" s="129">
        <v>61.4</v>
      </c>
      <c r="E85" s="155">
        <v>5.6749999999999998</v>
      </c>
    </row>
    <row r="86" spans="2:5" ht="15">
      <c r="B86" s="153">
        <v>4.9000000000000004</v>
      </c>
      <c r="C86" s="154">
        <v>44214</v>
      </c>
      <c r="D86" s="129">
        <v>61.4</v>
      </c>
      <c r="E86" s="155">
        <v>5.6749999999999998</v>
      </c>
    </row>
    <row r="87" spans="2:5" ht="15">
      <c r="B87" s="153">
        <v>4.9000000000000004</v>
      </c>
      <c r="C87" s="154">
        <v>44215</v>
      </c>
      <c r="D87" s="129">
        <v>61.4</v>
      </c>
      <c r="E87" s="155">
        <v>5.6749999999999998</v>
      </c>
    </row>
    <row r="88" spans="2:5" ht="15">
      <c r="B88" s="153">
        <v>4.9000000000000004</v>
      </c>
      <c r="C88" s="154">
        <v>44216</v>
      </c>
      <c r="D88" s="129">
        <v>61.4</v>
      </c>
      <c r="E88" s="155">
        <v>5.6749999999999998</v>
      </c>
    </row>
    <row r="89" spans="2:5" ht="15">
      <c r="B89" s="153">
        <v>4.9000000000000004</v>
      </c>
      <c r="C89" s="154">
        <v>44217</v>
      </c>
      <c r="D89" s="129">
        <v>61.4</v>
      </c>
      <c r="E89" s="155">
        <v>5.6749999999999998</v>
      </c>
    </row>
    <row r="90" spans="2:5" ht="15">
      <c r="B90" s="153">
        <v>4</v>
      </c>
      <c r="C90" s="154">
        <v>44218</v>
      </c>
      <c r="D90" s="129">
        <v>61.4</v>
      </c>
      <c r="E90" s="155">
        <v>5.6749999999999998</v>
      </c>
    </row>
    <row r="91" spans="2:5" ht="15">
      <c r="B91" s="153">
        <v>4</v>
      </c>
      <c r="C91" s="154">
        <v>44219</v>
      </c>
      <c r="D91" s="129">
        <v>61.4</v>
      </c>
      <c r="E91" s="155">
        <v>6.9749999999999996</v>
      </c>
    </row>
    <row r="92" spans="2:5" ht="15">
      <c r="B92" s="153">
        <v>5.3</v>
      </c>
      <c r="C92" s="154">
        <v>44220</v>
      </c>
      <c r="D92" s="129">
        <v>61.4</v>
      </c>
      <c r="E92" s="155">
        <v>6.9749999999999996</v>
      </c>
    </row>
    <row r="93" spans="2:5" ht="15">
      <c r="B93" s="153">
        <v>5.3</v>
      </c>
      <c r="C93" s="154">
        <v>44221</v>
      </c>
      <c r="D93" s="129">
        <v>61.4</v>
      </c>
      <c r="E93" s="155">
        <v>6.9749999999999996</v>
      </c>
    </row>
    <row r="94" spans="2:5" ht="15">
      <c r="B94" s="153">
        <v>5.3</v>
      </c>
      <c r="C94" s="154">
        <v>44222</v>
      </c>
      <c r="D94" s="129">
        <v>61.4</v>
      </c>
      <c r="E94" s="155">
        <v>6.9749999999999996</v>
      </c>
    </row>
    <row r="95" spans="2:5" ht="15">
      <c r="B95" s="153">
        <v>5.3</v>
      </c>
      <c r="C95" s="154">
        <v>44223</v>
      </c>
      <c r="D95" s="129">
        <v>61.4</v>
      </c>
      <c r="E95" s="155">
        <v>6.9749999999999996</v>
      </c>
    </row>
    <row r="96" spans="2:5" ht="15">
      <c r="B96" s="153">
        <v>5.3</v>
      </c>
      <c r="C96" s="154">
        <v>44224</v>
      </c>
      <c r="D96" s="129">
        <v>61.4</v>
      </c>
      <c r="E96" s="155">
        <v>6.9749999999999996</v>
      </c>
    </row>
    <row r="97" spans="2:5" ht="15">
      <c r="B97" s="153">
        <v>5.3</v>
      </c>
      <c r="C97" s="154">
        <v>44225</v>
      </c>
      <c r="D97" s="129">
        <v>61.4</v>
      </c>
      <c r="E97" s="155">
        <v>6.9749999999999996</v>
      </c>
    </row>
    <row r="98" spans="2:5" ht="15">
      <c r="B98" s="153">
        <v>5.3</v>
      </c>
      <c r="C98" s="154">
        <v>44226</v>
      </c>
      <c r="D98" s="129">
        <v>61.4</v>
      </c>
      <c r="E98" s="155">
        <v>9.1999999999999993</v>
      </c>
    </row>
    <row r="99" spans="2:5" ht="15">
      <c r="B99" s="153">
        <v>7.7</v>
      </c>
      <c r="C99" s="154">
        <v>44227</v>
      </c>
      <c r="D99" s="129">
        <v>61.4</v>
      </c>
      <c r="E99" s="155">
        <v>9.1999999999999993</v>
      </c>
    </row>
    <row r="100" spans="2:5" ht="15">
      <c r="B100" s="153">
        <v>7.7</v>
      </c>
      <c r="C100" s="154">
        <v>44228</v>
      </c>
      <c r="D100" s="129">
        <v>61.4</v>
      </c>
      <c r="E100" s="155">
        <v>9.1999999999999993</v>
      </c>
    </row>
    <row r="101" spans="2:5" ht="15">
      <c r="B101" s="153">
        <v>7.7</v>
      </c>
      <c r="C101" s="154">
        <v>44229</v>
      </c>
      <c r="D101" s="129">
        <v>61.4</v>
      </c>
      <c r="E101" s="155">
        <v>9.1999999999999993</v>
      </c>
    </row>
    <row r="102" spans="2:5" ht="15">
      <c r="B102" s="153">
        <v>7.7</v>
      </c>
      <c r="C102" s="154">
        <v>44230</v>
      </c>
      <c r="D102" s="129">
        <v>61.4</v>
      </c>
      <c r="E102" s="155">
        <v>9.1999999999999993</v>
      </c>
    </row>
    <row r="103" spans="2:5" ht="15">
      <c r="B103" s="153">
        <v>7.7</v>
      </c>
      <c r="C103" s="154">
        <v>44231</v>
      </c>
      <c r="D103" s="129">
        <v>61.4</v>
      </c>
      <c r="E103" s="155">
        <v>9.1999999999999993</v>
      </c>
    </row>
    <row r="104" spans="2:5" ht="15">
      <c r="B104" s="153">
        <v>7.7</v>
      </c>
      <c r="C104" s="154">
        <v>44232</v>
      </c>
      <c r="D104" s="129">
        <v>61.4</v>
      </c>
      <c r="E104" s="155">
        <v>9.1999999999999993</v>
      </c>
    </row>
    <row r="105" spans="2:5" ht="15">
      <c r="B105" s="153">
        <v>6.4</v>
      </c>
      <c r="C105" s="154">
        <v>44233</v>
      </c>
      <c r="D105" s="129">
        <v>61.4</v>
      </c>
      <c r="E105" s="155">
        <v>9.2249999999999996</v>
      </c>
    </row>
    <row r="106" spans="2:5" ht="15">
      <c r="B106" s="153">
        <v>9.6999999999999993</v>
      </c>
      <c r="C106" s="154">
        <v>44234</v>
      </c>
      <c r="D106" s="129">
        <v>61.4</v>
      </c>
      <c r="E106" s="155">
        <v>9.2249999999999996</v>
      </c>
    </row>
    <row r="107" spans="2:5" ht="15">
      <c r="B107" s="153">
        <v>9.6999999999999993</v>
      </c>
      <c r="C107" s="154">
        <v>44235</v>
      </c>
      <c r="D107" s="129">
        <v>61.4</v>
      </c>
      <c r="E107" s="155">
        <v>9.2249999999999996</v>
      </c>
    </row>
    <row r="108" spans="2:5" ht="15">
      <c r="B108" s="153">
        <v>9.6999999999999993</v>
      </c>
      <c r="C108" s="154">
        <v>44236</v>
      </c>
      <c r="D108" s="129">
        <v>61.4</v>
      </c>
      <c r="E108" s="155">
        <v>9.2249999999999996</v>
      </c>
    </row>
    <row r="109" spans="2:5" ht="15">
      <c r="B109" s="153">
        <v>9.6999999999999993</v>
      </c>
      <c r="C109" s="154">
        <v>44237</v>
      </c>
      <c r="D109" s="129">
        <v>61.4</v>
      </c>
      <c r="E109" s="155">
        <v>9.2249999999999996</v>
      </c>
    </row>
    <row r="110" spans="2:5" ht="15">
      <c r="B110" s="153">
        <v>9.6999999999999993</v>
      </c>
      <c r="C110" s="154">
        <v>44238</v>
      </c>
      <c r="D110" s="129">
        <v>61.4</v>
      </c>
      <c r="E110" s="155">
        <v>9.2249999999999996</v>
      </c>
    </row>
    <row r="111" spans="2:5" ht="15">
      <c r="B111" s="153">
        <v>9.6999999999999993</v>
      </c>
      <c r="C111" s="154">
        <v>44239</v>
      </c>
      <c r="D111" s="129">
        <v>61.4</v>
      </c>
      <c r="E111" s="155">
        <v>9.2249999999999996</v>
      </c>
    </row>
    <row r="112" spans="2:5" ht="15">
      <c r="B112" s="153">
        <v>9.6999999999999993</v>
      </c>
      <c r="C112" s="154">
        <v>44240</v>
      </c>
      <c r="D112" s="129">
        <v>61.4</v>
      </c>
      <c r="E112" s="155">
        <v>10.725</v>
      </c>
    </row>
    <row r="113" spans="2:5" ht="15">
      <c r="B113" s="153">
        <v>11</v>
      </c>
      <c r="C113" s="154">
        <v>44241</v>
      </c>
      <c r="D113" s="129">
        <v>61.4</v>
      </c>
      <c r="E113" s="155">
        <v>10.725</v>
      </c>
    </row>
    <row r="114" spans="2:5" ht="15">
      <c r="B114" s="153">
        <v>11</v>
      </c>
      <c r="C114" s="154">
        <v>44242</v>
      </c>
      <c r="D114" s="129">
        <v>61.4</v>
      </c>
      <c r="E114" s="155">
        <v>10.725</v>
      </c>
    </row>
    <row r="115" spans="2:5" ht="15">
      <c r="B115" s="153">
        <v>11</v>
      </c>
      <c r="C115" s="154">
        <v>44243</v>
      </c>
      <c r="D115" s="129">
        <v>61.4</v>
      </c>
      <c r="E115" s="155">
        <v>10.725</v>
      </c>
    </row>
    <row r="116" spans="2:5" ht="15">
      <c r="B116" s="153">
        <v>11</v>
      </c>
      <c r="C116" s="154">
        <v>44244</v>
      </c>
      <c r="D116" s="129">
        <v>61.4</v>
      </c>
      <c r="E116" s="155">
        <v>10.725</v>
      </c>
    </row>
    <row r="117" spans="2:5" ht="15">
      <c r="B117" s="153">
        <v>11</v>
      </c>
      <c r="C117" s="154">
        <v>44245</v>
      </c>
      <c r="D117" s="129">
        <v>61.4</v>
      </c>
      <c r="E117" s="155">
        <v>9.8149999999999995</v>
      </c>
    </row>
    <row r="118" spans="2:5" ht="15">
      <c r="B118" s="153">
        <v>11</v>
      </c>
      <c r="C118" s="154">
        <v>44246</v>
      </c>
      <c r="D118" s="129">
        <v>61.4</v>
      </c>
      <c r="E118" s="155">
        <v>9.8149999999999995</v>
      </c>
    </row>
    <row r="119" spans="2:5" ht="15">
      <c r="B119" s="153">
        <v>11</v>
      </c>
      <c r="C119" s="154">
        <v>44247</v>
      </c>
      <c r="D119" s="129">
        <v>61.4</v>
      </c>
      <c r="E119" s="155">
        <v>10.725</v>
      </c>
    </row>
    <row r="120" spans="2:5" ht="15">
      <c r="B120" s="153">
        <v>12.8</v>
      </c>
      <c r="C120" s="154">
        <v>44248</v>
      </c>
      <c r="D120" s="129">
        <v>61.4</v>
      </c>
      <c r="E120" s="155">
        <v>10.725</v>
      </c>
    </row>
    <row r="121" spans="2:5" ht="15">
      <c r="B121" s="153">
        <v>12.8</v>
      </c>
      <c r="C121" s="154">
        <v>44249</v>
      </c>
      <c r="D121" s="129">
        <v>61.4</v>
      </c>
      <c r="E121" s="155">
        <v>10.725</v>
      </c>
    </row>
    <row r="122" spans="2:5" ht="15">
      <c r="B122" s="153">
        <v>12.8</v>
      </c>
      <c r="C122" s="154">
        <v>44250</v>
      </c>
      <c r="D122" s="129">
        <v>61.4</v>
      </c>
      <c r="E122" s="155">
        <v>10.725</v>
      </c>
    </row>
    <row r="123" spans="2:5" ht="15">
      <c r="B123" s="153">
        <v>12.8</v>
      </c>
      <c r="C123" s="154">
        <v>44251</v>
      </c>
      <c r="D123" s="129">
        <v>61.4</v>
      </c>
      <c r="E123" s="155">
        <v>10.725</v>
      </c>
    </row>
    <row r="124" spans="2:5" ht="15">
      <c r="B124" s="153">
        <v>12.8</v>
      </c>
      <c r="C124" s="154">
        <v>44252</v>
      </c>
      <c r="D124" s="129">
        <v>61.4</v>
      </c>
      <c r="E124" s="155">
        <v>12.055</v>
      </c>
    </row>
    <row r="125" spans="2:5" ht="15">
      <c r="B125" s="153">
        <v>12.8</v>
      </c>
      <c r="C125" s="154">
        <v>44253</v>
      </c>
      <c r="D125" s="129">
        <v>61.4</v>
      </c>
      <c r="E125" s="155">
        <v>11.145</v>
      </c>
    </row>
    <row r="126" spans="2:5" ht="15">
      <c r="B126" s="153">
        <v>12.8</v>
      </c>
      <c r="C126" s="154">
        <v>44254</v>
      </c>
      <c r="D126" s="129">
        <v>61.4</v>
      </c>
      <c r="E126" s="155">
        <v>12.055</v>
      </c>
    </row>
    <row r="127" spans="2:5" ht="15">
      <c r="B127" s="153">
        <v>15</v>
      </c>
      <c r="C127" s="154">
        <v>44255</v>
      </c>
      <c r="D127" s="129">
        <v>61.4</v>
      </c>
      <c r="E127" s="155">
        <v>12.055</v>
      </c>
    </row>
    <row r="128" spans="2:5" ht="15">
      <c r="B128" s="153">
        <v>15</v>
      </c>
      <c r="C128" s="154">
        <v>44256</v>
      </c>
      <c r="D128" s="129">
        <v>61.4</v>
      </c>
      <c r="E128" s="155">
        <v>12.055</v>
      </c>
    </row>
    <row r="129" spans="2:5" ht="15">
      <c r="B129" s="153">
        <v>15</v>
      </c>
      <c r="C129" s="154">
        <v>44257</v>
      </c>
      <c r="D129" s="129">
        <v>61.4</v>
      </c>
      <c r="E129" s="155">
        <v>12.055</v>
      </c>
    </row>
    <row r="130" spans="2:5" ht="15">
      <c r="B130" s="153">
        <v>15</v>
      </c>
      <c r="C130" s="154">
        <v>44258</v>
      </c>
      <c r="D130" s="129">
        <v>61.4</v>
      </c>
      <c r="E130" s="155">
        <v>12.055</v>
      </c>
    </row>
    <row r="131" spans="2:5" ht="15">
      <c r="B131" s="153">
        <v>15</v>
      </c>
      <c r="C131" s="154">
        <v>44259</v>
      </c>
      <c r="D131" s="129">
        <v>61.4</v>
      </c>
      <c r="E131" s="155">
        <v>12.055</v>
      </c>
    </row>
    <row r="132" spans="2:5" ht="15">
      <c r="B132" s="153">
        <v>13.7</v>
      </c>
      <c r="C132" s="154">
        <v>44260</v>
      </c>
      <c r="D132" s="129">
        <v>61.4</v>
      </c>
      <c r="E132" s="155">
        <v>12.055</v>
      </c>
    </row>
    <row r="133" spans="2:5" ht="15">
      <c r="B133" s="153">
        <v>13.7</v>
      </c>
      <c r="C133" s="154">
        <v>44261</v>
      </c>
      <c r="D133" s="129">
        <v>61.4</v>
      </c>
      <c r="E133" s="155">
        <v>12.055</v>
      </c>
    </row>
    <row r="134" spans="2:5" ht="15">
      <c r="B134" s="153">
        <v>13.7</v>
      </c>
      <c r="C134" s="154">
        <v>44262</v>
      </c>
      <c r="D134" s="129">
        <v>61.4</v>
      </c>
      <c r="E134" s="155">
        <v>12.055</v>
      </c>
    </row>
    <row r="135" spans="2:5" ht="15">
      <c r="B135" s="153">
        <v>13.7</v>
      </c>
      <c r="C135" s="154">
        <v>44263</v>
      </c>
      <c r="D135" s="129">
        <v>61.4</v>
      </c>
      <c r="E135" s="155">
        <v>12.055</v>
      </c>
    </row>
    <row r="136" spans="2:5" ht="15">
      <c r="B136" s="153">
        <v>13.7</v>
      </c>
      <c r="C136" s="154">
        <v>44264</v>
      </c>
      <c r="D136" s="129">
        <v>61.4</v>
      </c>
      <c r="E136" s="155">
        <v>12.055</v>
      </c>
    </row>
    <row r="137" spans="2:5" ht="15">
      <c r="B137" s="153">
        <v>13.7</v>
      </c>
      <c r="C137" s="154">
        <v>44265</v>
      </c>
      <c r="D137" s="129">
        <v>61.4</v>
      </c>
      <c r="E137" s="155">
        <v>12.055</v>
      </c>
    </row>
    <row r="138" spans="2:5" ht="15">
      <c r="B138" s="153">
        <v>13.7</v>
      </c>
      <c r="C138" s="154">
        <v>44266</v>
      </c>
      <c r="D138" s="129">
        <v>61.4</v>
      </c>
      <c r="E138" s="155">
        <v>12.055</v>
      </c>
    </row>
    <row r="139" spans="2:5" ht="15">
      <c r="B139" s="153">
        <v>13.7</v>
      </c>
      <c r="C139" s="154">
        <v>44267</v>
      </c>
      <c r="D139" s="129">
        <v>61.4</v>
      </c>
      <c r="E139" s="155">
        <v>12.055</v>
      </c>
    </row>
    <row r="140" spans="2:5" ht="15">
      <c r="B140" s="153">
        <v>13.7</v>
      </c>
      <c r="C140" s="154">
        <v>44268</v>
      </c>
      <c r="D140" s="129">
        <v>61.4</v>
      </c>
      <c r="E140" s="155">
        <v>16.105</v>
      </c>
    </row>
    <row r="141" spans="2:5" ht="15">
      <c r="B141" s="153">
        <v>14.6</v>
      </c>
      <c r="C141" s="154">
        <v>44269</v>
      </c>
      <c r="D141" s="129">
        <v>61.4</v>
      </c>
      <c r="E141" s="155">
        <v>14.775</v>
      </c>
    </row>
    <row r="142" spans="2:5" ht="15">
      <c r="B142" s="153">
        <v>14.6</v>
      </c>
      <c r="C142" s="154">
        <v>44270</v>
      </c>
      <c r="D142" s="129">
        <v>61.4</v>
      </c>
      <c r="E142" s="155">
        <v>14.775</v>
      </c>
    </row>
    <row r="143" spans="2:5" ht="15">
      <c r="B143" s="153">
        <v>14.6</v>
      </c>
      <c r="C143" s="154">
        <v>44271</v>
      </c>
      <c r="D143" s="129">
        <v>61.4</v>
      </c>
      <c r="E143" s="155">
        <v>14.775</v>
      </c>
    </row>
    <row r="144" spans="2:5" ht="15">
      <c r="B144" s="153">
        <v>14.6</v>
      </c>
      <c r="C144" s="154">
        <v>44272</v>
      </c>
      <c r="D144" s="129">
        <v>61.4</v>
      </c>
      <c r="E144" s="155">
        <v>14.775</v>
      </c>
    </row>
    <row r="145" spans="2:5" ht="15">
      <c r="B145" s="153">
        <v>14.6</v>
      </c>
      <c r="C145" s="154">
        <v>44273</v>
      </c>
      <c r="D145" s="129">
        <v>61.4</v>
      </c>
      <c r="E145" s="155">
        <v>14.775</v>
      </c>
    </row>
    <row r="146" spans="2:5" ht="15">
      <c r="B146" s="153">
        <v>14.6</v>
      </c>
      <c r="C146" s="154">
        <v>44274</v>
      </c>
      <c r="D146" s="129">
        <v>61.4</v>
      </c>
      <c r="E146" s="155">
        <v>14.775</v>
      </c>
    </row>
    <row r="147" spans="2:5" ht="15">
      <c r="B147" s="153">
        <v>14.6</v>
      </c>
      <c r="C147" s="154">
        <v>44275</v>
      </c>
      <c r="D147" s="129">
        <v>61.4</v>
      </c>
      <c r="E147" s="155">
        <v>14.775</v>
      </c>
    </row>
    <row r="148" spans="2:5" ht="15">
      <c r="B148" s="153">
        <v>15.9</v>
      </c>
      <c r="C148" s="154">
        <v>44276</v>
      </c>
      <c r="D148" s="129">
        <v>61.4</v>
      </c>
      <c r="E148" s="155">
        <v>14.775</v>
      </c>
    </row>
    <row r="149" spans="2:5" ht="15">
      <c r="B149" s="153">
        <v>15.9</v>
      </c>
      <c r="C149" s="154">
        <v>44277</v>
      </c>
      <c r="D149" s="129">
        <v>61.4</v>
      </c>
      <c r="E149" s="155">
        <v>13.445</v>
      </c>
    </row>
    <row r="150" spans="2:5" ht="15">
      <c r="B150" s="153">
        <v>15.9</v>
      </c>
      <c r="C150" s="154">
        <v>44278</v>
      </c>
      <c r="D150" s="129">
        <v>61.4</v>
      </c>
      <c r="E150" s="155">
        <v>13.445</v>
      </c>
    </row>
    <row r="151" spans="2:5" ht="15">
      <c r="B151" s="153">
        <v>14.4</v>
      </c>
      <c r="C151" s="154">
        <v>44279</v>
      </c>
      <c r="D151" s="129">
        <v>61.4</v>
      </c>
      <c r="E151" s="155">
        <v>13.445</v>
      </c>
    </row>
    <row r="152" spans="2:5" ht="15">
      <c r="B152" s="153">
        <v>14.4</v>
      </c>
      <c r="C152" s="154">
        <v>44280</v>
      </c>
      <c r="D152" s="129">
        <v>61.4</v>
      </c>
      <c r="E152" s="155">
        <v>13.445</v>
      </c>
    </row>
    <row r="153" spans="2:5" ht="15">
      <c r="B153" s="153">
        <v>14.4</v>
      </c>
      <c r="C153" s="154">
        <v>44281</v>
      </c>
      <c r="D153" s="129">
        <v>61.4</v>
      </c>
      <c r="E153" s="155">
        <v>13.445</v>
      </c>
    </row>
    <row r="154" spans="2:5" ht="15">
      <c r="B154" s="153">
        <v>14.4</v>
      </c>
      <c r="C154" s="154">
        <v>44282</v>
      </c>
      <c r="D154" s="129">
        <v>61.4</v>
      </c>
      <c r="E154" s="155">
        <v>15.685</v>
      </c>
    </row>
    <row r="155" spans="2:5" ht="15">
      <c r="B155" s="153">
        <v>16.2</v>
      </c>
      <c r="C155" s="154">
        <v>44283</v>
      </c>
      <c r="D155" s="129">
        <v>61.4</v>
      </c>
      <c r="E155" s="155">
        <v>15.685</v>
      </c>
    </row>
    <row r="156" spans="2:5" ht="15">
      <c r="B156" s="153">
        <v>16.2</v>
      </c>
      <c r="C156" s="154">
        <v>44284</v>
      </c>
      <c r="D156" s="129">
        <v>61.4</v>
      </c>
      <c r="E156" s="155">
        <v>15.685</v>
      </c>
    </row>
    <row r="157" spans="2:5" ht="15">
      <c r="B157" s="153">
        <v>16.2</v>
      </c>
      <c r="C157" s="154">
        <v>44285</v>
      </c>
      <c r="D157" s="129">
        <v>61.4</v>
      </c>
      <c r="E157" s="155">
        <v>15.685</v>
      </c>
    </row>
    <row r="158" spans="2:5" ht="15">
      <c r="B158" s="156">
        <v>16.2</v>
      </c>
      <c r="C158" s="157">
        <v>44286</v>
      </c>
      <c r="D158" s="131">
        <v>61.4</v>
      </c>
      <c r="E158" s="158">
        <v>15.685</v>
      </c>
    </row>
    <row r="159" spans="2:5" ht="15">
      <c r="E159" s="27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159"/>
  <sheetViews>
    <sheetView zoomScaleNormal="100" workbookViewId="0">
      <selection activeCell="A2" sqref="A2"/>
    </sheetView>
  </sheetViews>
  <sheetFormatPr defaultRowHeight="14.25"/>
  <cols>
    <col min="1" max="1" width="10.375" customWidth="1"/>
    <col min="2" max="7" width="8.75" bestFit="1" customWidth="1"/>
    <col min="9" max="9" width="9.125" bestFit="1" customWidth="1"/>
  </cols>
  <sheetData>
    <row r="1" spans="1:22" s="17" customFormat="1" ht="20.25">
      <c r="A1" s="16" t="s">
        <v>234</v>
      </c>
    </row>
    <row r="2" spans="1:22" ht="20.25">
      <c r="A2" s="25"/>
    </row>
    <row r="3" spans="1:22" ht="15">
      <c r="A3" s="358" t="s">
        <v>235</v>
      </c>
      <c r="B3" s="358"/>
      <c r="C3" s="358"/>
      <c r="D3" s="358"/>
      <c r="E3" s="358"/>
      <c r="F3" s="358"/>
      <c r="G3" s="358"/>
      <c r="I3" s="364" t="s">
        <v>236</v>
      </c>
      <c r="J3" s="364"/>
      <c r="K3" s="364"/>
      <c r="L3" s="364"/>
    </row>
    <row r="4" spans="1:22" ht="38.25">
      <c r="A4" s="159" t="s">
        <v>57</v>
      </c>
      <c r="B4" s="159" t="s">
        <v>237</v>
      </c>
      <c r="C4" s="159" t="s">
        <v>238</v>
      </c>
      <c r="D4" s="159" t="s">
        <v>239</v>
      </c>
      <c r="E4" s="159" t="s">
        <v>240</v>
      </c>
      <c r="F4" s="159" t="s">
        <v>241</v>
      </c>
      <c r="G4" s="159" t="s">
        <v>242</v>
      </c>
      <c r="I4" s="181" t="s">
        <v>57</v>
      </c>
      <c r="J4" s="181" t="s">
        <v>221</v>
      </c>
      <c r="K4" s="181" t="s">
        <v>222</v>
      </c>
      <c r="L4" s="181" t="s">
        <v>243</v>
      </c>
    </row>
    <row r="5" spans="1:22" ht="15">
      <c r="A5" s="160">
        <v>44133</v>
      </c>
      <c r="B5" s="161">
        <v>1730</v>
      </c>
      <c r="C5" s="161">
        <v>2004</v>
      </c>
      <c r="D5" s="161">
        <v>52</v>
      </c>
      <c r="E5" s="161">
        <v>484</v>
      </c>
      <c r="F5" s="161">
        <v>994</v>
      </c>
      <c r="G5" s="162">
        <v>1020</v>
      </c>
      <c r="I5" s="186">
        <v>44133</v>
      </c>
      <c r="J5" s="182">
        <v>40.549999999999997</v>
      </c>
      <c r="K5" s="182">
        <v>30.9394760614273</v>
      </c>
      <c r="L5" s="187">
        <v>9.6105239385726975</v>
      </c>
      <c r="N5" s="326" t="s">
        <v>244</v>
      </c>
      <c r="O5" s="3"/>
      <c r="P5" s="3"/>
      <c r="Q5" s="3"/>
      <c r="R5" s="3"/>
      <c r="S5" s="3"/>
      <c r="T5" s="3"/>
      <c r="U5" s="3"/>
      <c r="V5" s="3"/>
    </row>
    <row r="6" spans="1:22" ht="15">
      <c r="A6" s="163">
        <v>44134</v>
      </c>
      <c r="B6" s="164">
        <v>1800</v>
      </c>
      <c r="C6" s="164">
        <v>2004</v>
      </c>
      <c r="D6" s="164">
        <v>-306</v>
      </c>
      <c r="E6" s="164">
        <v>-462</v>
      </c>
      <c r="F6" s="164">
        <v>984</v>
      </c>
      <c r="G6" s="165">
        <v>1020</v>
      </c>
      <c r="I6" s="188">
        <v>44134</v>
      </c>
      <c r="J6" s="183">
        <v>35.9</v>
      </c>
      <c r="K6" s="183">
        <v>22.484036334202699</v>
      </c>
      <c r="L6" s="189">
        <v>13.4159636657973</v>
      </c>
    </row>
    <row r="7" spans="1:22">
      <c r="A7" s="166">
        <v>44135</v>
      </c>
      <c r="B7" s="167">
        <v>1800</v>
      </c>
      <c r="C7" s="167">
        <v>2004</v>
      </c>
      <c r="D7" s="167">
        <v>-110</v>
      </c>
      <c r="E7" s="167">
        <v>136</v>
      </c>
      <c r="F7" s="167">
        <v>968</v>
      </c>
      <c r="G7" s="168">
        <v>1000</v>
      </c>
      <c r="I7" s="188">
        <v>44135</v>
      </c>
      <c r="J7" s="183">
        <f>((J9-J6)/3)+J6</f>
        <v>37.783333333333331</v>
      </c>
      <c r="K7" s="183">
        <f t="shared" ref="K7:L7" si="0">((K9-K6)/3)+K6</f>
        <v>25.741560629911799</v>
      </c>
      <c r="L7" s="184">
        <f t="shared" si="0"/>
        <v>12.041772703421531</v>
      </c>
    </row>
    <row r="8" spans="1:22">
      <c r="A8" s="163">
        <v>44136</v>
      </c>
      <c r="B8" s="164">
        <v>1730</v>
      </c>
      <c r="C8" s="164">
        <v>2004</v>
      </c>
      <c r="D8" s="164">
        <v>-362</v>
      </c>
      <c r="E8" s="164">
        <v>102</v>
      </c>
      <c r="F8" s="164">
        <v>994</v>
      </c>
      <c r="G8" s="165">
        <v>1000</v>
      </c>
      <c r="I8" s="188">
        <v>44136</v>
      </c>
      <c r="J8" s="183">
        <f>(((J9-J6)/3)*2)+J6</f>
        <v>39.666666666666664</v>
      </c>
      <c r="K8" s="183">
        <f t="shared" ref="K8:L8" si="1">(((K9-K6)/3)*2)+K6</f>
        <v>28.999084925620902</v>
      </c>
      <c r="L8" s="184">
        <f t="shared" si="1"/>
        <v>10.667581741045764</v>
      </c>
    </row>
    <row r="9" spans="1:22" ht="15">
      <c r="A9" s="166">
        <v>44137</v>
      </c>
      <c r="B9" s="167">
        <v>1800</v>
      </c>
      <c r="C9" s="167">
        <v>2004</v>
      </c>
      <c r="D9" s="167">
        <v>-222</v>
      </c>
      <c r="E9" s="167">
        <v>0</v>
      </c>
      <c r="F9" s="167">
        <v>994</v>
      </c>
      <c r="G9" s="168">
        <v>1020</v>
      </c>
      <c r="I9" s="188">
        <v>44137</v>
      </c>
      <c r="J9" s="183">
        <v>41.55</v>
      </c>
      <c r="K9" s="183">
        <v>32.256609221330002</v>
      </c>
      <c r="L9" s="189">
        <v>9.2933907786699947</v>
      </c>
    </row>
    <row r="10" spans="1:22" ht="15">
      <c r="A10" s="163">
        <v>44138</v>
      </c>
      <c r="B10" s="164">
        <v>1730</v>
      </c>
      <c r="C10" s="164">
        <v>2004</v>
      </c>
      <c r="D10" s="164">
        <v>-454</v>
      </c>
      <c r="E10" s="164">
        <v>-536</v>
      </c>
      <c r="F10" s="164">
        <v>994</v>
      </c>
      <c r="G10" s="165">
        <v>1020</v>
      </c>
      <c r="I10" s="188">
        <v>44138</v>
      </c>
      <c r="J10" s="183">
        <v>53.5</v>
      </c>
      <c r="K10" s="183">
        <v>37.691824463788898</v>
      </c>
      <c r="L10" s="189">
        <v>15.808175536211102</v>
      </c>
    </row>
    <row r="11" spans="1:22" ht="15">
      <c r="A11" s="166">
        <v>44139</v>
      </c>
      <c r="B11" s="167">
        <v>1800</v>
      </c>
      <c r="C11" s="167">
        <v>2010</v>
      </c>
      <c r="D11" s="167">
        <v>-380</v>
      </c>
      <c r="E11" s="167">
        <v>-358</v>
      </c>
      <c r="F11" s="167">
        <v>994</v>
      </c>
      <c r="G11" s="168">
        <v>1020</v>
      </c>
      <c r="I11" s="188">
        <v>44139</v>
      </c>
      <c r="J11" s="183">
        <v>56.1</v>
      </c>
      <c r="K11" s="183">
        <v>37.000270733688303</v>
      </c>
      <c r="L11" s="189">
        <v>19.099729266311698</v>
      </c>
    </row>
    <row r="12" spans="1:22" ht="15">
      <c r="A12" s="163">
        <v>44140</v>
      </c>
      <c r="B12" s="164">
        <v>1800</v>
      </c>
      <c r="C12" s="164">
        <v>2004</v>
      </c>
      <c r="D12" s="164">
        <v>-298</v>
      </c>
      <c r="E12" s="164">
        <v>-444</v>
      </c>
      <c r="F12" s="164">
        <v>988</v>
      </c>
      <c r="G12" s="165">
        <v>1020</v>
      </c>
      <c r="I12" s="188">
        <v>44140</v>
      </c>
      <c r="J12" s="183">
        <v>47.25</v>
      </c>
      <c r="K12" s="183">
        <v>36.774659326775598</v>
      </c>
      <c r="L12" s="189">
        <v>10.475340673224402</v>
      </c>
    </row>
    <row r="13" spans="1:22" ht="15">
      <c r="A13" s="166">
        <v>44141</v>
      </c>
      <c r="B13" s="167">
        <v>1730</v>
      </c>
      <c r="C13" s="167">
        <v>2004</v>
      </c>
      <c r="D13" s="167">
        <v>-454</v>
      </c>
      <c r="E13" s="167">
        <v>-148</v>
      </c>
      <c r="F13" s="167">
        <v>994</v>
      </c>
      <c r="G13" s="168">
        <v>1020</v>
      </c>
      <c r="I13" s="188">
        <v>44141</v>
      </c>
      <c r="J13" s="183">
        <v>44.55</v>
      </c>
      <c r="K13" s="183">
        <v>37.003610108303199</v>
      </c>
      <c r="L13" s="189">
        <v>7.5463898916967977</v>
      </c>
    </row>
    <row r="14" spans="1:22">
      <c r="A14" s="163">
        <v>44142</v>
      </c>
      <c r="B14" s="164">
        <v>1800</v>
      </c>
      <c r="C14" s="164">
        <v>2006</v>
      </c>
      <c r="D14" s="164">
        <v>-156</v>
      </c>
      <c r="E14" s="164">
        <v>0</v>
      </c>
      <c r="F14" s="164">
        <v>1058</v>
      </c>
      <c r="G14" s="165">
        <v>1020</v>
      </c>
      <c r="I14" s="188">
        <v>44142</v>
      </c>
      <c r="J14" s="183">
        <f>((J16-J13)/3)+J13</f>
        <v>45.449999999999996</v>
      </c>
      <c r="K14" s="183">
        <f t="shared" ref="K14" si="2">((K16-K13)/3)+K13</f>
        <v>38.609175932741131</v>
      </c>
      <c r="L14" s="184">
        <f t="shared" ref="L14" si="3">((L16-L13)/3)+L13</f>
        <v>6.8408240672588647</v>
      </c>
    </row>
    <row r="15" spans="1:22">
      <c r="A15" s="166">
        <v>44143</v>
      </c>
      <c r="B15" s="167">
        <v>1730</v>
      </c>
      <c r="C15" s="167">
        <v>2006</v>
      </c>
      <c r="D15" s="167">
        <v>-84</v>
      </c>
      <c r="E15" s="167">
        <v>78</v>
      </c>
      <c r="F15" s="167">
        <v>1058</v>
      </c>
      <c r="G15" s="168">
        <v>1020</v>
      </c>
      <c r="I15" s="188">
        <v>44143</v>
      </c>
      <c r="J15" s="183">
        <f>(((J16-J13)/3)*2)+J13</f>
        <v>46.35</v>
      </c>
      <c r="K15" s="183">
        <f t="shared" ref="K15" si="4">(((K16-K13)/3)*2)+K13</f>
        <v>40.21474175717907</v>
      </c>
      <c r="L15" s="184">
        <f t="shared" ref="L15" si="5">(((L16-L13)/3)*2)+L13</f>
        <v>6.1352582428209317</v>
      </c>
    </row>
    <row r="16" spans="1:22" ht="15">
      <c r="A16" s="163">
        <v>44144</v>
      </c>
      <c r="B16" s="164">
        <v>1730</v>
      </c>
      <c r="C16" s="164">
        <v>2006</v>
      </c>
      <c r="D16" s="164">
        <v>-456</v>
      </c>
      <c r="E16" s="164">
        <v>-536</v>
      </c>
      <c r="F16" s="164">
        <v>1056</v>
      </c>
      <c r="G16" s="165">
        <v>1020</v>
      </c>
      <c r="I16" s="188">
        <v>44144</v>
      </c>
      <c r="J16" s="183">
        <v>47.25</v>
      </c>
      <c r="K16" s="183">
        <v>41.820307581617001</v>
      </c>
      <c r="L16" s="189">
        <v>5.4296924183829987</v>
      </c>
    </row>
    <row r="17" spans="1:12" ht="15">
      <c r="A17" s="166">
        <v>44145</v>
      </c>
      <c r="B17" s="167">
        <v>1800</v>
      </c>
      <c r="C17" s="167">
        <v>2006</v>
      </c>
      <c r="D17" s="167">
        <v>98</v>
      </c>
      <c r="E17" s="167">
        <v>504</v>
      </c>
      <c r="F17" s="167">
        <v>1012</v>
      </c>
      <c r="G17" s="168">
        <v>608</v>
      </c>
      <c r="I17" s="188">
        <v>44145</v>
      </c>
      <c r="J17" s="183">
        <v>42.65</v>
      </c>
      <c r="K17" s="183">
        <v>33.964962459778299</v>
      </c>
      <c r="L17" s="189">
        <v>8.6850375402216997</v>
      </c>
    </row>
    <row r="18" spans="1:12" ht="15">
      <c r="A18" s="163">
        <v>44146</v>
      </c>
      <c r="B18" s="164">
        <v>1730</v>
      </c>
      <c r="C18" s="164">
        <v>2004</v>
      </c>
      <c r="D18" s="164">
        <v>-456</v>
      </c>
      <c r="E18" s="164">
        <v>-478</v>
      </c>
      <c r="F18" s="164">
        <v>1058</v>
      </c>
      <c r="G18" s="165">
        <v>1020</v>
      </c>
      <c r="I18" s="188">
        <v>44146</v>
      </c>
      <c r="J18" s="183">
        <v>41.85</v>
      </c>
      <c r="K18" s="183">
        <v>34.9852928068455</v>
      </c>
      <c r="L18" s="189">
        <v>6.8647071931545014</v>
      </c>
    </row>
    <row r="19" spans="1:12" ht="15">
      <c r="A19" s="166">
        <v>44147</v>
      </c>
      <c r="B19" s="167">
        <v>1800</v>
      </c>
      <c r="C19" s="167">
        <v>2006</v>
      </c>
      <c r="D19" s="167">
        <v>78</v>
      </c>
      <c r="E19" s="167">
        <v>484</v>
      </c>
      <c r="F19" s="167">
        <v>1058</v>
      </c>
      <c r="G19" s="168">
        <v>920</v>
      </c>
      <c r="I19" s="188">
        <v>44147</v>
      </c>
      <c r="J19" s="183">
        <v>41.7</v>
      </c>
      <c r="K19" s="183">
        <v>36.828851515424098</v>
      </c>
      <c r="L19" s="189">
        <v>4.8711484845759045</v>
      </c>
    </row>
    <row r="20" spans="1:12" ht="15">
      <c r="A20" s="163">
        <v>44148</v>
      </c>
      <c r="B20" s="164">
        <v>1800</v>
      </c>
      <c r="C20" s="164">
        <v>2004</v>
      </c>
      <c r="D20" s="164">
        <v>-380</v>
      </c>
      <c r="E20" s="164">
        <v>-46</v>
      </c>
      <c r="F20" s="164">
        <v>1056</v>
      </c>
      <c r="G20" s="165">
        <v>1020</v>
      </c>
      <c r="I20" s="188">
        <v>44148</v>
      </c>
      <c r="J20" s="183">
        <v>37</v>
      </c>
      <c r="K20" s="183">
        <v>28.500897666068202</v>
      </c>
      <c r="L20" s="189">
        <v>8.4991023339317984</v>
      </c>
    </row>
    <row r="21" spans="1:12">
      <c r="A21" s="166">
        <v>44149</v>
      </c>
      <c r="B21" s="167">
        <v>1730</v>
      </c>
      <c r="C21" s="167">
        <v>2004</v>
      </c>
      <c r="D21" s="167">
        <v>88</v>
      </c>
      <c r="E21" s="167">
        <v>504</v>
      </c>
      <c r="F21" s="167">
        <v>1000</v>
      </c>
      <c r="G21" s="168">
        <v>1000</v>
      </c>
      <c r="I21" s="188">
        <v>44149</v>
      </c>
      <c r="J21" s="183">
        <f>((J23-J20)/3)+J20</f>
        <v>37.799999999999997</v>
      </c>
      <c r="K21" s="183">
        <f t="shared" ref="K21" si="6">((K23-K20)/3)+K20</f>
        <v>30.678928487708369</v>
      </c>
      <c r="L21" s="184">
        <f t="shared" ref="L21" si="7">((L23-L20)/3)+L20</f>
        <v>7.121071512291631</v>
      </c>
    </row>
    <row r="22" spans="1:12">
      <c r="A22" s="163">
        <v>44150</v>
      </c>
      <c r="B22" s="164">
        <v>1730</v>
      </c>
      <c r="C22" s="164">
        <v>2004</v>
      </c>
      <c r="D22" s="164">
        <v>116</v>
      </c>
      <c r="E22" s="164">
        <v>262</v>
      </c>
      <c r="F22" s="164">
        <v>1054</v>
      </c>
      <c r="G22" s="165">
        <v>1020</v>
      </c>
      <c r="I22" s="188">
        <v>44150</v>
      </c>
      <c r="J22" s="183">
        <f>(((J23-J20)/3)*2)+J20</f>
        <v>38.6</v>
      </c>
      <c r="K22" s="183">
        <f t="shared" ref="K22" si="8">(((K23-K20)/3)*2)+K20</f>
        <v>32.856959309348539</v>
      </c>
      <c r="L22" s="184">
        <f t="shared" ref="L22" si="9">(((L23-L20)/3)*2)+L20</f>
        <v>5.7430406906514637</v>
      </c>
    </row>
    <row r="23" spans="1:12" ht="15">
      <c r="A23" s="166">
        <v>44151</v>
      </c>
      <c r="B23" s="167">
        <v>1730</v>
      </c>
      <c r="C23" s="167">
        <v>2004</v>
      </c>
      <c r="D23" s="167">
        <v>-20</v>
      </c>
      <c r="E23" s="167">
        <v>6</v>
      </c>
      <c r="F23" s="167">
        <v>770</v>
      </c>
      <c r="G23" s="168">
        <v>1020</v>
      </c>
      <c r="I23" s="188">
        <v>44151</v>
      </c>
      <c r="J23" s="183">
        <v>39.4</v>
      </c>
      <c r="K23" s="183">
        <v>35.034990130988703</v>
      </c>
      <c r="L23" s="189">
        <v>4.3650098690112955</v>
      </c>
    </row>
    <row r="24" spans="1:12" ht="15">
      <c r="A24" s="163">
        <v>44152</v>
      </c>
      <c r="B24" s="164">
        <v>1730</v>
      </c>
      <c r="C24" s="164">
        <v>2004</v>
      </c>
      <c r="D24" s="164">
        <v>72</v>
      </c>
      <c r="E24" s="164">
        <v>0</v>
      </c>
      <c r="F24" s="164">
        <v>1058</v>
      </c>
      <c r="G24" s="165">
        <v>1020</v>
      </c>
      <c r="I24" s="188">
        <v>44152</v>
      </c>
      <c r="J24" s="183">
        <v>40.5</v>
      </c>
      <c r="K24" s="183">
        <v>33.7989076909302</v>
      </c>
      <c r="L24" s="189">
        <v>6.7010923090698</v>
      </c>
    </row>
    <row r="25" spans="1:12" ht="15">
      <c r="A25" s="166">
        <v>44153</v>
      </c>
      <c r="B25" s="167">
        <v>1730</v>
      </c>
      <c r="C25" s="167">
        <v>2002</v>
      </c>
      <c r="D25" s="167">
        <v>82</v>
      </c>
      <c r="E25" s="167">
        <v>504</v>
      </c>
      <c r="F25" s="167">
        <v>1012</v>
      </c>
      <c r="G25" s="168">
        <v>1020</v>
      </c>
      <c r="I25" s="188">
        <v>44153</v>
      </c>
      <c r="J25" s="183">
        <v>40.6</v>
      </c>
      <c r="K25" s="183">
        <v>30.7980717728977</v>
      </c>
      <c r="L25" s="189">
        <v>9.8019282271023016</v>
      </c>
    </row>
    <row r="26" spans="1:12" ht="15">
      <c r="A26" s="163">
        <v>44154</v>
      </c>
      <c r="B26" s="164">
        <v>1800</v>
      </c>
      <c r="C26" s="164">
        <v>2004</v>
      </c>
      <c r="D26" s="164">
        <v>-456</v>
      </c>
      <c r="E26" s="164">
        <v>-502</v>
      </c>
      <c r="F26" s="164">
        <v>1058</v>
      </c>
      <c r="G26" s="165">
        <v>1020</v>
      </c>
      <c r="I26" s="188">
        <v>44154</v>
      </c>
      <c r="J26" s="183">
        <v>44.6</v>
      </c>
      <c r="K26" s="183">
        <v>40.059081550443103</v>
      </c>
      <c r="L26" s="189">
        <v>4.5409184495568979</v>
      </c>
    </row>
    <row r="27" spans="1:12" ht="15">
      <c r="A27" s="166">
        <v>44155</v>
      </c>
      <c r="B27" s="167">
        <v>1730</v>
      </c>
      <c r="C27" s="167">
        <v>1400</v>
      </c>
      <c r="D27" s="167">
        <v>72</v>
      </c>
      <c r="E27" s="167">
        <v>344</v>
      </c>
      <c r="F27" s="167">
        <v>356</v>
      </c>
      <c r="G27" s="168">
        <v>914</v>
      </c>
      <c r="I27" s="188">
        <v>44155</v>
      </c>
      <c r="J27" s="183">
        <v>44.5</v>
      </c>
      <c r="K27" s="183">
        <v>41.930591488982103</v>
      </c>
      <c r="L27" s="189">
        <v>2.5694085110178975</v>
      </c>
    </row>
    <row r="28" spans="1:12">
      <c r="A28" s="163">
        <v>44156</v>
      </c>
      <c r="B28" s="164">
        <v>1800</v>
      </c>
      <c r="C28" s="164">
        <v>2004</v>
      </c>
      <c r="D28" s="164">
        <v>-278</v>
      </c>
      <c r="E28" s="164">
        <v>-94</v>
      </c>
      <c r="F28" s="164">
        <v>900</v>
      </c>
      <c r="G28" s="165">
        <v>1000</v>
      </c>
      <c r="I28" s="188">
        <v>44156</v>
      </c>
      <c r="J28" s="183">
        <f>((J30-J27)/3)+J27</f>
        <v>44</v>
      </c>
      <c r="K28" s="183">
        <f t="shared" ref="K28" si="10">((K30-K27)/3)+K27</f>
        <v>41.888324000748668</v>
      </c>
      <c r="L28" s="184">
        <f t="shared" ref="L28" si="11">((L30-L27)/3)+L27</f>
        <v>2.1116759992513323</v>
      </c>
    </row>
    <row r="29" spans="1:12">
      <c r="A29" s="166">
        <v>44157</v>
      </c>
      <c r="B29" s="167">
        <v>1730</v>
      </c>
      <c r="C29" s="167">
        <v>2004</v>
      </c>
      <c r="D29" s="167">
        <v>-346</v>
      </c>
      <c r="E29" s="167">
        <v>-312</v>
      </c>
      <c r="F29" s="167">
        <v>1058</v>
      </c>
      <c r="G29" s="168">
        <v>1020</v>
      </c>
      <c r="I29" s="188">
        <v>44157</v>
      </c>
      <c r="J29" s="183">
        <f>(((J30-J27)/3)*2)+J27</f>
        <v>43.5</v>
      </c>
      <c r="K29" s="183">
        <f t="shared" ref="K29" si="12">(((K30-K27)/3)*2)+K27</f>
        <v>41.846056512515233</v>
      </c>
      <c r="L29" s="184">
        <f t="shared" ref="L29" si="13">(((L30-L27)/3)*2)+L27</f>
        <v>1.6539434874847672</v>
      </c>
    </row>
    <row r="30" spans="1:12" ht="15">
      <c r="A30" s="163">
        <v>44158</v>
      </c>
      <c r="B30" s="164">
        <v>1730</v>
      </c>
      <c r="C30" s="164">
        <v>1838</v>
      </c>
      <c r="D30" s="164">
        <v>86</v>
      </c>
      <c r="E30" s="164">
        <v>504</v>
      </c>
      <c r="F30" s="164">
        <v>1056</v>
      </c>
      <c r="G30" s="165">
        <v>748</v>
      </c>
      <c r="I30" s="188">
        <v>44158</v>
      </c>
      <c r="J30" s="183">
        <v>43</v>
      </c>
      <c r="K30" s="183">
        <v>41.803789024281798</v>
      </c>
      <c r="L30" s="189">
        <v>1.196210975718202</v>
      </c>
    </row>
    <row r="31" spans="1:12" ht="15">
      <c r="A31" s="166">
        <v>44159</v>
      </c>
      <c r="B31" s="167">
        <v>1730</v>
      </c>
      <c r="C31" s="167">
        <v>2002</v>
      </c>
      <c r="D31" s="167">
        <v>-456</v>
      </c>
      <c r="E31" s="167">
        <v>-536</v>
      </c>
      <c r="F31" s="167">
        <v>538</v>
      </c>
      <c r="G31" s="168">
        <v>1004</v>
      </c>
      <c r="I31" s="188">
        <v>44159</v>
      </c>
      <c r="J31" s="183">
        <v>47.65</v>
      </c>
      <c r="K31" s="183">
        <v>41.822388325324802</v>
      </c>
      <c r="L31" s="189">
        <v>5.8276116746751967</v>
      </c>
    </row>
    <row r="32" spans="1:12" ht="15">
      <c r="A32" s="163">
        <v>44160</v>
      </c>
      <c r="B32" s="164">
        <v>1730</v>
      </c>
      <c r="C32" s="164">
        <v>2000</v>
      </c>
      <c r="D32" s="164">
        <v>-350</v>
      </c>
      <c r="E32" s="164">
        <v>-478</v>
      </c>
      <c r="F32" s="164">
        <v>1058</v>
      </c>
      <c r="G32" s="165">
        <v>1020</v>
      </c>
      <c r="I32" s="188">
        <v>44160</v>
      </c>
      <c r="J32" s="183">
        <v>67.5</v>
      </c>
      <c r="K32" s="183">
        <v>46.716497597437296</v>
      </c>
      <c r="L32" s="189">
        <v>20.783502402562704</v>
      </c>
    </row>
    <row r="33" spans="1:12" ht="15">
      <c r="A33" s="166">
        <v>44161</v>
      </c>
      <c r="B33" s="167">
        <v>1800</v>
      </c>
      <c r="C33" s="167">
        <v>2002</v>
      </c>
      <c r="D33" s="167">
        <v>-82</v>
      </c>
      <c r="E33" s="167">
        <v>-72</v>
      </c>
      <c r="F33" s="167">
        <v>950</v>
      </c>
      <c r="G33" s="168">
        <v>560</v>
      </c>
      <c r="I33" s="188">
        <v>44161</v>
      </c>
      <c r="J33" s="183">
        <v>61</v>
      </c>
      <c r="K33" s="183">
        <v>52.920685959271196</v>
      </c>
      <c r="L33" s="189">
        <v>8.0793140407288035</v>
      </c>
    </row>
    <row r="34" spans="1:12" ht="15">
      <c r="A34" s="163">
        <v>44162</v>
      </c>
      <c r="B34" s="164">
        <v>1730</v>
      </c>
      <c r="C34" s="164">
        <v>2004</v>
      </c>
      <c r="D34" s="164">
        <v>-40</v>
      </c>
      <c r="E34" s="164">
        <v>-426</v>
      </c>
      <c r="F34" s="164">
        <v>1058</v>
      </c>
      <c r="G34" s="165">
        <v>1020</v>
      </c>
      <c r="I34" s="188">
        <v>44162</v>
      </c>
      <c r="J34" s="183">
        <v>51</v>
      </c>
      <c r="K34" s="183">
        <v>52.929039203373101</v>
      </c>
      <c r="L34" s="189">
        <v>-1.929039203373101</v>
      </c>
    </row>
    <row r="35" spans="1:12">
      <c r="A35" s="166">
        <v>44163</v>
      </c>
      <c r="B35" s="167">
        <v>1730</v>
      </c>
      <c r="C35" s="167">
        <v>2004</v>
      </c>
      <c r="D35" s="167">
        <v>-224</v>
      </c>
      <c r="E35" s="167">
        <v>-190</v>
      </c>
      <c r="F35" s="167">
        <v>1058</v>
      </c>
      <c r="G35" s="168">
        <v>1020</v>
      </c>
      <c r="I35" s="188">
        <v>44163</v>
      </c>
      <c r="J35" s="183">
        <f>((J37-J34)/3)+J34</f>
        <v>51.05</v>
      </c>
      <c r="K35" s="183">
        <f t="shared" ref="K35" si="14">((K37-K34)/3)+K34</f>
        <v>52.079577411891968</v>
      </c>
      <c r="L35" s="184">
        <f t="shared" ref="L35" si="15">((L37-L34)/3)+L34</f>
        <v>-1.0295774118919687</v>
      </c>
    </row>
    <row r="36" spans="1:12">
      <c r="A36" s="163">
        <v>44164</v>
      </c>
      <c r="B36" s="164">
        <v>1730</v>
      </c>
      <c r="C36" s="164">
        <v>2004</v>
      </c>
      <c r="D36" s="164">
        <v>-428</v>
      </c>
      <c r="E36" s="164">
        <v>-536</v>
      </c>
      <c r="F36" s="164">
        <v>1058</v>
      </c>
      <c r="G36" s="165">
        <v>1018</v>
      </c>
      <c r="I36" s="188">
        <v>44164</v>
      </c>
      <c r="J36" s="183">
        <f>(((J37-J34)/3)*2)+J34</f>
        <v>51.1</v>
      </c>
      <c r="K36" s="183">
        <f t="shared" ref="K36" si="16">(((K37-K34)/3)*2)+K34</f>
        <v>51.230115620410835</v>
      </c>
      <c r="L36" s="184">
        <f t="shared" ref="L36" si="17">(((L37-L34)/3)*2)+L34</f>
        <v>-0.13011562041083624</v>
      </c>
    </row>
    <row r="37" spans="1:12" ht="15">
      <c r="A37" s="166">
        <v>44165</v>
      </c>
      <c r="B37" s="167">
        <v>1730</v>
      </c>
      <c r="C37" s="167">
        <v>1492</v>
      </c>
      <c r="D37" s="167">
        <v>-456</v>
      </c>
      <c r="E37" s="167">
        <v>-512</v>
      </c>
      <c r="F37" s="167">
        <v>1058</v>
      </c>
      <c r="G37" s="168">
        <v>1020</v>
      </c>
      <c r="I37" s="188">
        <v>44165</v>
      </c>
      <c r="J37" s="183">
        <v>51.15</v>
      </c>
      <c r="K37" s="183">
        <v>50.380653828929702</v>
      </c>
      <c r="L37" s="189">
        <v>0.76934617107029624</v>
      </c>
    </row>
    <row r="38" spans="1:12" ht="15">
      <c r="A38" s="163">
        <v>44166</v>
      </c>
      <c r="B38" s="164">
        <v>1730</v>
      </c>
      <c r="C38" s="164">
        <v>1710</v>
      </c>
      <c r="D38" s="164">
        <v>-250</v>
      </c>
      <c r="E38" s="164">
        <v>-534</v>
      </c>
      <c r="F38" s="164">
        <v>870</v>
      </c>
      <c r="G38" s="165">
        <v>788</v>
      </c>
      <c r="I38" s="188">
        <v>44166</v>
      </c>
      <c r="J38" s="183">
        <v>56</v>
      </c>
      <c r="K38" s="183">
        <v>60.762331838564997</v>
      </c>
      <c r="L38" s="189">
        <v>-4.7623318385649966</v>
      </c>
    </row>
    <row r="39" spans="1:12" ht="15">
      <c r="A39" s="166">
        <v>44167</v>
      </c>
      <c r="B39" s="167">
        <v>1730</v>
      </c>
      <c r="C39" s="167">
        <v>-16</v>
      </c>
      <c r="D39" s="167">
        <v>308</v>
      </c>
      <c r="E39" s="167">
        <v>504</v>
      </c>
      <c r="F39" s="167">
        <v>250</v>
      </c>
      <c r="G39" s="168">
        <v>330</v>
      </c>
      <c r="I39" s="188">
        <v>44167</v>
      </c>
      <c r="J39" s="183">
        <v>56.75</v>
      </c>
      <c r="K39" s="183">
        <v>50.072503172013803</v>
      </c>
      <c r="L39" s="189">
        <v>6.6774968279861966</v>
      </c>
    </row>
    <row r="40" spans="1:12" ht="15">
      <c r="A40" s="163">
        <v>44168</v>
      </c>
      <c r="B40" s="164">
        <v>1730</v>
      </c>
      <c r="C40" s="164">
        <v>2002</v>
      </c>
      <c r="D40" s="164">
        <v>-454</v>
      </c>
      <c r="E40" s="164">
        <v>-536</v>
      </c>
      <c r="F40" s="164">
        <v>1058</v>
      </c>
      <c r="G40" s="165">
        <v>1020</v>
      </c>
      <c r="I40" s="188">
        <v>44168</v>
      </c>
      <c r="J40" s="183">
        <v>49</v>
      </c>
      <c r="K40" s="183">
        <v>45.704250720461097</v>
      </c>
      <c r="L40" s="189">
        <v>3.295749279538903</v>
      </c>
    </row>
    <row r="41" spans="1:12" ht="15">
      <c r="A41" s="166">
        <v>44169</v>
      </c>
      <c r="B41" s="167">
        <v>1730</v>
      </c>
      <c r="C41" s="167">
        <v>1544</v>
      </c>
      <c r="D41" s="167">
        <v>268</v>
      </c>
      <c r="E41" s="167">
        <v>504</v>
      </c>
      <c r="F41" s="167">
        <v>958</v>
      </c>
      <c r="G41" s="168">
        <v>970</v>
      </c>
      <c r="I41" s="188">
        <v>44169</v>
      </c>
      <c r="J41" s="183">
        <v>104.35</v>
      </c>
      <c r="K41" s="183">
        <v>58.097640064853202</v>
      </c>
      <c r="L41" s="189">
        <v>46.252359935146792</v>
      </c>
    </row>
    <row r="42" spans="1:12">
      <c r="A42" s="163">
        <v>44170</v>
      </c>
      <c r="B42" s="164">
        <v>1800</v>
      </c>
      <c r="C42" s="164">
        <v>2004</v>
      </c>
      <c r="D42" s="164">
        <v>-84</v>
      </c>
      <c r="E42" s="164">
        <v>20</v>
      </c>
      <c r="F42" s="164">
        <v>1058</v>
      </c>
      <c r="G42" s="165">
        <v>1020</v>
      </c>
      <c r="I42" s="188">
        <v>44170</v>
      </c>
      <c r="J42" s="183">
        <f>((J44-J41)/3)+J41</f>
        <v>91.733333333333334</v>
      </c>
      <c r="K42" s="183">
        <f t="shared" ref="K42" si="18">((K44-K41)/3)+K41</f>
        <v>60.241045389656136</v>
      </c>
      <c r="L42" s="184">
        <f t="shared" ref="L42" si="19">((L44-L41)/3)+L41</f>
        <v>31.492287943677191</v>
      </c>
    </row>
    <row r="43" spans="1:12">
      <c r="A43" s="166">
        <v>44171</v>
      </c>
      <c r="B43" s="167">
        <v>1730</v>
      </c>
      <c r="C43" s="167">
        <v>2004</v>
      </c>
      <c r="D43" s="167">
        <v>-204</v>
      </c>
      <c r="E43" s="167">
        <v>-76</v>
      </c>
      <c r="F43" s="167">
        <v>1054</v>
      </c>
      <c r="G43" s="168">
        <v>1020</v>
      </c>
      <c r="I43" s="188">
        <v>44171</v>
      </c>
      <c r="J43" s="183">
        <f>(((J44-J41)/3)*2)+J41</f>
        <v>79.11666666666666</v>
      </c>
      <c r="K43" s="183">
        <f t="shared" ref="K43" si="20">(((K44-K41)/3)*2)+K41</f>
        <v>62.384450714459071</v>
      </c>
      <c r="L43" s="184">
        <f t="shared" ref="L43" si="21">(((L44-L41)/3)*2)+L41</f>
        <v>16.732215952207593</v>
      </c>
    </row>
    <row r="44" spans="1:12" ht="15">
      <c r="A44" s="163">
        <v>44172</v>
      </c>
      <c r="B44" s="164">
        <v>1730</v>
      </c>
      <c r="C44" s="164">
        <v>2006</v>
      </c>
      <c r="D44" s="164">
        <v>-454</v>
      </c>
      <c r="E44" s="164">
        <v>-536</v>
      </c>
      <c r="F44" s="164">
        <v>744</v>
      </c>
      <c r="G44" s="165">
        <v>310</v>
      </c>
      <c r="I44" s="188">
        <v>44172</v>
      </c>
      <c r="J44" s="183">
        <v>66.5</v>
      </c>
      <c r="K44" s="183">
        <v>64.527856039262005</v>
      </c>
      <c r="L44" s="189">
        <v>1.9721439607379949</v>
      </c>
    </row>
    <row r="45" spans="1:12" ht="15">
      <c r="A45" s="166">
        <v>44173</v>
      </c>
      <c r="B45" s="167">
        <v>1730</v>
      </c>
      <c r="C45" s="167">
        <v>2006</v>
      </c>
      <c r="D45" s="167">
        <v>82</v>
      </c>
      <c r="E45" s="167">
        <v>284</v>
      </c>
      <c r="F45" s="167">
        <v>0</v>
      </c>
      <c r="G45" s="168">
        <v>920</v>
      </c>
      <c r="I45" s="188">
        <v>44173</v>
      </c>
      <c r="J45" s="183">
        <v>77.25</v>
      </c>
      <c r="K45" s="183">
        <v>73.896092120772494</v>
      </c>
      <c r="L45" s="189">
        <v>3.3539078792275063</v>
      </c>
    </row>
    <row r="46" spans="1:12" ht="15">
      <c r="A46" s="163">
        <v>44174</v>
      </c>
      <c r="B46" s="164">
        <v>1730</v>
      </c>
      <c r="C46" s="164">
        <v>1816</v>
      </c>
      <c r="D46" s="164">
        <v>96</v>
      </c>
      <c r="E46" s="164">
        <v>316</v>
      </c>
      <c r="F46" s="164">
        <v>0</v>
      </c>
      <c r="G46" s="165">
        <v>1020</v>
      </c>
      <c r="I46" s="188">
        <v>44174</v>
      </c>
      <c r="J46" s="183">
        <v>59.65</v>
      </c>
      <c r="K46" s="183">
        <v>67.030784508440902</v>
      </c>
      <c r="L46" s="189">
        <v>-7.3807845084409038</v>
      </c>
    </row>
    <row r="47" spans="1:12" ht="15">
      <c r="A47" s="166">
        <v>44175</v>
      </c>
      <c r="B47" s="167">
        <v>1730</v>
      </c>
      <c r="C47" s="167">
        <v>-452</v>
      </c>
      <c r="D47" s="167">
        <v>198</v>
      </c>
      <c r="E47" s="167">
        <v>340</v>
      </c>
      <c r="F47" s="167">
        <v>0</v>
      </c>
      <c r="G47" s="168">
        <v>-494</v>
      </c>
      <c r="I47" s="188">
        <v>44175</v>
      </c>
      <c r="J47" s="183">
        <v>58.15</v>
      </c>
      <c r="K47" s="183">
        <v>47.888351728541402</v>
      </c>
      <c r="L47" s="189">
        <v>10.261648271458597</v>
      </c>
    </row>
    <row r="48" spans="1:12" ht="15">
      <c r="A48" s="163">
        <v>44176</v>
      </c>
      <c r="B48" s="164">
        <v>1730</v>
      </c>
      <c r="C48" s="164">
        <v>2004</v>
      </c>
      <c r="D48" s="164">
        <v>138</v>
      </c>
      <c r="E48" s="164">
        <v>370</v>
      </c>
      <c r="F48" s="164">
        <v>0</v>
      </c>
      <c r="G48" s="165">
        <v>1020</v>
      </c>
      <c r="I48" s="188">
        <v>44176</v>
      </c>
      <c r="J48" s="183">
        <v>45</v>
      </c>
      <c r="K48" s="183">
        <v>40.311497938616597</v>
      </c>
      <c r="L48" s="189">
        <v>4.688502061383403</v>
      </c>
    </row>
    <row r="49" spans="1:12">
      <c r="A49" s="166">
        <v>44177</v>
      </c>
      <c r="B49" s="167">
        <v>1800</v>
      </c>
      <c r="C49" s="167">
        <v>2002</v>
      </c>
      <c r="D49" s="167">
        <v>-454</v>
      </c>
      <c r="E49" s="167">
        <v>-536</v>
      </c>
      <c r="F49" s="167">
        <v>0</v>
      </c>
      <c r="G49" s="168">
        <v>1020</v>
      </c>
      <c r="I49" s="188">
        <v>44177</v>
      </c>
      <c r="J49" s="183">
        <f>((J51-J48)/3)+J48</f>
        <v>47.483333333333334</v>
      </c>
      <c r="K49" s="183">
        <f t="shared" ref="K49" si="22">((K51-K48)/3)+K48</f>
        <v>43.134124270974262</v>
      </c>
      <c r="L49" s="184">
        <f t="shared" ref="L49" si="23">((L51-L48)/3)+L48</f>
        <v>4.34920906235907</v>
      </c>
    </row>
    <row r="50" spans="1:12">
      <c r="A50" s="163">
        <v>44178</v>
      </c>
      <c r="B50" s="164">
        <v>1730</v>
      </c>
      <c r="C50" s="164">
        <v>2002</v>
      </c>
      <c r="D50" s="164">
        <v>284</v>
      </c>
      <c r="E50" s="164">
        <v>504</v>
      </c>
      <c r="F50" s="164">
        <v>0</v>
      </c>
      <c r="G50" s="165">
        <v>1020</v>
      </c>
      <c r="I50" s="188">
        <v>44178</v>
      </c>
      <c r="J50" s="183">
        <f>(((J51-J48)/3)*2)+J48</f>
        <v>49.966666666666669</v>
      </c>
      <c r="K50" s="183">
        <f t="shared" ref="K50" si="24">(((K51-K48)/3)*2)+K48</f>
        <v>45.956750603331933</v>
      </c>
      <c r="L50" s="184">
        <f t="shared" ref="L50" si="25">(((L51-L48)/3)*2)+L48</f>
        <v>4.0099160633347379</v>
      </c>
    </row>
    <row r="51" spans="1:12" ht="15">
      <c r="A51" s="166">
        <v>44179</v>
      </c>
      <c r="B51" s="167">
        <v>1730</v>
      </c>
      <c r="C51" s="167">
        <v>2004</v>
      </c>
      <c r="D51" s="167">
        <v>14</v>
      </c>
      <c r="E51" s="167">
        <v>0</v>
      </c>
      <c r="F51" s="167">
        <v>0</v>
      </c>
      <c r="G51" s="168">
        <v>1020</v>
      </c>
      <c r="I51" s="188">
        <v>44179</v>
      </c>
      <c r="J51" s="183">
        <v>52.45</v>
      </c>
      <c r="K51" s="183">
        <v>48.779376935689598</v>
      </c>
      <c r="L51" s="189">
        <v>3.670623064310405</v>
      </c>
    </row>
    <row r="52" spans="1:12" ht="15">
      <c r="A52" s="163">
        <v>44180</v>
      </c>
      <c r="B52" s="164">
        <v>1800</v>
      </c>
      <c r="C52" s="164">
        <v>2004</v>
      </c>
      <c r="D52" s="164">
        <v>-224</v>
      </c>
      <c r="E52" s="164">
        <v>94</v>
      </c>
      <c r="F52" s="164">
        <v>0</v>
      </c>
      <c r="G52" s="165">
        <v>850</v>
      </c>
      <c r="I52" s="188">
        <v>44180</v>
      </c>
      <c r="J52" s="183">
        <v>51.75</v>
      </c>
      <c r="K52" s="183">
        <v>47.942107643600202</v>
      </c>
      <c r="L52" s="189">
        <v>3.8078923563997975</v>
      </c>
    </row>
    <row r="53" spans="1:12" ht="15">
      <c r="A53" s="166">
        <v>44181</v>
      </c>
      <c r="B53" s="167">
        <v>1730</v>
      </c>
      <c r="C53" s="167">
        <v>2002</v>
      </c>
      <c r="D53" s="167">
        <v>-454</v>
      </c>
      <c r="E53" s="167">
        <v>-214</v>
      </c>
      <c r="F53" s="167">
        <v>0</v>
      </c>
      <c r="G53" s="168">
        <v>1020</v>
      </c>
      <c r="I53" s="188">
        <v>44181</v>
      </c>
      <c r="J53" s="183">
        <v>51.5</v>
      </c>
      <c r="K53" s="183">
        <v>47.833935018050497</v>
      </c>
      <c r="L53" s="189">
        <v>3.6660649819495035</v>
      </c>
    </row>
    <row r="54" spans="1:12" ht="15">
      <c r="A54" s="163">
        <v>44182</v>
      </c>
      <c r="B54" s="164">
        <v>1730</v>
      </c>
      <c r="C54" s="164">
        <v>1028</v>
      </c>
      <c r="D54" s="164">
        <v>204</v>
      </c>
      <c r="E54" s="164">
        <v>-4</v>
      </c>
      <c r="F54" s="164">
        <v>0</v>
      </c>
      <c r="G54" s="165">
        <v>882</v>
      </c>
      <c r="I54" s="188">
        <v>44182</v>
      </c>
      <c r="J54" s="183">
        <v>49.6</v>
      </c>
      <c r="K54" s="183">
        <v>44.030253916801698</v>
      </c>
      <c r="L54" s="189">
        <v>5.5697460831983037</v>
      </c>
    </row>
    <row r="55" spans="1:12" ht="15">
      <c r="A55" s="166">
        <v>44183</v>
      </c>
      <c r="B55" s="167">
        <v>1730</v>
      </c>
      <c r="C55" s="167">
        <v>2006</v>
      </c>
      <c r="D55" s="167">
        <v>-402</v>
      </c>
      <c r="E55" s="167">
        <v>0</v>
      </c>
      <c r="F55" s="167">
        <v>0</v>
      </c>
      <c r="G55" s="168">
        <v>1020</v>
      </c>
      <c r="I55" s="188">
        <v>44183</v>
      </c>
      <c r="J55" s="183">
        <v>49.8</v>
      </c>
      <c r="K55" s="183">
        <v>36.258158085569299</v>
      </c>
      <c r="L55" s="189">
        <v>13.541841914430698</v>
      </c>
    </row>
    <row r="56" spans="1:12">
      <c r="A56" s="163">
        <v>44184</v>
      </c>
      <c r="B56" s="164">
        <v>1730</v>
      </c>
      <c r="C56" s="164">
        <v>2006</v>
      </c>
      <c r="D56" s="164">
        <v>224</v>
      </c>
      <c r="E56" s="164">
        <v>0</v>
      </c>
      <c r="F56" s="164">
        <v>0</v>
      </c>
      <c r="G56" s="165">
        <v>1000</v>
      </c>
      <c r="I56" s="188">
        <v>44184</v>
      </c>
      <c r="J56" s="183">
        <f>((J58-J55)/3)+J55</f>
        <v>53.699999999999996</v>
      </c>
      <c r="K56" s="183">
        <f t="shared" ref="K56" si="26">((K58-K55)/3)+K55</f>
        <v>35.473611239672429</v>
      </c>
      <c r="L56" s="184">
        <f t="shared" ref="L56" si="27">((L58-L55)/3)+L55</f>
        <v>18.226388760327566</v>
      </c>
    </row>
    <row r="57" spans="1:12">
      <c r="A57" s="166">
        <v>44185</v>
      </c>
      <c r="B57" s="167">
        <v>1730</v>
      </c>
      <c r="C57" s="167">
        <v>2002</v>
      </c>
      <c r="D57" s="167">
        <v>240</v>
      </c>
      <c r="E57" s="167">
        <v>18</v>
      </c>
      <c r="F57" s="167">
        <v>0</v>
      </c>
      <c r="G57" s="168">
        <v>1020</v>
      </c>
      <c r="I57" s="188">
        <v>44185</v>
      </c>
      <c r="J57" s="183">
        <f>(((J58-J55)/3)*2)+J55</f>
        <v>57.6</v>
      </c>
      <c r="K57" s="183">
        <f t="shared" ref="K57" si="28">(((K58-K55)/3)*2)+K55</f>
        <v>34.689064393775567</v>
      </c>
      <c r="L57" s="184">
        <f t="shared" ref="L57" si="29">(((L58-L55)/3)*2)+L55</f>
        <v>22.910935606224434</v>
      </c>
    </row>
    <row r="58" spans="1:12" ht="15">
      <c r="A58" s="163">
        <v>44186</v>
      </c>
      <c r="B58" s="164">
        <v>1800</v>
      </c>
      <c r="C58" s="164">
        <v>2002</v>
      </c>
      <c r="D58" s="164">
        <v>-456</v>
      </c>
      <c r="E58" s="164">
        <v>-536</v>
      </c>
      <c r="F58" s="164">
        <v>0</v>
      </c>
      <c r="G58" s="165">
        <v>1020</v>
      </c>
      <c r="I58" s="188">
        <v>44186</v>
      </c>
      <c r="J58" s="183">
        <v>61.5</v>
      </c>
      <c r="K58" s="183">
        <v>33.904517547878697</v>
      </c>
      <c r="L58" s="189">
        <v>27.595482452121303</v>
      </c>
    </row>
    <row r="59" spans="1:12" ht="15">
      <c r="A59" s="166">
        <v>44187</v>
      </c>
      <c r="B59" s="167">
        <v>1730</v>
      </c>
      <c r="C59" s="167">
        <v>2004</v>
      </c>
      <c r="D59" s="167">
        <v>-182</v>
      </c>
      <c r="E59" s="167">
        <v>-398</v>
      </c>
      <c r="F59" s="167">
        <v>0</v>
      </c>
      <c r="G59" s="168">
        <v>1020</v>
      </c>
      <c r="I59" s="188">
        <v>44187</v>
      </c>
      <c r="J59" s="183">
        <v>53.5</v>
      </c>
      <c r="K59" s="183">
        <v>37.201022457549797</v>
      </c>
      <c r="L59" s="189">
        <v>16.298977542450203</v>
      </c>
    </row>
    <row r="60" spans="1:12" ht="15">
      <c r="A60" s="163">
        <v>44188</v>
      </c>
      <c r="B60" s="164">
        <v>1730</v>
      </c>
      <c r="C60" s="164">
        <v>2002</v>
      </c>
      <c r="D60" s="164">
        <v>336</v>
      </c>
      <c r="E60" s="164">
        <v>280</v>
      </c>
      <c r="F60" s="164">
        <v>0</v>
      </c>
      <c r="G60" s="165">
        <v>1020</v>
      </c>
      <c r="I60" s="188">
        <v>44188</v>
      </c>
      <c r="J60" s="183">
        <v>49.25</v>
      </c>
      <c r="K60" s="183">
        <v>25.742931984463901</v>
      </c>
      <c r="L60" s="189">
        <v>23.507068015536099</v>
      </c>
    </row>
    <row r="61" spans="1:12" ht="15">
      <c r="A61" s="166">
        <v>44189</v>
      </c>
      <c r="B61" s="167">
        <v>1730</v>
      </c>
      <c r="C61" s="167">
        <v>2002</v>
      </c>
      <c r="D61" s="167">
        <v>-358</v>
      </c>
      <c r="E61" s="167">
        <v>-536</v>
      </c>
      <c r="F61" s="167">
        <v>0</v>
      </c>
      <c r="G61" s="168">
        <v>1020</v>
      </c>
      <c r="I61" s="188">
        <v>44189</v>
      </c>
      <c r="J61" s="183">
        <v>57.1</v>
      </c>
      <c r="K61" s="183">
        <v>36.880453359719397</v>
      </c>
      <c r="L61" s="189">
        <v>20.219546640280605</v>
      </c>
    </row>
    <row r="62" spans="1:12">
      <c r="A62" s="163">
        <v>44190</v>
      </c>
      <c r="B62" s="164">
        <v>1330</v>
      </c>
      <c r="C62" s="164">
        <v>2004</v>
      </c>
      <c r="D62" s="164">
        <v>-326</v>
      </c>
      <c r="E62" s="164">
        <v>0</v>
      </c>
      <c r="F62" s="164">
        <v>0</v>
      </c>
      <c r="G62" s="165">
        <v>1000</v>
      </c>
      <c r="I62" s="188">
        <v>44190</v>
      </c>
      <c r="J62" s="183">
        <f>((J66-J61)/5)+J61</f>
        <v>59.08</v>
      </c>
      <c r="K62" s="183">
        <f t="shared" ref="K62:L62" si="30">((K66-K61)/5)+K61</f>
        <v>38.3892221619369</v>
      </c>
      <c r="L62" s="184">
        <f t="shared" si="30"/>
        <v>20.690777838063106</v>
      </c>
    </row>
    <row r="63" spans="1:12">
      <c r="A63" s="166">
        <v>44191</v>
      </c>
      <c r="B63" s="167">
        <v>1730</v>
      </c>
      <c r="C63" s="167">
        <v>1804</v>
      </c>
      <c r="D63" s="167">
        <v>144</v>
      </c>
      <c r="E63" s="167">
        <v>2</v>
      </c>
      <c r="F63" s="167">
        <v>0</v>
      </c>
      <c r="G63" s="168">
        <v>902</v>
      </c>
      <c r="I63" s="188">
        <v>44191</v>
      </c>
      <c r="J63" s="183">
        <f>(((J66-J61)/5)*2)+J61</f>
        <v>61.06</v>
      </c>
      <c r="K63" s="183">
        <f t="shared" ref="K63:L63" si="31">(((K66-K61)/5)*2)+K61</f>
        <v>39.897990964154395</v>
      </c>
      <c r="L63" s="184">
        <f t="shared" si="31"/>
        <v>21.162009035845603</v>
      </c>
    </row>
    <row r="64" spans="1:12">
      <c r="A64" s="163">
        <v>44192</v>
      </c>
      <c r="B64" s="164">
        <v>1730</v>
      </c>
      <c r="C64" s="164">
        <v>2004</v>
      </c>
      <c r="D64" s="164">
        <v>78</v>
      </c>
      <c r="E64" s="164">
        <v>20</v>
      </c>
      <c r="F64" s="164">
        <v>0</v>
      </c>
      <c r="G64" s="165">
        <v>1020</v>
      </c>
      <c r="I64" s="188">
        <v>44192</v>
      </c>
      <c r="J64" s="183">
        <f>(((J66-J61)/5)*3)+J61</f>
        <v>63.04</v>
      </c>
      <c r="K64" s="183">
        <f t="shared" ref="K64:L64" si="32">(((K66-K61)/5)*3)+K61</f>
        <v>41.406759766371898</v>
      </c>
      <c r="L64" s="184">
        <f t="shared" si="32"/>
        <v>21.633240233628104</v>
      </c>
    </row>
    <row r="65" spans="1:12">
      <c r="A65" s="166">
        <v>44193</v>
      </c>
      <c r="B65" s="167">
        <v>1800</v>
      </c>
      <c r="C65" s="167">
        <v>2004</v>
      </c>
      <c r="D65" s="167">
        <v>280</v>
      </c>
      <c r="E65" s="167">
        <v>448</v>
      </c>
      <c r="F65" s="167">
        <v>0</v>
      </c>
      <c r="G65" s="168">
        <v>1020</v>
      </c>
      <c r="I65" s="188">
        <v>44193</v>
      </c>
      <c r="J65" s="183">
        <f>(((J66-J61)/5)*4)+J61</f>
        <v>65.02</v>
      </c>
      <c r="K65" s="183">
        <f t="shared" ref="K65:L65" si="33">(((K66-K61)/5)*4)+K61</f>
        <v>42.915528568589394</v>
      </c>
      <c r="L65" s="184">
        <f t="shared" si="33"/>
        <v>22.104471431410602</v>
      </c>
    </row>
    <row r="66" spans="1:12" ht="15">
      <c r="A66" s="163">
        <v>44194</v>
      </c>
      <c r="B66" s="164">
        <v>1730</v>
      </c>
      <c r="C66" s="164">
        <v>2004</v>
      </c>
      <c r="D66" s="164">
        <v>244</v>
      </c>
      <c r="E66" s="164">
        <v>202</v>
      </c>
      <c r="F66" s="164">
        <v>0</v>
      </c>
      <c r="G66" s="165">
        <v>1020</v>
      </c>
      <c r="I66" s="188">
        <v>44194</v>
      </c>
      <c r="J66" s="183">
        <v>67</v>
      </c>
      <c r="K66" s="183">
        <v>44.424297370806897</v>
      </c>
      <c r="L66" s="189">
        <v>22.575702629193103</v>
      </c>
    </row>
    <row r="67" spans="1:12" ht="15">
      <c r="A67" s="166">
        <v>44195</v>
      </c>
      <c r="B67" s="167">
        <v>1730</v>
      </c>
      <c r="C67" s="167">
        <v>2004</v>
      </c>
      <c r="D67" s="167">
        <v>-112</v>
      </c>
      <c r="E67" s="167">
        <v>-2</v>
      </c>
      <c r="F67" s="167">
        <v>0</v>
      </c>
      <c r="G67" s="168">
        <v>1020</v>
      </c>
      <c r="I67" s="188">
        <v>44195</v>
      </c>
      <c r="J67" s="183">
        <v>62.5</v>
      </c>
      <c r="K67" s="183">
        <v>45.0971531857207</v>
      </c>
      <c r="L67" s="189">
        <v>17.4028468142793</v>
      </c>
    </row>
    <row r="68" spans="1:12" ht="15">
      <c r="A68" s="163">
        <v>44196</v>
      </c>
      <c r="B68" s="164">
        <v>1730</v>
      </c>
      <c r="C68" s="164">
        <v>2004</v>
      </c>
      <c r="D68" s="164">
        <v>400</v>
      </c>
      <c r="E68" s="164">
        <v>504</v>
      </c>
      <c r="F68" s="164">
        <v>0</v>
      </c>
      <c r="G68" s="165">
        <v>1020</v>
      </c>
      <c r="I68" s="188">
        <v>44196</v>
      </c>
      <c r="J68" s="183">
        <v>64.349999999999994</v>
      </c>
      <c r="K68" s="183">
        <v>57.316854737596302</v>
      </c>
      <c r="L68" s="189">
        <v>7.0331452624036928</v>
      </c>
    </row>
    <row r="69" spans="1:12">
      <c r="A69" s="166">
        <v>44197</v>
      </c>
      <c r="B69" s="167">
        <v>1730</v>
      </c>
      <c r="C69" s="167">
        <v>2004</v>
      </c>
      <c r="D69" s="167">
        <v>152</v>
      </c>
      <c r="E69" s="167">
        <v>14</v>
      </c>
      <c r="F69" s="167">
        <v>0</v>
      </c>
      <c r="G69" s="168">
        <v>1020</v>
      </c>
      <c r="I69" s="188">
        <v>44197</v>
      </c>
      <c r="J69" s="183">
        <f>((J72-J68)/4)+J68</f>
        <v>65.262499999999989</v>
      </c>
      <c r="K69" s="183">
        <f t="shared" ref="K69:L69" si="34">((K72-K68)/4)+K68</f>
        <v>57.14731250368915</v>
      </c>
      <c r="L69" s="184">
        <f t="shared" si="34"/>
        <v>8.1151874963108437</v>
      </c>
    </row>
    <row r="70" spans="1:12">
      <c r="A70" s="163">
        <v>44198</v>
      </c>
      <c r="B70" s="164">
        <v>1800</v>
      </c>
      <c r="C70" s="164">
        <v>2004</v>
      </c>
      <c r="D70" s="164">
        <v>-148</v>
      </c>
      <c r="E70" s="164">
        <v>0</v>
      </c>
      <c r="F70" s="164">
        <v>0</v>
      </c>
      <c r="G70" s="165">
        <v>1020</v>
      </c>
      <c r="I70" s="188">
        <v>44198</v>
      </c>
      <c r="J70" s="183">
        <f>(((J72-J68)/4)*2)+J68</f>
        <v>66.174999999999997</v>
      </c>
      <c r="K70" s="183">
        <f t="shared" ref="K70:L70" si="35">(((K72-K68)/4)*2)+K68</f>
        <v>56.977770269781999</v>
      </c>
      <c r="L70" s="184">
        <f t="shared" si="35"/>
        <v>9.1972297302179946</v>
      </c>
    </row>
    <row r="71" spans="1:12">
      <c r="A71" s="166">
        <v>44199</v>
      </c>
      <c r="B71" s="167">
        <v>1730</v>
      </c>
      <c r="C71" s="167">
        <v>2004</v>
      </c>
      <c r="D71" s="167">
        <v>-126</v>
      </c>
      <c r="E71" s="167">
        <v>0</v>
      </c>
      <c r="F71" s="167">
        <v>0</v>
      </c>
      <c r="G71" s="168">
        <v>1020</v>
      </c>
      <c r="I71" s="188">
        <v>44199</v>
      </c>
      <c r="J71" s="183">
        <f>(((J72-J68)/4)*3)+J68</f>
        <v>67.087500000000006</v>
      </c>
      <c r="K71" s="183">
        <f t="shared" ref="K71:L71" si="36">(((K72-K68)/4)*3)+K68</f>
        <v>56.808228035874855</v>
      </c>
      <c r="L71" s="184">
        <f t="shared" si="36"/>
        <v>10.279271964125146</v>
      </c>
    </row>
    <row r="72" spans="1:12" ht="15">
      <c r="A72" s="163">
        <v>44200</v>
      </c>
      <c r="B72" s="164">
        <v>1730</v>
      </c>
      <c r="C72" s="169">
        <v>2002</v>
      </c>
      <c r="D72" s="169">
        <v>-404</v>
      </c>
      <c r="E72" s="169">
        <v>0</v>
      </c>
      <c r="F72" s="169">
        <v>0</v>
      </c>
      <c r="G72" s="170">
        <v>1020</v>
      </c>
      <c r="I72" s="188">
        <v>44200</v>
      </c>
      <c r="J72" s="183">
        <v>68</v>
      </c>
      <c r="K72" s="183">
        <v>56.638685801967704</v>
      </c>
      <c r="L72" s="189">
        <v>11.361314198032296</v>
      </c>
    </row>
    <row r="73" spans="1:12" ht="15">
      <c r="A73" s="166">
        <v>44201</v>
      </c>
      <c r="B73" s="167">
        <v>1730</v>
      </c>
      <c r="C73" s="171">
        <v>2004</v>
      </c>
      <c r="D73" s="171">
        <v>-456</v>
      </c>
      <c r="E73" s="171">
        <v>-446</v>
      </c>
      <c r="F73" s="171">
        <v>0</v>
      </c>
      <c r="G73" s="172">
        <v>486</v>
      </c>
      <c r="I73" s="188">
        <v>44201</v>
      </c>
      <c r="J73" s="183">
        <v>145</v>
      </c>
      <c r="K73" s="183">
        <v>60.2219415373511</v>
      </c>
      <c r="L73" s="189">
        <v>84.7780584626489</v>
      </c>
    </row>
    <row r="74" spans="1:12" ht="15">
      <c r="A74" s="163">
        <v>44202</v>
      </c>
      <c r="B74" s="164">
        <v>1800</v>
      </c>
      <c r="C74" s="169">
        <v>2002</v>
      </c>
      <c r="D74" s="169">
        <v>48</v>
      </c>
      <c r="E74" s="169">
        <v>-26</v>
      </c>
      <c r="F74" s="169">
        <v>0</v>
      </c>
      <c r="G74" s="170">
        <v>1020</v>
      </c>
      <c r="I74" s="188">
        <v>44202</v>
      </c>
      <c r="J74" s="183">
        <v>98</v>
      </c>
      <c r="K74" s="183">
        <v>71.661090514513106</v>
      </c>
      <c r="L74" s="189">
        <v>26.338909485486894</v>
      </c>
    </row>
    <row r="75" spans="1:12" ht="15">
      <c r="A75" s="166">
        <v>44203</v>
      </c>
      <c r="B75" s="167">
        <v>1730</v>
      </c>
      <c r="C75" s="171">
        <v>2004</v>
      </c>
      <c r="D75" s="171">
        <v>88</v>
      </c>
      <c r="E75" s="171">
        <v>98</v>
      </c>
      <c r="F75" s="171">
        <v>0</v>
      </c>
      <c r="G75" s="172">
        <v>1020</v>
      </c>
      <c r="I75" s="188">
        <v>44203</v>
      </c>
      <c r="J75" s="183">
        <v>109.5</v>
      </c>
      <c r="K75" s="183">
        <v>76.038743550285105</v>
      </c>
      <c r="L75" s="189">
        <v>33.461256449714895</v>
      </c>
    </row>
    <row r="76" spans="1:12" ht="15">
      <c r="A76" s="163">
        <v>44204</v>
      </c>
      <c r="B76" s="164">
        <v>1730</v>
      </c>
      <c r="C76" s="169">
        <v>2004</v>
      </c>
      <c r="D76" s="169">
        <v>202</v>
      </c>
      <c r="E76" s="169">
        <v>340</v>
      </c>
      <c r="F76" s="169">
        <v>0</v>
      </c>
      <c r="G76" s="170">
        <v>1020</v>
      </c>
      <c r="I76" s="188">
        <v>44204</v>
      </c>
      <c r="J76" s="183">
        <v>67</v>
      </c>
      <c r="K76" s="183">
        <v>67.683422073819997</v>
      </c>
      <c r="L76" s="189">
        <v>-0.68342207381999742</v>
      </c>
    </row>
    <row r="77" spans="1:12" ht="15">
      <c r="A77" s="166">
        <v>44205</v>
      </c>
      <c r="B77" s="167">
        <v>1800</v>
      </c>
      <c r="C77" s="171">
        <v>2004</v>
      </c>
      <c r="D77" s="171">
        <v>-446</v>
      </c>
      <c r="E77" s="171">
        <v>-192</v>
      </c>
      <c r="F77" s="171">
        <v>0</v>
      </c>
      <c r="G77" s="172">
        <v>1020</v>
      </c>
      <c r="I77" s="188">
        <v>44205</v>
      </c>
      <c r="J77" s="183">
        <f>((J79-J76)/3)+J76</f>
        <v>79.083333333333329</v>
      </c>
      <c r="K77" s="183">
        <f t="shared" ref="K77" si="37">((K79-K76)/3)+K76</f>
        <v>65.396204611957359</v>
      </c>
      <c r="L77" s="184">
        <f t="shared" ref="L77" si="38">((L79-L76)/3)+L76</f>
        <v>13.687128721375968</v>
      </c>
    </row>
    <row r="78" spans="1:12" ht="15">
      <c r="A78" s="163">
        <v>44206</v>
      </c>
      <c r="B78" s="164">
        <v>1730</v>
      </c>
      <c r="C78" s="169">
        <v>2004</v>
      </c>
      <c r="D78" s="169">
        <v>206</v>
      </c>
      <c r="E78" s="169">
        <v>0</v>
      </c>
      <c r="F78" s="169">
        <v>0</v>
      </c>
      <c r="G78" s="170">
        <v>902</v>
      </c>
      <c r="I78" s="188">
        <v>44206</v>
      </c>
      <c r="J78" s="183">
        <f>(((J79-J76)/3)*2)+J76</f>
        <v>91.166666666666671</v>
      </c>
      <c r="K78" s="183">
        <f t="shared" ref="K78" si="39">(((K79-K76)/3)*2)+K76</f>
        <v>63.108987150094734</v>
      </c>
      <c r="L78" s="184">
        <f t="shared" ref="L78" si="40">(((L79-L76)/3)*2)+L76</f>
        <v>28.057679516571934</v>
      </c>
    </row>
    <row r="79" spans="1:12" ht="15">
      <c r="A79" s="166">
        <v>44207</v>
      </c>
      <c r="B79" s="167">
        <v>1800</v>
      </c>
      <c r="C79" s="171">
        <v>1226</v>
      </c>
      <c r="D79" s="171">
        <v>304</v>
      </c>
      <c r="E79" s="171">
        <v>62</v>
      </c>
      <c r="F79" s="171">
        <v>0</v>
      </c>
      <c r="G79" s="172">
        <v>904</v>
      </c>
      <c r="I79" s="188">
        <v>44207</v>
      </c>
      <c r="J79" s="183">
        <v>103.25</v>
      </c>
      <c r="K79" s="183">
        <v>60.821769688232102</v>
      </c>
      <c r="L79" s="189">
        <v>42.428230311767898</v>
      </c>
    </row>
    <row r="80" spans="1:12" ht="15">
      <c r="A80" s="163">
        <v>44208</v>
      </c>
      <c r="B80" s="164">
        <v>1800</v>
      </c>
      <c r="C80" s="169">
        <v>2004</v>
      </c>
      <c r="D80" s="169">
        <v>162</v>
      </c>
      <c r="E80" s="169">
        <v>362</v>
      </c>
      <c r="F80" s="169">
        <v>0</v>
      </c>
      <c r="G80" s="170">
        <v>1020</v>
      </c>
      <c r="I80" s="188">
        <v>44208</v>
      </c>
      <c r="J80" s="183">
        <v>140</v>
      </c>
      <c r="K80" s="183">
        <v>60.698027314112302</v>
      </c>
      <c r="L80" s="189">
        <v>79.301972685887705</v>
      </c>
    </row>
    <row r="81" spans="1:12" ht="15">
      <c r="A81" s="166">
        <v>44209</v>
      </c>
      <c r="B81" s="167">
        <v>1730</v>
      </c>
      <c r="C81" s="171">
        <v>2002</v>
      </c>
      <c r="D81" s="171">
        <v>402</v>
      </c>
      <c r="E81" s="171">
        <v>504</v>
      </c>
      <c r="F81" s="171">
        <v>0</v>
      </c>
      <c r="G81" s="172">
        <v>1020</v>
      </c>
      <c r="I81" s="188">
        <v>44209</v>
      </c>
      <c r="J81" s="183">
        <v>157</v>
      </c>
      <c r="K81" s="183">
        <v>64.234097600142803</v>
      </c>
      <c r="L81" s="189">
        <v>92.765902399857197</v>
      </c>
    </row>
    <row r="82" spans="1:12" ht="15">
      <c r="A82" s="163">
        <v>44210</v>
      </c>
      <c r="B82" s="164">
        <v>1800</v>
      </c>
      <c r="C82" s="169">
        <v>2002</v>
      </c>
      <c r="D82" s="169">
        <v>112</v>
      </c>
      <c r="E82" s="169">
        <v>356</v>
      </c>
      <c r="F82" s="169">
        <v>0</v>
      </c>
      <c r="G82" s="170">
        <v>1020</v>
      </c>
      <c r="I82" s="188">
        <v>44210</v>
      </c>
      <c r="J82" s="183">
        <v>195</v>
      </c>
      <c r="K82" s="183">
        <v>68.976224272533699</v>
      </c>
      <c r="L82" s="189">
        <v>126.0237757274663</v>
      </c>
    </row>
    <row r="83" spans="1:12" ht="15">
      <c r="A83" s="166">
        <v>44211</v>
      </c>
      <c r="B83" s="167">
        <v>1800</v>
      </c>
      <c r="C83" s="171">
        <v>2004</v>
      </c>
      <c r="D83" s="171">
        <v>324</v>
      </c>
      <c r="E83" s="171">
        <v>504</v>
      </c>
      <c r="F83" s="171">
        <v>0</v>
      </c>
      <c r="G83" s="172">
        <v>774</v>
      </c>
      <c r="I83" s="188">
        <v>44211</v>
      </c>
      <c r="J83" s="183">
        <v>65.349999999999994</v>
      </c>
      <c r="K83" s="183">
        <v>54.2801210179747</v>
      </c>
      <c r="L83" s="189">
        <v>11.069878982025294</v>
      </c>
    </row>
    <row r="84" spans="1:12" ht="15">
      <c r="A84" s="173">
        <v>44212</v>
      </c>
      <c r="B84" s="169">
        <v>1800</v>
      </c>
      <c r="C84" s="169">
        <v>2004</v>
      </c>
      <c r="D84" s="169">
        <v>116</v>
      </c>
      <c r="E84" s="169">
        <v>0</v>
      </c>
      <c r="F84" s="169">
        <v>0</v>
      </c>
      <c r="G84" s="170">
        <v>1018</v>
      </c>
      <c r="I84" s="188">
        <v>44212</v>
      </c>
      <c r="J84" s="183">
        <f>((J86-J83)/3)+J83</f>
        <v>63.483333333333327</v>
      </c>
      <c r="K84" s="183">
        <f t="shared" ref="K84" si="41">((K86-K83)/3)+K83</f>
        <v>54.351041532742336</v>
      </c>
      <c r="L84" s="184">
        <f t="shared" ref="L84" si="42">((L86-L83)/3)+L83</f>
        <v>9.1322918005909965</v>
      </c>
    </row>
    <row r="85" spans="1:12" ht="15">
      <c r="A85" s="174">
        <v>44213</v>
      </c>
      <c r="B85" s="171">
        <v>1730</v>
      </c>
      <c r="C85" s="171">
        <v>2004</v>
      </c>
      <c r="D85" s="171">
        <v>82</v>
      </c>
      <c r="E85" s="171">
        <v>28</v>
      </c>
      <c r="F85" s="171">
        <v>0</v>
      </c>
      <c r="G85" s="172">
        <v>894</v>
      </c>
      <c r="I85" s="188">
        <v>44213</v>
      </c>
      <c r="J85" s="183">
        <f>(((J86-J83)/3)*2)+J83</f>
        <v>61.616666666666667</v>
      </c>
      <c r="K85" s="183">
        <f t="shared" ref="K85" si="43">(((K86-K83)/3)*2)+K83</f>
        <v>54.421962047509965</v>
      </c>
      <c r="L85" s="184">
        <f t="shared" ref="L85" si="44">(((L86-L83)/3)*2)+L83</f>
        <v>7.1947046191566972</v>
      </c>
    </row>
    <row r="86" spans="1:12" ht="15">
      <c r="A86" s="173">
        <v>44214</v>
      </c>
      <c r="B86" s="169">
        <v>1730</v>
      </c>
      <c r="C86" s="169">
        <v>1750</v>
      </c>
      <c r="D86" s="169">
        <v>-454</v>
      </c>
      <c r="E86" s="169">
        <v>-230</v>
      </c>
      <c r="F86" s="169">
        <v>0</v>
      </c>
      <c r="G86" s="170">
        <v>1020</v>
      </c>
      <c r="I86" s="188">
        <v>44214</v>
      </c>
      <c r="J86" s="183">
        <v>59.75</v>
      </c>
      <c r="K86" s="183">
        <v>54.4928825622776</v>
      </c>
      <c r="L86" s="189">
        <v>5.2571174377223997</v>
      </c>
    </row>
    <row r="87" spans="1:12" ht="15">
      <c r="A87" s="174">
        <v>44215</v>
      </c>
      <c r="B87" s="171">
        <v>1730</v>
      </c>
      <c r="C87" s="171">
        <v>2000</v>
      </c>
      <c r="D87" s="171">
        <v>-56</v>
      </c>
      <c r="E87" s="171">
        <v>0</v>
      </c>
      <c r="F87" s="171">
        <v>0</v>
      </c>
      <c r="G87" s="172">
        <v>1018</v>
      </c>
      <c r="I87" s="188">
        <v>44215</v>
      </c>
      <c r="J87" s="183">
        <v>59.5</v>
      </c>
      <c r="K87" s="183">
        <v>45.397899234466799</v>
      </c>
      <c r="L87" s="189">
        <v>14.102100765533201</v>
      </c>
    </row>
    <row r="88" spans="1:12" ht="15">
      <c r="A88" s="173">
        <v>44216</v>
      </c>
      <c r="B88" s="169">
        <v>1800</v>
      </c>
      <c r="C88" s="169">
        <v>2000</v>
      </c>
      <c r="D88" s="169">
        <v>-456</v>
      </c>
      <c r="E88" s="169">
        <v>-536</v>
      </c>
      <c r="F88" s="169">
        <v>0</v>
      </c>
      <c r="G88" s="170">
        <v>1020</v>
      </c>
      <c r="I88" s="188">
        <v>44216</v>
      </c>
      <c r="J88" s="183">
        <v>59.75</v>
      </c>
      <c r="K88" s="183">
        <v>37.697356750044399</v>
      </c>
      <c r="L88" s="189">
        <v>22.052643249955601</v>
      </c>
    </row>
    <row r="89" spans="1:12" ht="15">
      <c r="A89" s="174">
        <v>44217</v>
      </c>
      <c r="B89" s="171">
        <v>1800</v>
      </c>
      <c r="C89" s="171">
        <v>2002</v>
      </c>
      <c r="D89" s="171">
        <v>-454</v>
      </c>
      <c r="E89" s="171">
        <v>-536</v>
      </c>
      <c r="F89" s="171">
        <v>0</v>
      </c>
      <c r="G89" s="172">
        <v>770</v>
      </c>
      <c r="I89" s="188">
        <v>44217</v>
      </c>
      <c r="J89" s="183">
        <v>62.25</v>
      </c>
      <c r="K89" s="183">
        <v>45.345956467881798</v>
      </c>
      <c r="L89" s="189">
        <v>16.904043532118202</v>
      </c>
    </row>
    <row r="90" spans="1:12" ht="15">
      <c r="A90" s="173">
        <v>44218</v>
      </c>
      <c r="B90" s="169">
        <v>1800</v>
      </c>
      <c r="C90" s="169">
        <v>2002</v>
      </c>
      <c r="D90" s="169">
        <v>-454</v>
      </c>
      <c r="E90" s="169">
        <v>-536</v>
      </c>
      <c r="F90" s="169">
        <v>0</v>
      </c>
      <c r="G90" s="170">
        <v>1018</v>
      </c>
      <c r="I90" s="188">
        <v>44218</v>
      </c>
      <c r="J90" s="183">
        <v>90</v>
      </c>
      <c r="K90" s="183">
        <v>57.248507529181197</v>
      </c>
      <c r="L90" s="189">
        <v>32.751492470818803</v>
      </c>
    </row>
    <row r="91" spans="1:12" ht="15">
      <c r="A91" s="174">
        <v>44219</v>
      </c>
      <c r="B91" s="171">
        <v>1800</v>
      </c>
      <c r="C91" s="171">
        <v>2002</v>
      </c>
      <c r="D91" s="171">
        <v>-446</v>
      </c>
      <c r="E91" s="171">
        <v>-266</v>
      </c>
      <c r="F91" s="171">
        <v>0</v>
      </c>
      <c r="G91" s="172">
        <v>1020</v>
      </c>
      <c r="I91" s="188">
        <v>44219</v>
      </c>
      <c r="J91" s="183">
        <f>((J93-J90)/3)+J90</f>
        <v>83.7</v>
      </c>
      <c r="K91" s="183">
        <f t="shared" ref="K91" si="45">((K93-K90)/3)+K90</f>
        <v>57.268292743428667</v>
      </c>
      <c r="L91" s="184">
        <f t="shared" ref="L91" si="46">((L93-L90)/3)+L90</f>
        <v>26.431707256571332</v>
      </c>
    </row>
    <row r="92" spans="1:12" ht="15">
      <c r="A92" s="173">
        <v>44220</v>
      </c>
      <c r="B92" s="169">
        <v>1730</v>
      </c>
      <c r="C92" s="169">
        <v>2004</v>
      </c>
      <c r="D92" s="169">
        <v>-90</v>
      </c>
      <c r="E92" s="169">
        <v>-376</v>
      </c>
      <c r="F92" s="169">
        <v>0</v>
      </c>
      <c r="G92" s="170">
        <v>1020</v>
      </c>
      <c r="I92" s="188">
        <v>44220</v>
      </c>
      <c r="J92" s="183">
        <f>(((J93-J90)/3)*2)+J90</f>
        <v>77.399999999999991</v>
      </c>
      <c r="K92" s="183">
        <f t="shared" ref="K92" si="47">(((K93-K90)/3)*2)+K90</f>
        <v>57.28807795767613</v>
      </c>
      <c r="L92" s="184">
        <f t="shared" ref="L92" si="48">(((L93-L90)/3)*2)+L90</f>
        <v>20.111922042323862</v>
      </c>
    </row>
    <row r="93" spans="1:12" ht="15">
      <c r="A93" s="174">
        <v>44221</v>
      </c>
      <c r="B93" s="171">
        <v>1800</v>
      </c>
      <c r="C93" s="171">
        <v>2002</v>
      </c>
      <c r="D93" s="171">
        <v>-456</v>
      </c>
      <c r="E93" s="171">
        <v>-254</v>
      </c>
      <c r="F93" s="171">
        <v>0</v>
      </c>
      <c r="G93" s="172">
        <v>908</v>
      </c>
      <c r="I93" s="188">
        <v>44221</v>
      </c>
      <c r="J93" s="183">
        <v>71.099999999999994</v>
      </c>
      <c r="K93" s="183">
        <v>57.3078631719236</v>
      </c>
      <c r="L93" s="189">
        <v>13.792136828076394</v>
      </c>
    </row>
    <row r="94" spans="1:12" ht="15">
      <c r="A94" s="173">
        <v>44222</v>
      </c>
      <c r="B94" s="169">
        <v>1730</v>
      </c>
      <c r="C94" s="169">
        <v>1570</v>
      </c>
      <c r="D94" s="169">
        <v>-254</v>
      </c>
      <c r="E94" s="169">
        <v>-30</v>
      </c>
      <c r="F94" s="169">
        <v>0</v>
      </c>
      <c r="G94" s="170">
        <v>920</v>
      </c>
      <c r="I94" s="188">
        <v>44222</v>
      </c>
      <c r="J94" s="183">
        <v>71.25</v>
      </c>
      <c r="K94" s="183">
        <v>53.218808111219303</v>
      </c>
      <c r="L94" s="189">
        <v>18.031191888780697</v>
      </c>
    </row>
    <row r="95" spans="1:12" ht="15">
      <c r="A95" s="174">
        <v>44223</v>
      </c>
      <c r="B95" s="171">
        <v>1730</v>
      </c>
      <c r="C95" s="171">
        <v>2002</v>
      </c>
      <c r="D95" s="171">
        <v>-18</v>
      </c>
      <c r="E95" s="171">
        <v>0</v>
      </c>
      <c r="F95" s="171">
        <v>0</v>
      </c>
      <c r="G95" s="172">
        <v>1018</v>
      </c>
      <c r="I95" s="188">
        <v>44223</v>
      </c>
      <c r="J95" s="183">
        <v>58.5</v>
      </c>
      <c r="K95" s="183">
        <v>48.119371357937503</v>
      </c>
      <c r="L95" s="189">
        <v>10.380628642062497</v>
      </c>
    </row>
    <row r="96" spans="1:12" ht="15">
      <c r="A96" s="173">
        <v>44224</v>
      </c>
      <c r="B96" s="169">
        <v>1800</v>
      </c>
      <c r="C96" s="169">
        <v>2002</v>
      </c>
      <c r="D96" s="169">
        <v>290</v>
      </c>
      <c r="E96" s="169">
        <v>456</v>
      </c>
      <c r="F96" s="169">
        <v>0</v>
      </c>
      <c r="G96" s="170">
        <v>522</v>
      </c>
      <c r="I96" s="188">
        <v>44224</v>
      </c>
      <c r="J96" s="183">
        <v>59.25</v>
      </c>
      <c r="K96" s="183">
        <v>41.747658596925199</v>
      </c>
      <c r="L96" s="189">
        <v>17.502341403074801</v>
      </c>
    </row>
    <row r="97" spans="1:12" ht="15">
      <c r="A97" s="174">
        <v>44225</v>
      </c>
      <c r="B97" s="171">
        <v>1800</v>
      </c>
      <c r="C97" s="171">
        <v>2002</v>
      </c>
      <c r="D97" s="171">
        <v>-108</v>
      </c>
      <c r="E97" s="171">
        <v>-28</v>
      </c>
      <c r="F97" s="171">
        <v>0</v>
      </c>
      <c r="G97" s="172">
        <v>1020</v>
      </c>
      <c r="I97" s="188">
        <v>44225</v>
      </c>
      <c r="J97" s="183">
        <v>73.5</v>
      </c>
      <c r="K97" s="183">
        <v>49.115044247787601</v>
      </c>
      <c r="L97" s="189">
        <v>24.384955752212399</v>
      </c>
    </row>
    <row r="98" spans="1:12" ht="15">
      <c r="A98" s="173">
        <v>44226</v>
      </c>
      <c r="B98" s="169">
        <v>1800</v>
      </c>
      <c r="C98" s="169">
        <v>2002</v>
      </c>
      <c r="D98" s="169">
        <v>364</v>
      </c>
      <c r="E98" s="169">
        <v>94</v>
      </c>
      <c r="F98" s="169">
        <v>0</v>
      </c>
      <c r="G98" s="170">
        <v>1020</v>
      </c>
      <c r="I98" s="188">
        <v>44226</v>
      </c>
      <c r="J98" s="183">
        <f>((J100-J97)/3)+J97</f>
        <v>68</v>
      </c>
      <c r="K98" s="183">
        <f t="shared" ref="K98" si="49">((K100-K97)/3)+K97</f>
        <v>47.174652223388136</v>
      </c>
      <c r="L98" s="184">
        <f t="shared" ref="L98" si="50">((L100-L97)/3)+L97</f>
        <v>20.825347776611867</v>
      </c>
    </row>
    <row r="99" spans="1:12" ht="15">
      <c r="A99" s="174">
        <v>44227</v>
      </c>
      <c r="B99" s="171">
        <v>1800</v>
      </c>
      <c r="C99" s="171">
        <v>2004</v>
      </c>
      <c r="D99" s="171">
        <v>106</v>
      </c>
      <c r="E99" s="171">
        <v>-56</v>
      </c>
      <c r="F99" s="171">
        <v>0</v>
      </c>
      <c r="G99" s="172">
        <v>1020</v>
      </c>
      <c r="I99" s="188">
        <v>44227</v>
      </c>
      <c r="J99" s="183">
        <f>(((J100-J97)/3)*2)+J97</f>
        <v>62.5</v>
      </c>
      <c r="K99" s="183">
        <f t="shared" ref="K99" si="51">(((K100-K97)/3)*2)+K97</f>
        <v>45.234260198988665</v>
      </c>
      <c r="L99" s="184">
        <f t="shared" ref="L99" si="52">(((L100-L97)/3)*2)+L97</f>
        <v>17.265739801011332</v>
      </c>
    </row>
    <row r="100" spans="1:12" ht="15">
      <c r="A100" s="173">
        <v>44228</v>
      </c>
      <c r="B100" s="169">
        <v>1800</v>
      </c>
      <c r="C100" s="169">
        <v>2002</v>
      </c>
      <c r="D100" s="169">
        <v>372</v>
      </c>
      <c r="E100" s="169">
        <v>204</v>
      </c>
      <c r="F100" s="169">
        <v>0</v>
      </c>
      <c r="G100" s="170">
        <v>1020</v>
      </c>
      <c r="I100" s="188">
        <v>44228</v>
      </c>
      <c r="J100" s="183">
        <v>57</v>
      </c>
      <c r="K100" s="183">
        <v>43.2938681745892</v>
      </c>
      <c r="L100" s="189">
        <v>13.7061318254108</v>
      </c>
    </row>
    <row r="101" spans="1:12" ht="15">
      <c r="A101" s="174">
        <v>44229</v>
      </c>
      <c r="B101" s="171">
        <v>1800</v>
      </c>
      <c r="C101" s="171">
        <v>2002</v>
      </c>
      <c r="D101" s="171">
        <v>252</v>
      </c>
      <c r="E101" s="171">
        <v>188</v>
      </c>
      <c r="F101" s="171">
        <v>0</v>
      </c>
      <c r="G101" s="172">
        <v>1020</v>
      </c>
      <c r="I101" s="188">
        <v>44229</v>
      </c>
      <c r="J101" s="183">
        <v>56.2</v>
      </c>
      <c r="K101" s="183">
        <v>36.413330982190097</v>
      </c>
      <c r="L101" s="189">
        <v>19.786669017809906</v>
      </c>
    </row>
    <row r="102" spans="1:12" ht="15">
      <c r="A102" s="173">
        <v>44230</v>
      </c>
      <c r="B102" s="169">
        <v>1800</v>
      </c>
      <c r="C102" s="169">
        <v>2004</v>
      </c>
      <c r="D102" s="169">
        <v>252</v>
      </c>
      <c r="E102" s="169">
        <v>268</v>
      </c>
      <c r="F102" s="169">
        <v>0</v>
      </c>
      <c r="G102" s="170">
        <v>608</v>
      </c>
      <c r="I102" s="188">
        <v>44230</v>
      </c>
      <c r="J102" s="183">
        <v>56.5</v>
      </c>
      <c r="K102" s="183">
        <v>43.817156949092798</v>
      </c>
      <c r="L102" s="189">
        <v>12.682843050907202</v>
      </c>
    </row>
    <row r="103" spans="1:12" ht="15">
      <c r="A103" s="174">
        <v>44231</v>
      </c>
      <c r="B103" s="171">
        <v>1800</v>
      </c>
      <c r="C103" s="171">
        <v>2002</v>
      </c>
      <c r="D103" s="171">
        <v>-454</v>
      </c>
      <c r="E103" s="171">
        <v>-536</v>
      </c>
      <c r="F103" s="171">
        <v>0</v>
      </c>
      <c r="G103" s="172">
        <v>1020</v>
      </c>
      <c r="I103" s="188">
        <v>44231</v>
      </c>
      <c r="J103" s="183">
        <v>58.25</v>
      </c>
      <c r="K103" s="183">
        <v>45.279214517401599</v>
      </c>
      <c r="L103" s="189">
        <v>12.970785482598401</v>
      </c>
    </row>
    <row r="104" spans="1:12" ht="15">
      <c r="A104" s="173">
        <v>44232</v>
      </c>
      <c r="B104" s="169">
        <v>1800</v>
      </c>
      <c r="C104" s="169">
        <v>2002</v>
      </c>
      <c r="D104" s="169">
        <v>-88</v>
      </c>
      <c r="E104" s="169">
        <v>-536</v>
      </c>
      <c r="F104" s="169">
        <v>0</v>
      </c>
      <c r="G104" s="170">
        <v>1020</v>
      </c>
      <c r="I104" s="188">
        <v>44232</v>
      </c>
      <c r="J104" s="183">
        <v>61.5</v>
      </c>
      <c r="K104" s="183">
        <v>47.752562866906203</v>
      </c>
      <c r="L104" s="189">
        <v>13.747437133093797</v>
      </c>
    </row>
    <row r="105" spans="1:12" ht="15">
      <c r="A105" s="174">
        <v>44233</v>
      </c>
      <c r="B105" s="171">
        <v>1800</v>
      </c>
      <c r="C105" s="171">
        <v>2002</v>
      </c>
      <c r="D105" s="171">
        <v>-452</v>
      </c>
      <c r="E105" s="171">
        <v>-56</v>
      </c>
      <c r="F105" s="171">
        <v>0</v>
      </c>
      <c r="G105" s="172">
        <v>1020</v>
      </c>
      <c r="I105" s="188">
        <v>44233</v>
      </c>
      <c r="J105" s="183">
        <f>((J107-J104)/3)+J104</f>
        <v>63.166666666666664</v>
      </c>
      <c r="K105" s="183">
        <f t="shared" ref="K105" si="53">((K107-K104)/3)+K104</f>
        <v>50.467220780187937</v>
      </c>
      <c r="L105" s="184">
        <f t="shared" ref="L105" si="54">((L107-L104)/3)+L104</f>
        <v>12.699445886478733</v>
      </c>
    </row>
    <row r="106" spans="1:12" ht="15">
      <c r="A106" s="173">
        <v>44234</v>
      </c>
      <c r="B106" s="169">
        <v>1800</v>
      </c>
      <c r="C106" s="169">
        <v>2002</v>
      </c>
      <c r="D106" s="169">
        <v>364</v>
      </c>
      <c r="E106" s="169">
        <v>414</v>
      </c>
      <c r="F106" s="169">
        <v>0</v>
      </c>
      <c r="G106" s="170">
        <v>752</v>
      </c>
      <c r="I106" s="188">
        <v>44234</v>
      </c>
      <c r="J106" s="183">
        <f>(((J107-J104)/3)*2)+J104</f>
        <v>64.833333333333329</v>
      </c>
      <c r="K106" s="183">
        <f t="shared" ref="K106" si="55">(((K107-K104)/3)*2)+K104</f>
        <v>53.181878693469663</v>
      </c>
      <c r="L106" s="184">
        <f t="shared" ref="L106" si="56">(((L107-L104)/3)*2)+L104</f>
        <v>11.651454639863667</v>
      </c>
    </row>
    <row r="107" spans="1:12" ht="15">
      <c r="A107" s="174">
        <v>44235</v>
      </c>
      <c r="B107" s="171">
        <v>1830</v>
      </c>
      <c r="C107" s="171">
        <v>1902</v>
      </c>
      <c r="D107" s="171">
        <v>274</v>
      </c>
      <c r="E107" s="171">
        <v>0</v>
      </c>
      <c r="F107" s="171">
        <v>104</v>
      </c>
      <c r="G107" s="172">
        <v>1018</v>
      </c>
      <c r="I107" s="188">
        <v>44235</v>
      </c>
      <c r="J107" s="183">
        <v>66.5</v>
      </c>
      <c r="K107" s="183">
        <v>55.896536606751397</v>
      </c>
      <c r="L107" s="189">
        <v>10.603463393248603</v>
      </c>
    </row>
    <row r="108" spans="1:12" ht="15">
      <c r="A108" s="173">
        <v>44236</v>
      </c>
      <c r="B108" s="169">
        <v>1800</v>
      </c>
      <c r="C108" s="169">
        <v>1828</v>
      </c>
      <c r="D108" s="169">
        <v>-90</v>
      </c>
      <c r="E108" s="169">
        <v>0</v>
      </c>
      <c r="F108" s="169">
        <v>710</v>
      </c>
      <c r="G108" s="170">
        <v>922</v>
      </c>
      <c r="I108" s="188">
        <v>44236</v>
      </c>
      <c r="J108" s="183">
        <v>79.2</v>
      </c>
      <c r="K108" s="183">
        <v>59.878926127390798</v>
      </c>
      <c r="L108" s="189">
        <v>19.321073872609205</v>
      </c>
    </row>
    <row r="109" spans="1:12" ht="15">
      <c r="A109" s="174">
        <v>44237</v>
      </c>
      <c r="B109" s="171">
        <v>1800</v>
      </c>
      <c r="C109" s="171">
        <v>2002</v>
      </c>
      <c r="D109" s="171">
        <v>350</v>
      </c>
      <c r="E109" s="171">
        <v>86</v>
      </c>
      <c r="F109" s="171">
        <v>1004</v>
      </c>
      <c r="G109" s="172">
        <v>1020</v>
      </c>
      <c r="I109" s="188">
        <v>44237</v>
      </c>
      <c r="J109" s="183">
        <v>70.5</v>
      </c>
      <c r="K109" s="183">
        <v>69.456617002629301</v>
      </c>
      <c r="L109" s="189">
        <v>1.0433829973706992</v>
      </c>
    </row>
    <row r="110" spans="1:12" ht="15">
      <c r="A110" s="173">
        <v>44238</v>
      </c>
      <c r="B110" s="169">
        <v>1830</v>
      </c>
      <c r="C110" s="169">
        <v>1836</v>
      </c>
      <c r="D110" s="169">
        <v>296</v>
      </c>
      <c r="E110" s="169">
        <v>504</v>
      </c>
      <c r="F110" s="169">
        <v>724</v>
      </c>
      <c r="G110" s="170">
        <v>484</v>
      </c>
      <c r="I110" s="188">
        <v>44238</v>
      </c>
      <c r="J110" s="183">
        <v>58.25</v>
      </c>
      <c r="K110" s="183">
        <v>57.9404793257835</v>
      </c>
      <c r="L110" s="189">
        <v>0.30952067421650042</v>
      </c>
    </row>
    <row r="111" spans="1:12" ht="15">
      <c r="A111" s="174">
        <v>44239</v>
      </c>
      <c r="B111" s="171">
        <v>1800</v>
      </c>
      <c r="C111" s="171">
        <v>1152</v>
      </c>
      <c r="D111" s="171">
        <v>234</v>
      </c>
      <c r="E111" s="171">
        <v>52</v>
      </c>
      <c r="F111" s="171">
        <v>996</v>
      </c>
      <c r="G111" s="172">
        <v>1020</v>
      </c>
      <c r="I111" s="188">
        <v>44239</v>
      </c>
      <c r="J111" s="183">
        <v>56.5</v>
      </c>
      <c r="K111" s="183">
        <v>49.023899150836002</v>
      </c>
      <c r="L111" s="189">
        <v>7.4761008491639984</v>
      </c>
    </row>
    <row r="112" spans="1:12" ht="15">
      <c r="A112" s="173">
        <v>44240</v>
      </c>
      <c r="B112" s="169">
        <v>1800</v>
      </c>
      <c r="C112" s="169">
        <v>1038</v>
      </c>
      <c r="D112" s="169">
        <v>252</v>
      </c>
      <c r="E112" s="169">
        <v>296</v>
      </c>
      <c r="F112" s="169">
        <v>1004</v>
      </c>
      <c r="G112" s="170">
        <v>914</v>
      </c>
      <c r="I112" s="188">
        <v>44240</v>
      </c>
      <c r="J112" s="183">
        <f>((J114-J111)/3)+J111</f>
        <v>54.416666666666664</v>
      </c>
      <c r="K112" s="183">
        <f t="shared" ref="K112" si="57">((K114-K111)/3)+K111</f>
        <v>48.597834456128403</v>
      </c>
      <c r="L112" s="184">
        <f t="shared" ref="L112" si="58">((L114-L111)/3)+L111</f>
        <v>5.8188322105382655</v>
      </c>
    </row>
    <row r="113" spans="1:12" ht="15">
      <c r="A113" s="174">
        <v>44241</v>
      </c>
      <c r="B113" s="171">
        <v>1800</v>
      </c>
      <c r="C113" s="171">
        <v>2002</v>
      </c>
      <c r="D113" s="171">
        <v>134</v>
      </c>
      <c r="E113" s="171">
        <v>68</v>
      </c>
      <c r="F113" s="171">
        <v>1004</v>
      </c>
      <c r="G113" s="172">
        <v>964</v>
      </c>
      <c r="I113" s="188">
        <v>44241</v>
      </c>
      <c r="J113" s="183">
        <f>(((J114-J111)/3)*2)+J111</f>
        <v>52.333333333333336</v>
      </c>
      <c r="K113" s="183">
        <f t="shared" ref="K113" si="59">(((K114-K111)/3)*2)+K111</f>
        <v>48.171769761420798</v>
      </c>
      <c r="L113" s="184">
        <f t="shared" ref="L113" si="60">(((L114-L111)/3)*2)+L111</f>
        <v>4.1615635719125326</v>
      </c>
    </row>
    <row r="114" spans="1:12" ht="15">
      <c r="A114" s="173">
        <v>44242</v>
      </c>
      <c r="B114" s="169">
        <v>1830</v>
      </c>
      <c r="C114" s="169">
        <v>2002</v>
      </c>
      <c r="D114" s="169">
        <v>124</v>
      </c>
      <c r="E114" s="169">
        <v>68</v>
      </c>
      <c r="F114" s="169">
        <v>1004</v>
      </c>
      <c r="G114" s="170">
        <v>890</v>
      </c>
      <c r="I114" s="188">
        <v>44242</v>
      </c>
      <c r="J114" s="183">
        <v>50.25</v>
      </c>
      <c r="K114" s="183">
        <v>47.745705066713199</v>
      </c>
      <c r="L114" s="189">
        <v>2.5042949332868005</v>
      </c>
    </row>
    <row r="115" spans="1:12" ht="15">
      <c r="A115" s="174">
        <v>44243</v>
      </c>
      <c r="B115" s="171">
        <v>1830</v>
      </c>
      <c r="C115" s="171">
        <v>2002</v>
      </c>
      <c r="D115" s="171">
        <v>-334</v>
      </c>
      <c r="E115" s="171">
        <v>-332</v>
      </c>
      <c r="F115" s="171">
        <v>1004</v>
      </c>
      <c r="G115" s="172">
        <v>1020</v>
      </c>
      <c r="I115" s="188">
        <v>44243</v>
      </c>
      <c r="J115" s="183">
        <v>48.75</v>
      </c>
      <c r="K115" s="183">
        <v>42.649490817303501</v>
      </c>
      <c r="L115" s="189">
        <v>6.1005091826964986</v>
      </c>
    </row>
    <row r="116" spans="1:12" ht="15">
      <c r="A116" s="173">
        <v>44244</v>
      </c>
      <c r="B116" s="169">
        <v>1800</v>
      </c>
      <c r="C116" s="169">
        <v>2002</v>
      </c>
      <c r="D116" s="169">
        <v>-456</v>
      </c>
      <c r="E116" s="169">
        <v>-536</v>
      </c>
      <c r="F116" s="169">
        <v>1004</v>
      </c>
      <c r="G116" s="170">
        <v>1020</v>
      </c>
      <c r="I116" s="188">
        <v>44244</v>
      </c>
      <c r="J116" s="183">
        <v>47.9</v>
      </c>
      <c r="K116" s="183">
        <v>41.304347826087003</v>
      </c>
      <c r="L116" s="189">
        <v>6.5956521739129954</v>
      </c>
    </row>
    <row r="117" spans="1:12" ht="15">
      <c r="A117" s="174">
        <v>44245</v>
      </c>
      <c r="B117" s="171">
        <v>1830</v>
      </c>
      <c r="C117" s="171">
        <v>1998</v>
      </c>
      <c r="D117" s="171">
        <v>-272</v>
      </c>
      <c r="E117" s="171">
        <v>-258</v>
      </c>
      <c r="F117" s="171">
        <v>594</v>
      </c>
      <c r="G117" s="172">
        <v>574</v>
      </c>
      <c r="I117" s="188">
        <v>44245</v>
      </c>
      <c r="J117" s="183">
        <v>46.7</v>
      </c>
      <c r="K117" s="183">
        <v>41.976804569845903</v>
      </c>
      <c r="L117" s="189">
        <v>4.7231954301540995</v>
      </c>
    </row>
    <row r="118" spans="1:12" ht="15">
      <c r="A118" s="173">
        <v>44246</v>
      </c>
      <c r="B118" s="169">
        <v>1830</v>
      </c>
      <c r="C118" s="169">
        <v>2000</v>
      </c>
      <c r="D118" s="169">
        <v>-252</v>
      </c>
      <c r="E118" s="169">
        <v>-56</v>
      </c>
      <c r="F118" s="169">
        <v>998</v>
      </c>
      <c r="G118" s="170">
        <v>1020</v>
      </c>
      <c r="I118" s="188">
        <v>44246</v>
      </c>
      <c r="J118" s="183">
        <v>57.25</v>
      </c>
      <c r="K118" s="183">
        <v>41.7676592797784</v>
      </c>
      <c r="L118" s="189">
        <v>15.4823407202216</v>
      </c>
    </row>
    <row r="119" spans="1:12" ht="15">
      <c r="A119" s="174">
        <v>44247</v>
      </c>
      <c r="B119" s="171">
        <v>1830</v>
      </c>
      <c r="C119" s="171">
        <v>1902</v>
      </c>
      <c r="D119" s="171">
        <v>194</v>
      </c>
      <c r="E119" s="171">
        <v>52</v>
      </c>
      <c r="F119" s="171">
        <v>954</v>
      </c>
      <c r="G119" s="172">
        <v>952</v>
      </c>
      <c r="I119" s="188">
        <v>44247</v>
      </c>
      <c r="J119" s="183">
        <f>((J121-J118)/3)+J118</f>
        <v>53.75</v>
      </c>
      <c r="K119" s="183">
        <f t="shared" ref="K119" si="61">((K121-K118)/3)+K118</f>
        <v>40.735416130060798</v>
      </c>
      <c r="L119" s="184">
        <f t="shared" ref="L119" si="62">((L121-L118)/3)+L118</f>
        <v>13.0145838699392</v>
      </c>
    </row>
    <row r="120" spans="1:12" ht="15">
      <c r="A120" s="173">
        <v>44248</v>
      </c>
      <c r="B120" s="169">
        <v>1830</v>
      </c>
      <c r="C120" s="169">
        <v>2002</v>
      </c>
      <c r="D120" s="169">
        <v>-452</v>
      </c>
      <c r="E120" s="169">
        <v>-434</v>
      </c>
      <c r="F120" s="169">
        <v>1004</v>
      </c>
      <c r="G120" s="170">
        <v>1020</v>
      </c>
      <c r="I120" s="188">
        <v>44248</v>
      </c>
      <c r="J120" s="183">
        <f>(((J121-J118)/3)*2)+J118</f>
        <v>50.25</v>
      </c>
      <c r="K120" s="183">
        <f t="shared" ref="K120" si="63">(((K121-K118)/3)*2)+K118</f>
        <v>39.703172980343204</v>
      </c>
      <c r="L120" s="184">
        <f t="shared" ref="L120" si="64">(((L121-L118)/3)*2)+L118</f>
        <v>10.546827019656799</v>
      </c>
    </row>
    <row r="121" spans="1:12" ht="15">
      <c r="A121" s="174">
        <v>44249</v>
      </c>
      <c r="B121" s="171">
        <v>1830</v>
      </c>
      <c r="C121" s="171">
        <v>2002</v>
      </c>
      <c r="D121" s="171">
        <v>264</v>
      </c>
      <c r="E121" s="171">
        <v>360</v>
      </c>
      <c r="F121" s="171">
        <v>1062</v>
      </c>
      <c r="G121" s="172">
        <v>1020</v>
      </c>
      <c r="I121" s="188">
        <v>44249</v>
      </c>
      <c r="J121" s="183">
        <v>46.75</v>
      </c>
      <c r="K121" s="183">
        <v>38.670929830625603</v>
      </c>
      <c r="L121" s="189">
        <v>8.0790701693743969</v>
      </c>
    </row>
    <row r="122" spans="1:12" ht="15">
      <c r="A122" s="173">
        <v>44250</v>
      </c>
      <c r="B122" s="169">
        <v>1830</v>
      </c>
      <c r="C122" s="169">
        <v>2000</v>
      </c>
      <c r="D122" s="169">
        <v>144</v>
      </c>
      <c r="E122" s="169">
        <v>340</v>
      </c>
      <c r="F122" s="169">
        <v>1062</v>
      </c>
      <c r="G122" s="170">
        <v>1020</v>
      </c>
      <c r="I122" s="188">
        <v>44250</v>
      </c>
      <c r="J122" s="183">
        <v>43.3</v>
      </c>
      <c r="K122" s="183">
        <v>32.979824107604799</v>
      </c>
      <c r="L122" s="189">
        <v>10.320175892395199</v>
      </c>
    </row>
    <row r="123" spans="1:12" ht="15">
      <c r="A123" s="174">
        <v>44251</v>
      </c>
      <c r="B123" s="171">
        <v>1830</v>
      </c>
      <c r="C123" s="171">
        <v>2002</v>
      </c>
      <c r="D123" s="171">
        <v>-436</v>
      </c>
      <c r="E123" s="171">
        <v>-536</v>
      </c>
      <c r="F123" s="171">
        <v>1062</v>
      </c>
      <c r="G123" s="172">
        <v>1020</v>
      </c>
      <c r="I123" s="188">
        <v>44251</v>
      </c>
      <c r="J123" s="183">
        <v>47.75</v>
      </c>
      <c r="K123" s="183">
        <v>38.541038670226499</v>
      </c>
      <c r="L123" s="189">
        <v>9.2089613297735013</v>
      </c>
    </row>
    <row r="124" spans="1:12" ht="15">
      <c r="A124" s="173">
        <v>44252</v>
      </c>
      <c r="B124" s="169">
        <v>1830</v>
      </c>
      <c r="C124" s="169">
        <v>2002</v>
      </c>
      <c r="D124" s="169">
        <v>-456</v>
      </c>
      <c r="E124" s="169">
        <v>-536</v>
      </c>
      <c r="F124" s="169">
        <v>1062</v>
      </c>
      <c r="G124" s="170">
        <v>1020</v>
      </c>
      <c r="I124" s="188">
        <v>44252</v>
      </c>
      <c r="J124" s="183">
        <v>53</v>
      </c>
      <c r="K124" s="183">
        <v>41.320526133610201</v>
      </c>
      <c r="L124" s="189">
        <v>11.679473866389799</v>
      </c>
    </row>
    <row r="125" spans="1:12" ht="15">
      <c r="A125" s="174">
        <v>44253</v>
      </c>
      <c r="B125" s="171">
        <v>1830</v>
      </c>
      <c r="C125" s="171">
        <v>2002</v>
      </c>
      <c r="D125" s="171">
        <v>254</v>
      </c>
      <c r="E125" s="171">
        <v>0</v>
      </c>
      <c r="F125" s="171">
        <v>1062</v>
      </c>
      <c r="G125" s="172">
        <v>1020</v>
      </c>
      <c r="I125" s="188">
        <v>44253</v>
      </c>
      <c r="J125" s="183">
        <v>66.150000000000006</v>
      </c>
      <c r="K125" s="183">
        <v>45.588746092393201</v>
      </c>
      <c r="L125" s="189">
        <v>20.561253907606805</v>
      </c>
    </row>
    <row r="126" spans="1:12" ht="15">
      <c r="A126" s="173">
        <v>44254</v>
      </c>
      <c r="B126" s="169">
        <v>1900</v>
      </c>
      <c r="C126" s="169">
        <v>2002</v>
      </c>
      <c r="D126" s="169">
        <v>-456</v>
      </c>
      <c r="E126" s="169">
        <v>-536</v>
      </c>
      <c r="F126" s="169">
        <v>1062</v>
      </c>
      <c r="G126" s="170">
        <v>1020</v>
      </c>
      <c r="I126" s="188">
        <v>44254</v>
      </c>
      <c r="J126" s="183">
        <f>((J128-J125)/3)+J125</f>
        <v>71.13333333333334</v>
      </c>
      <c r="K126" s="183">
        <f t="shared" ref="K126" si="65">((K128-K125)/3)+K125</f>
        <v>46.096738980913138</v>
      </c>
      <c r="L126" s="184">
        <f t="shared" ref="L126" si="66">((L128-L125)/3)+L125</f>
        <v>25.036594352420199</v>
      </c>
    </row>
    <row r="127" spans="1:12" ht="15">
      <c r="A127" s="174">
        <v>44255</v>
      </c>
      <c r="B127" s="171">
        <v>1830</v>
      </c>
      <c r="C127" s="171">
        <v>2002</v>
      </c>
      <c r="D127" s="171">
        <v>-452</v>
      </c>
      <c r="E127" s="171">
        <v>-422</v>
      </c>
      <c r="F127" s="171">
        <v>1062</v>
      </c>
      <c r="G127" s="172">
        <v>1020</v>
      </c>
      <c r="I127" s="188">
        <v>44255</v>
      </c>
      <c r="J127" s="183">
        <f>(((J128-J125)/3)*2)+J125</f>
        <v>76.11666666666666</v>
      </c>
      <c r="K127" s="183">
        <f t="shared" ref="K127" si="67">(((K128-K125)/3)*2)+K125</f>
        <v>46.604731869433067</v>
      </c>
      <c r="L127" s="184">
        <f t="shared" ref="L127" si="68">(((L128-L125)/3)*2)+L125</f>
        <v>29.511934797233593</v>
      </c>
    </row>
    <row r="128" spans="1:12" ht="15">
      <c r="A128" s="173">
        <v>44256</v>
      </c>
      <c r="B128" s="169">
        <v>1830</v>
      </c>
      <c r="C128" s="169">
        <v>2004</v>
      </c>
      <c r="D128" s="169">
        <v>-454</v>
      </c>
      <c r="E128" s="169">
        <v>-164</v>
      </c>
      <c r="F128" s="169">
        <v>1062</v>
      </c>
      <c r="G128" s="170">
        <v>1020</v>
      </c>
      <c r="I128" s="188">
        <v>44256</v>
      </c>
      <c r="J128" s="183">
        <v>81.099999999999994</v>
      </c>
      <c r="K128" s="183">
        <v>47.112724757953004</v>
      </c>
      <c r="L128" s="189">
        <v>33.987275242046991</v>
      </c>
    </row>
    <row r="129" spans="1:12" ht="15">
      <c r="A129" s="174">
        <v>44257</v>
      </c>
      <c r="B129" s="171">
        <v>1830</v>
      </c>
      <c r="C129" s="171">
        <v>2004</v>
      </c>
      <c r="D129" s="171">
        <v>-20</v>
      </c>
      <c r="E129" s="171">
        <v>0</v>
      </c>
      <c r="F129" s="171">
        <v>1062</v>
      </c>
      <c r="G129" s="172">
        <v>1020</v>
      </c>
      <c r="I129" s="188">
        <v>44257</v>
      </c>
      <c r="J129" s="183">
        <v>104.35</v>
      </c>
      <c r="K129" s="183">
        <v>46.288285170444702</v>
      </c>
      <c r="L129" s="189">
        <v>58.061714829555292</v>
      </c>
    </row>
    <row r="130" spans="1:12" ht="15">
      <c r="A130" s="173">
        <v>44258</v>
      </c>
      <c r="B130" s="169">
        <v>1830</v>
      </c>
      <c r="C130" s="169">
        <v>2002</v>
      </c>
      <c r="D130" s="169">
        <v>-210</v>
      </c>
      <c r="E130" s="169">
        <v>-54</v>
      </c>
      <c r="F130" s="169">
        <v>1062</v>
      </c>
      <c r="G130" s="170">
        <v>1020</v>
      </c>
      <c r="I130" s="188">
        <v>44258</v>
      </c>
      <c r="J130" s="183">
        <v>57</v>
      </c>
      <c r="K130" s="183">
        <v>44.508720428250697</v>
      </c>
      <c r="L130" s="189">
        <v>12.491279571749303</v>
      </c>
    </row>
    <row r="131" spans="1:12" ht="15">
      <c r="A131" s="174">
        <v>44259</v>
      </c>
      <c r="B131" s="171">
        <v>1830</v>
      </c>
      <c r="C131" s="171">
        <v>1504</v>
      </c>
      <c r="D131" s="171">
        <v>-456</v>
      </c>
      <c r="E131" s="171">
        <v>-536</v>
      </c>
      <c r="F131" s="171">
        <v>1060</v>
      </c>
      <c r="G131" s="172">
        <v>818</v>
      </c>
      <c r="I131" s="188">
        <v>44259</v>
      </c>
      <c r="J131" s="183">
        <v>77.349999999999994</v>
      </c>
      <c r="K131" s="183">
        <v>45.207956600361697</v>
      </c>
      <c r="L131" s="189">
        <v>32.142043399638297</v>
      </c>
    </row>
    <row r="132" spans="1:12" ht="15">
      <c r="A132" s="173">
        <v>44260</v>
      </c>
      <c r="B132" s="169">
        <v>1830</v>
      </c>
      <c r="C132" s="169">
        <v>1504</v>
      </c>
      <c r="D132" s="169">
        <v>-90</v>
      </c>
      <c r="E132" s="169">
        <v>0</v>
      </c>
      <c r="F132" s="169">
        <v>1062</v>
      </c>
      <c r="G132" s="170">
        <v>1020</v>
      </c>
      <c r="I132" s="188">
        <v>44260</v>
      </c>
      <c r="J132" s="183">
        <v>67.5</v>
      </c>
      <c r="K132" s="183">
        <v>50.038823224915902</v>
      </c>
      <c r="L132" s="189">
        <v>17.461176775084098</v>
      </c>
    </row>
    <row r="133" spans="1:12" ht="15">
      <c r="A133" s="174">
        <v>44261</v>
      </c>
      <c r="B133" s="171">
        <v>1830</v>
      </c>
      <c r="C133" s="171">
        <v>1504</v>
      </c>
      <c r="D133" s="171">
        <v>-284</v>
      </c>
      <c r="E133" s="171">
        <v>-256</v>
      </c>
      <c r="F133" s="171">
        <v>1062</v>
      </c>
      <c r="G133" s="172">
        <v>1020</v>
      </c>
      <c r="I133" s="188">
        <v>44261</v>
      </c>
      <c r="J133" s="183">
        <f>((J135-J132)/3)+J132</f>
        <v>63.5</v>
      </c>
      <c r="K133" s="183">
        <f t="shared" ref="K133" si="69">((K135-K132)/3)+K132</f>
        <v>50.598128215752233</v>
      </c>
      <c r="L133" s="184">
        <f t="shared" ref="L133" si="70">((L135-L132)/3)+L132</f>
        <v>12.901871784247763</v>
      </c>
    </row>
    <row r="134" spans="1:12" ht="15">
      <c r="A134" s="173">
        <v>44262</v>
      </c>
      <c r="B134" s="169">
        <v>1830</v>
      </c>
      <c r="C134" s="169">
        <v>1504</v>
      </c>
      <c r="D134" s="169">
        <v>-344</v>
      </c>
      <c r="E134" s="169">
        <v>-142</v>
      </c>
      <c r="F134" s="169">
        <v>1062</v>
      </c>
      <c r="G134" s="170">
        <v>1020</v>
      </c>
      <c r="I134" s="188">
        <v>44262</v>
      </c>
      <c r="J134" s="183">
        <f>(((J135-J132)/3)*2)+J132</f>
        <v>59.5</v>
      </c>
      <c r="K134" s="183">
        <f t="shared" ref="K134" si="71">(((K135-K132)/3)*2)+K132</f>
        <v>51.157433206588571</v>
      </c>
      <c r="L134" s="184">
        <f t="shared" ref="L134" si="72">(((L135-L132)/3)*2)+L132</f>
        <v>8.3425667934114305</v>
      </c>
    </row>
    <row r="135" spans="1:12" ht="15">
      <c r="A135" s="174">
        <v>44263</v>
      </c>
      <c r="B135" s="171">
        <v>1900</v>
      </c>
      <c r="C135" s="171">
        <v>1504</v>
      </c>
      <c r="D135" s="171">
        <v>-182</v>
      </c>
      <c r="E135" s="171">
        <v>246</v>
      </c>
      <c r="F135" s="171">
        <v>1062</v>
      </c>
      <c r="G135" s="172">
        <v>1020</v>
      </c>
      <c r="I135" s="188">
        <v>44263</v>
      </c>
      <c r="J135" s="183">
        <v>55.5</v>
      </c>
      <c r="K135" s="183">
        <v>51.716738197424903</v>
      </c>
      <c r="L135" s="189">
        <v>3.7832618025750975</v>
      </c>
    </row>
    <row r="136" spans="1:12" ht="15">
      <c r="A136" s="173">
        <v>44264</v>
      </c>
      <c r="B136" s="169">
        <v>1830</v>
      </c>
      <c r="C136" s="169">
        <v>662</v>
      </c>
      <c r="D136" s="169">
        <v>252</v>
      </c>
      <c r="E136" s="169">
        <v>504</v>
      </c>
      <c r="F136" s="169">
        <v>0</v>
      </c>
      <c r="G136" s="170">
        <v>364</v>
      </c>
      <c r="I136" s="188">
        <v>44264</v>
      </c>
      <c r="J136" s="183">
        <v>51.5</v>
      </c>
      <c r="K136" s="183">
        <v>45.353414341947598</v>
      </c>
      <c r="L136" s="189">
        <v>6.1465856580524019</v>
      </c>
    </row>
    <row r="137" spans="1:12" ht="15">
      <c r="A137" s="174">
        <v>44265</v>
      </c>
      <c r="B137" s="171">
        <v>1830</v>
      </c>
      <c r="C137" s="171">
        <v>1504</v>
      </c>
      <c r="D137" s="171">
        <v>240</v>
      </c>
      <c r="E137" s="171">
        <v>308</v>
      </c>
      <c r="F137" s="171">
        <v>0</v>
      </c>
      <c r="G137" s="172">
        <v>526</v>
      </c>
      <c r="I137" s="188">
        <v>44265</v>
      </c>
      <c r="J137" s="183">
        <v>46</v>
      </c>
      <c r="K137" s="183">
        <v>33.824284980304803</v>
      </c>
      <c r="L137" s="189">
        <v>12.175715019695197</v>
      </c>
    </row>
    <row r="138" spans="1:12" ht="15">
      <c r="A138" s="173">
        <v>44266</v>
      </c>
      <c r="B138" s="169">
        <v>1900</v>
      </c>
      <c r="C138" s="169">
        <v>1504</v>
      </c>
      <c r="D138" s="169">
        <v>216</v>
      </c>
      <c r="E138" s="169">
        <v>178</v>
      </c>
      <c r="F138" s="169">
        <v>0</v>
      </c>
      <c r="G138" s="170">
        <v>1020</v>
      </c>
      <c r="I138" s="188">
        <v>44266</v>
      </c>
      <c r="J138" s="183">
        <v>47</v>
      </c>
      <c r="K138" s="183">
        <v>31.897585202945699</v>
      </c>
      <c r="L138" s="189">
        <v>15.102414797054301</v>
      </c>
    </row>
    <row r="139" spans="1:12" ht="15">
      <c r="A139" s="174">
        <v>44267</v>
      </c>
      <c r="B139" s="171">
        <v>1900</v>
      </c>
      <c r="C139" s="171">
        <v>1504</v>
      </c>
      <c r="D139" s="171">
        <v>322</v>
      </c>
      <c r="E139" s="171">
        <v>482</v>
      </c>
      <c r="F139" s="171">
        <v>0</v>
      </c>
      <c r="G139" s="172">
        <v>1020</v>
      </c>
      <c r="I139" s="188">
        <v>44267</v>
      </c>
      <c r="J139" s="183">
        <v>66.400000000000006</v>
      </c>
      <c r="K139" s="183">
        <v>40.374538269908101</v>
      </c>
      <c r="L139" s="189">
        <v>26.025461730091905</v>
      </c>
    </row>
    <row r="140" spans="1:12" ht="15">
      <c r="A140" s="173">
        <v>44268</v>
      </c>
      <c r="B140" s="169">
        <v>1900</v>
      </c>
      <c r="C140" s="169">
        <v>1504</v>
      </c>
      <c r="D140" s="169">
        <v>252</v>
      </c>
      <c r="E140" s="169">
        <v>0</v>
      </c>
      <c r="F140" s="169">
        <v>0</v>
      </c>
      <c r="G140" s="170">
        <v>960</v>
      </c>
      <c r="I140" s="188">
        <v>44268</v>
      </c>
      <c r="J140" s="183">
        <f>((J142-J139)/3)+J139</f>
        <v>63.150000000000006</v>
      </c>
      <c r="K140" s="183">
        <f t="shared" ref="K140" si="73">((K142-K139)/3)+K139</f>
        <v>43.030143652380566</v>
      </c>
      <c r="L140" s="184">
        <f t="shared" ref="L140" si="74">((L142-L139)/3)+L139</f>
        <v>20.119856347619436</v>
      </c>
    </row>
    <row r="141" spans="1:12" ht="15">
      <c r="A141" s="174">
        <v>44269</v>
      </c>
      <c r="B141" s="171">
        <v>1900</v>
      </c>
      <c r="C141" s="171">
        <v>1504</v>
      </c>
      <c r="D141" s="171">
        <v>402</v>
      </c>
      <c r="E141" s="171">
        <v>0</v>
      </c>
      <c r="F141" s="171">
        <v>0</v>
      </c>
      <c r="G141" s="172">
        <v>1020</v>
      </c>
      <c r="I141" s="188">
        <v>44269</v>
      </c>
      <c r="J141" s="183">
        <f>(((J142-J139)/3)*2)+J139</f>
        <v>59.9</v>
      </c>
      <c r="K141" s="183">
        <f t="shared" ref="K141" si="75">(((K142-K139)/3)*2)+K139</f>
        <v>45.685749034853032</v>
      </c>
      <c r="L141" s="184">
        <f t="shared" ref="L141" si="76">(((L142-L139)/3)*2)+L139</f>
        <v>14.214250965146968</v>
      </c>
    </row>
    <row r="142" spans="1:12" ht="15">
      <c r="A142" s="173">
        <v>44270</v>
      </c>
      <c r="B142" s="169">
        <v>1900</v>
      </c>
      <c r="C142" s="169">
        <v>1504</v>
      </c>
      <c r="D142" s="169">
        <v>-372</v>
      </c>
      <c r="E142" s="169">
        <v>0</v>
      </c>
      <c r="F142" s="169">
        <v>0</v>
      </c>
      <c r="G142" s="170">
        <v>1020</v>
      </c>
      <c r="I142" s="188">
        <v>44270</v>
      </c>
      <c r="J142" s="183">
        <v>56.65</v>
      </c>
      <c r="K142" s="183">
        <v>48.341354417325498</v>
      </c>
      <c r="L142" s="189">
        <v>8.3086455826745009</v>
      </c>
    </row>
    <row r="143" spans="1:12" ht="15">
      <c r="A143" s="174">
        <v>44271</v>
      </c>
      <c r="B143" s="171">
        <v>1900</v>
      </c>
      <c r="C143" s="171">
        <v>1498</v>
      </c>
      <c r="D143" s="171">
        <v>-456</v>
      </c>
      <c r="E143" s="171">
        <v>-536</v>
      </c>
      <c r="F143" s="171">
        <v>0</v>
      </c>
      <c r="G143" s="172">
        <v>1018</v>
      </c>
      <c r="I143" s="188">
        <v>44271</v>
      </c>
      <c r="J143" s="183">
        <v>56.45</v>
      </c>
      <c r="K143" s="183">
        <v>48.312489292444802</v>
      </c>
      <c r="L143" s="189">
        <v>8.1375107075552009</v>
      </c>
    </row>
    <row r="144" spans="1:12" ht="15">
      <c r="A144" s="173">
        <v>44272</v>
      </c>
      <c r="B144" s="169">
        <v>1900</v>
      </c>
      <c r="C144" s="169">
        <v>1504</v>
      </c>
      <c r="D144" s="169">
        <v>-456</v>
      </c>
      <c r="E144" s="169">
        <v>-22</v>
      </c>
      <c r="F144" s="169">
        <v>0</v>
      </c>
      <c r="G144" s="170">
        <v>1020</v>
      </c>
      <c r="I144" s="188">
        <v>44272</v>
      </c>
      <c r="J144" s="183">
        <v>56.75</v>
      </c>
      <c r="K144" s="183">
        <v>52.839252015783202</v>
      </c>
      <c r="L144" s="189">
        <v>3.9107479842167976</v>
      </c>
    </row>
    <row r="145" spans="1:12" ht="15">
      <c r="A145" s="174">
        <v>44273</v>
      </c>
      <c r="B145" s="171">
        <v>1900</v>
      </c>
      <c r="C145" s="171">
        <v>1452</v>
      </c>
      <c r="D145" s="171">
        <v>-28</v>
      </c>
      <c r="E145" s="171">
        <v>22</v>
      </c>
      <c r="F145" s="171">
        <v>0</v>
      </c>
      <c r="G145" s="172">
        <v>1008</v>
      </c>
      <c r="I145" s="188">
        <v>44273</v>
      </c>
      <c r="J145" s="183">
        <v>63.75</v>
      </c>
      <c r="K145" s="183">
        <v>48.403936670945697</v>
      </c>
      <c r="L145" s="189">
        <v>15.346063329054303</v>
      </c>
    </row>
    <row r="146" spans="1:12" ht="15">
      <c r="A146" s="173">
        <v>44274</v>
      </c>
      <c r="B146" s="169">
        <v>1900</v>
      </c>
      <c r="C146" s="169">
        <v>2004</v>
      </c>
      <c r="D146" s="169">
        <v>-436</v>
      </c>
      <c r="E146" s="169">
        <v>-516</v>
      </c>
      <c r="F146" s="169">
        <v>0</v>
      </c>
      <c r="G146" s="170">
        <v>1020</v>
      </c>
      <c r="I146" s="188">
        <v>44274</v>
      </c>
      <c r="J146" s="183">
        <v>59</v>
      </c>
      <c r="K146" s="183">
        <v>51.471219010036897</v>
      </c>
      <c r="L146" s="189">
        <v>7.5287809899631029</v>
      </c>
    </row>
    <row r="147" spans="1:12" ht="15">
      <c r="A147" s="174">
        <v>44275</v>
      </c>
      <c r="B147" s="171">
        <v>1900</v>
      </c>
      <c r="C147" s="171">
        <v>2002</v>
      </c>
      <c r="D147" s="171">
        <v>-456</v>
      </c>
      <c r="E147" s="171">
        <v>-238</v>
      </c>
      <c r="F147" s="171">
        <v>0</v>
      </c>
      <c r="G147" s="172">
        <v>1020</v>
      </c>
      <c r="I147" s="188">
        <v>44275</v>
      </c>
      <c r="J147" s="183">
        <f>((J149-J146)/3)+J146</f>
        <v>57.333333333333336</v>
      </c>
      <c r="K147" s="183">
        <f t="shared" ref="K147" si="77">((K149-K146)/3)+K146</f>
        <v>51.962217632035632</v>
      </c>
      <c r="L147" s="184">
        <f t="shared" ref="L147" si="78">((L149-L146)/3)+L146</f>
        <v>5.3711157012977022</v>
      </c>
    </row>
    <row r="148" spans="1:12" ht="15">
      <c r="A148" s="173">
        <v>44276</v>
      </c>
      <c r="B148" s="169">
        <v>1900</v>
      </c>
      <c r="C148" s="169">
        <v>2002</v>
      </c>
      <c r="D148" s="169">
        <v>-456</v>
      </c>
      <c r="E148" s="169">
        <v>-420</v>
      </c>
      <c r="F148" s="169">
        <v>0</v>
      </c>
      <c r="G148" s="170">
        <v>1020</v>
      </c>
      <c r="I148" s="188">
        <v>44276</v>
      </c>
      <c r="J148" s="183">
        <f>(((J149-J146)/3)*2)+J146</f>
        <v>55.666666666666664</v>
      </c>
      <c r="K148" s="183">
        <f t="shared" ref="K148" si="79">(((K149-K146)/3)*2)+K146</f>
        <v>52.453216254034366</v>
      </c>
      <c r="L148" s="184">
        <f t="shared" ref="L148" si="80">(((L149-L146)/3)*2)+L146</f>
        <v>3.2134504126323007</v>
      </c>
    </row>
    <row r="149" spans="1:12" ht="15">
      <c r="A149" s="174">
        <v>44277</v>
      </c>
      <c r="B149" s="171">
        <v>1900</v>
      </c>
      <c r="C149" s="171">
        <v>2002</v>
      </c>
      <c r="D149" s="171">
        <v>-388</v>
      </c>
      <c r="E149" s="171">
        <v>0</v>
      </c>
      <c r="F149" s="171">
        <v>0</v>
      </c>
      <c r="G149" s="172">
        <v>1020</v>
      </c>
      <c r="I149" s="188">
        <v>44277</v>
      </c>
      <c r="J149" s="183">
        <v>54</v>
      </c>
      <c r="K149" s="183">
        <v>52.944214876033101</v>
      </c>
      <c r="L149" s="189">
        <v>1.0557851239668992</v>
      </c>
    </row>
    <row r="150" spans="1:12" ht="15">
      <c r="A150" s="173">
        <v>44278</v>
      </c>
      <c r="B150" s="169">
        <v>1900</v>
      </c>
      <c r="C150" s="169">
        <v>1804</v>
      </c>
      <c r="D150" s="169">
        <v>-290</v>
      </c>
      <c r="E150" s="169">
        <v>-60</v>
      </c>
      <c r="F150" s="169">
        <v>0</v>
      </c>
      <c r="G150" s="170">
        <v>984</v>
      </c>
      <c r="I150" s="188">
        <v>44278</v>
      </c>
      <c r="J150" s="183">
        <v>55.25</v>
      </c>
      <c r="K150" s="183">
        <v>52.389151958674098</v>
      </c>
      <c r="L150" s="189">
        <v>2.8608480413259016</v>
      </c>
    </row>
    <row r="151" spans="1:12" ht="15">
      <c r="A151" s="174">
        <v>44279</v>
      </c>
      <c r="B151" s="171">
        <v>1900</v>
      </c>
      <c r="C151" s="171">
        <v>2000</v>
      </c>
      <c r="D151" s="171">
        <v>-454</v>
      </c>
      <c r="E151" s="171">
        <v>-156</v>
      </c>
      <c r="F151" s="171">
        <v>0</v>
      </c>
      <c r="G151" s="172">
        <v>916</v>
      </c>
      <c r="I151" s="188">
        <v>44279</v>
      </c>
      <c r="J151" s="183">
        <v>54.65</v>
      </c>
      <c r="K151" s="183">
        <v>51.073183346263299</v>
      </c>
      <c r="L151" s="189">
        <v>3.5768166537366994</v>
      </c>
    </row>
    <row r="152" spans="1:12" ht="15">
      <c r="A152" s="173">
        <v>44280</v>
      </c>
      <c r="B152" s="169">
        <v>1900</v>
      </c>
      <c r="C152" s="169">
        <v>1940</v>
      </c>
      <c r="D152" s="169">
        <v>268</v>
      </c>
      <c r="E152" s="169">
        <v>504</v>
      </c>
      <c r="F152" s="169">
        <v>0</v>
      </c>
      <c r="G152" s="170">
        <v>1020</v>
      </c>
      <c r="I152" s="188">
        <v>44280</v>
      </c>
      <c r="J152" s="183">
        <v>50.1</v>
      </c>
      <c r="K152" s="183">
        <v>44.187044187044201</v>
      </c>
      <c r="L152" s="189">
        <v>5.9129558129558006</v>
      </c>
    </row>
    <row r="153" spans="1:12" ht="15">
      <c r="A153" s="174">
        <v>44281</v>
      </c>
      <c r="B153" s="171">
        <v>1900</v>
      </c>
      <c r="C153" s="171">
        <v>2002</v>
      </c>
      <c r="D153" s="171">
        <v>290</v>
      </c>
      <c r="E153" s="171">
        <v>480</v>
      </c>
      <c r="F153" s="171">
        <v>0</v>
      </c>
      <c r="G153" s="172">
        <v>1020</v>
      </c>
      <c r="I153" s="188">
        <v>44281</v>
      </c>
      <c r="J153" s="183">
        <v>47.7</v>
      </c>
      <c r="K153" s="183">
        <v>41.908997605200099</v>
      </c>
      <c r="L153" s="189">
        <v>5.7910023947999036</v>
      </c>
    </row>
    <row r="154" spans="1:12" ht="15">
      <c r="A154" s="173">
        <v>44282</v>
      </c>
      <c r="B154" s="169">
        <v>1900</v>
      </c>
      <c r="C154" s="169">
        <v>1766</v>
      </c>
      <c r="D154" s="169">
        <v>252</v>
      </c>
      <c r="E154" s="169">
        <v>504</v>
      </c>
      <c r="F154" s="169">
        <v>0</v>
      </c>
      <c r="G154" s="170">
        <v>902</v>
      </c>
      <c r="I154" s="188">
        <v>44282</v>
      </c>
      <c r="J154" s="183">
        <f>((J156-J153)/3)+J153</f>
        <v>49.633333333333333</v>
      </c>
      <c r="K154" s="183">
        <f t="shared" ref="K154" si="81">((K156-K153)/3)+K153</f>
        <v>42.669073005692567</v>
      </c>
      <c r="L154" s="184">
        <f t="shared" ref="L154" si="82">((L156-L153)/3)+L153</f>
        <v>6.96426032764077</v>
      </c>
    </row>
    <row r="155" spans="1:12" ht="15">
      <c r="A155" s="174">
        <v>44283</v>
      </c>
      <c r="B155" s="171">
        <v>1830</v>
      </c>
      <c r="C155" s="171">
        <v>1632</v>
      </c>
      <c r="D155" s="171">
        <v>252</v>
      </c>
      <c r="E155" s="171">
        <v>268</v>
      </c>
      <c r="F155" s="171">
        <v>0</v>
      </c>
      <c r="G155" s="172">
        <v>824</v>
      </c>
      <c r="I155" s="188">
        <v>44283</v>
      </c>
      <c r="J155" s="183">
        <f>(((J156-J153)/3)*2)+J153</f>
        <v>51.56666666666667</v>
      </c>
      <c r="K155" s="183">
        <f t="shared" ref="K155" si="83">(((K156-K153)/3)*2)+K153</f>
        <v>43.429148406185028</v>
      </c>
      <c r="L155" s="184">
        <f t="shared" ref="L155" si="84">(((L156-L153)/3)*2)+L153</f>
        <v>8.1375182604816363</v>
      </c>
    </row>
    <row r="156" spans="1:12" ht="15">
      <c r="A156" s="173">
        <v>44284</v>
      </c>
      <c r="B156" s="169">
        <v>2030</v>
      </c>
      <c r="C156" s="169">
        <v>1734</v>
      </c>
      <c r="D156" s="169">
        <v>230</v>
      </c>
      <c r="E156" s="169">
        <v>0</v>
      </c>
      <c r="F156" s="169">
        <v>0</v>
      </c>
      <c r="G156" s="170">
        <v>802</v>
      </c>
      <c r="I156" s="188">
        <v>44284</v>
      </c>
      <c r="J156" s="183">
        <v>53.5</v>
      </c>
      <c r="K156" s="183">
        <v>44.189223806677496</v>
      </c>
      <c r="L156" s="189">
        <v>9.3107761933225035</v>
      </c>
    </row>
    <row r="157" spans="1:12" ht="15">
      <c r="A157" s="174">
        <v>44285</v>
      </c>
      <c r="B157" s="171">
        <v>2030</v>
      </c>
      <c r="C157" s="171">
        <v>2002</v>
      </c>
      <c r="D157" s="171">
        <v>-454</v>
      </c>
      <c r="E157" s="171">
        <v>-522</v>
      </c>
      <c r="F157" s="171">
        <v>0</v>
      </c>
      <c r="G157" s="172">
        <v>1000</v>
      </c>
      <c r="I157" s="188">
        <v>44285</v>
      </c>
      <c r="J157" s="183">
        <v>56</v>
      </c>
      <c r="K157" s="183">
        <v>47.859157336979798</v>
      </c>
      <c r="L157" s="189">
        <v>8.1408426630202015</v>
      </c>
    </row>
    <row r="158" spans="1:12" ht="15">
      <c r="A158" s="175">
        <v>44286</v>
      </c>
      <c r="B158" s="176">
        <v>0</v>
      </c>
      <c r="C158" s="176">
        <v>1680</v>
      </c>
      <c r="D158" s="176">
        <v>-456</v>
      </c>
      <c r="E158" s="176">
        <v>-164</v>
      </c>
      <c r="F158" s="176">
        <v>0</v>
      </c>
      <c r="G158" s="177">
        <v>852</v>
      </c>
      <c r="I158" s="190">
        <v>44286</v>
      </c>
      <c r="J158" s="185">
        <v>55</v>
      </c>
      <c r="K158" s="185">
        <v>44.0838231535906</v>
      </c>
      <c r="L158" s="191">
        <v>10.9161768464094</v>
      </c>
    </row>
    <row r="159" spans="1:12">
      <c r="A159" s="180"/>
      <c r="B159" s="178"/>
      <c r="C159" s="179"/>
      <c r="D159" s="179"/>
      <c r="E159" s="179"/>
      <c r="F159" s="179"/>
      <c r="G159" s="179"/>
    </row>
  </sheetData>
  <mergeCells count="2">
    <mergeCell ref="A3:G3"/>
    <mergeCell ref="I3:L3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58"/>
  <sheetViews>
    <sheetView zoomScaleNormal="100" workbookViewId="0"/>
  </sheetViews>
  <sheetFormatPr defaultRowHeight="14.25"/>
  <cols>
    <col min="1" max="1" width="9.875" customWidth="1"/>
    <col min="2" max="2" width="10.25" customWidth="1"/>
    <col min="3" max="3" width="13.875" customWidth="1"/>
  </cols>
  <sheetData>
    <row r="1" spans="1:3" s="17" customFormat="1" ht="20.25">
      <c r="A1" s="16" t="s">
        <v>245</v>
      </c>
    </row>
    <row r="2" spans="1:3" ht="20.25">
      <c r="A2" s="25"/>
    </row>
    <row r="3" spans="1:3" ht="15">
      <c r="B3" s="359" t="s">
        <v>246</v>
      </c>
      <c r="C3" s="361"/>
    </row>
    <row r="4" spans="1:3" ht="45">
      <c r="A4" s="192" t="s">
        <v>57</v>
      </c>
      <c r="B4" s="192" t="s">
        <v>239</v>
      </c>
      <c r="C4" s="192" t="s">
        <v>240</v>
      </c>
    </row>
    <row r="5" spans="1:3">
      <c r="A5" s="193">
        <v>44133</v>
      </c>
      <c r="B5" s="194">
        <v>52</v>
      </c>
      <c r="C5" s="195">
        <v>484</v>
      </c>
    </row>
    <row r="6" spans="1:3">
      <c r="A6" s="196">
        <v>44134</v>
      </c>
      <c r="B6" s="197">
        <v>-306</v>
      </c>
      <c r="C6" s="198">
        <v>-462</v>
      </c>
    </row>
    <row r="7" spans="1:3">
      <c r="A7" s="199">
        <v>44135</v>
      </c>
      <c r="B7" s="200">
        <v>-110</v>
      </c>
      <c r="C7" s="201">
        <v>136</v>
      </c>
    </row>
    <row r="8" spans="1:3">
      <c r="A8" s="196">
        <v>44136</v>
      </c>
      <c r="B8" s="197">
        <v>-362</v>
      </c>
      <c r="C8" s="198">
        <v>102</v>
      </c>
    </row>
    <row r="9" spans="1:3">
      <c r="A9" s="199">
        <v>44137</v>
      </c>
      <c r="B9" s="200">
        <v>-222</v>
      </c>
      <c r="C9" s="201">
        <v>0</v>
      </c>
    </row>
    <row r="10" spans="1:3">
      <c r="A10" s="196">
        <v>44138</v>
      </c>
      <c r="B10" s="197">
        <v>-454</v>
      </c>
      <c r="C10" s="198">
        <v>-536</v>
      </c>
    </row>
    <row r="11" spans="1:3">
      <c r="A11" s="199">
        <v>44139</v>
      </c>
      <c r="B11" s="200">
        <v>-380</v>
      </c>
      <c r="C11" s="201">
        <v>-358</v>
      </c>
    </row>
    <row r="12" spans="1:3">
      <c r="A12" s="196">
        <v>44140</v>
      </c>
      <c r="B12" s="197">
        <v>-298</v>
      </c>
      <c r="C12" s="198">
        <v>-444</v>
      </c>
    </row>
    <row r="13" spans="1:3">
      <c r="A13" s="199">
        <v>44141</v>
      </c>
      <c r="B13" s="200">
        <v>-454</v>
      </c>
      <c r="C13" s="201">
        <v>-148</v>
      </c>
    </row>
    <row r="14" spans="1:3">
      <c r="A14" s="196">
        <v>44142</v>
      </c>
      <c r="B14" s="197">
        <v>-156</v>
      </c>
      <c r="C14" s="198">
        <v>0</v>
      </c>
    </row>
    <row r="15" spans="1:3">
      <c r="A15" s="199">
        <v>44143</v>
      </c>
      <c r="B15" s="200">
        <v>-84</v>
      </c>
      <c r="C15" s="201">
        <v>78</v>
      </c>
    </row>
    <row r="16" spans="1:3">
      <c r="A16" s="196">
        <v>44144</v>
      </c>
      <c r="B16" s="197">
        <v>-456</v>
      </c>
      <c r="C16" s="198">
        <v>-536</v>
      </c>
    </row>
    <row r="17" spans="1:3">
      <c r="A17" s="199">
        <v>44145</v>
      </c>
      <c r="B17" s="200">
        <v>98</v>
      </c>
      <c r="C17" s="201">
        <v>504</v>
      </c>
    </row>
    <row r="18" spans="1:3">
      <c r="A18" s="196">
        <v>44146</v>
      </c>
      <c r="B18" s="197">
        <v>-456</v>
      </c>
      <c r="C18" s="198">
        <v>-478</v>
      </c>
    </row>
    <row r="19" spans="1:3">
      <c r="A19" s="199">
        <v>44147</v>
      </c>
      <c r="B19" s="200">
        <v>78</v>
      </c>
      <c r="C19" s="201">
        <v>484</v>
      </c>
    </row>
    <row r="20" spans="1:3">
      <c r="A20" s="196">
        <v>44148</v>
      </c>
      <c r="B20" s="197">
        <v>-380</v>
      </c>
      <c r="C20" s="198">
        <v>-46</v>
      </c>
    </row>
    <row r="21" spans="1:3">
      <c r="A21" s="199">
        <v>44149</v>
      </c>
      <c r="B21" s="200">
        <v>88</v>
      </c>
      <c r="C21" s="201">
        <v>504</v>
      </c>
    </row>
    <row r="22" spans="1:3">
      <c r="A22" s="196">
        <v>44150</v>
      </c>
      <c r="B22" s="197">
        <v>116</v>
      </c>
      <c r="C22" s="198">
        <v>262</v>
      </c>
    </row>
    <row r="23" spans="1:3">
      <c r="A23" s="199">
        <v>44151</v>
      </c>
      <c r="B23" s="200">
        <v>-20</v>
      </c>
      <c r="C23" s="201">
        <v>6</v>
      </c>
    </row>
    <row r="24" spans="1:3">
      <c r="A24" s="196">
        <v>44152</v>
      </c>
      <c r="B24" s="197">
        <v>72</v>
      </c>
      <c r="C24" s="198">
        <v>0</v>
      </c>
    </row>
    <row r="25" spans="1:3">
      <c r="A25" s="199">
        <v>44153</v>
      </c>
      <c r="B25" s="200">
        <v>82</v>
      </c>
      <c r="C25" s="201">
        <v>504</v>
      </c>
    </row>
    <row r="26" spans="1:3">
      <c r="A26" s="196">
        <v>44154</v>
      </c>
      <c r="B26" s="197">
        <v>-456</v>
      </c>
      <c r="C26" s="198">
        <v>-502</v>
      </c>
    </row>
    <row r="27" spans="1:3">
      <c r="A27" s="199">
        <v>44155</v>
      </c>
      <c r="B27" s="200">
        <v>72</v>
      </c>
      <c r="C27" s="201">
        <v>344</v>
      </c>
    </row>
    <row r="28" spans="1:3">
      <c r="A28" s="196">
        <v>44156</v>
      </c>
      <c r="B28" s="197">
        <v>-278</v>
      </c>
      <c r="C28" s="198">
        <v>-94</v>
      </c>
    </row>
    <row r="29" spans="1:3">
      <c r="A29" s="199">
        <v>44157</v>
      </c>
      <c r="B29" s="200">
        <v>-346</v>
      </c>
      <c r="C29" s="201">
        <v>-312</v>
      </c>
    </row>
    <row r="30" spans="1:3">
      <c r="A30" s="196">
        <v>44158</v>
      </c>
      <c r="B30" s="197">
        <v>86</v>
      </c>
      <c r="C30" s="198">
        <v>504</v>
      </c>
    </row>
    <row r="31" spans="1:3">
      <c r="A31" s="199">
        <v>44159</v>
      </c>
      <c r="B31" s="200">
        <v>-456</v>
      </c>
      <c r="C31" s="201">
        <v>-536</v>
      </c>
    </row>
    <row r="32" spans="1:3">
      <c r="A32" s="196">
        <v>44160</v>
      </c>
      <c r="B32" s="197">
        <v>-350</v>
      </c>
      <c r="C32" s="198">
        <v>-478</v>
      </c>
    </row>
    <row r="33" spans="1:3">
      <c r="A33" s="199">
        <v>44161</v>
      </c>
      <c r="B33" s="200">
        <v>-82</v>
      </c>
      <c r="C33" s="201">
        <v>-72</v>
      </c>
    </row>
    <row r="34" spans="1:3">
      <c r="A34" s="196">
        <v>44162</v>
      </c>
      <c r="B34" s="197">
        <v>-40</v>
      </c>
      <c r="C34" s="198">
        <v>-426</v>
      </c>
    </row>
    <row r="35" spans="1:3">
      <c r="A35" s="199">
        <v>44163</v>
      </c>
      <c r="B35" s="200">
        <v>-224</v>
      </c>
      <c r="C35" s="201">
        <v>-190</v>
      </c>
    </row>
    <row r="36" spans="1:3">
      <c r="A36" s="196">
        <v>44164</v>
      </c>
      <c r="B36" s="197">
        <v>-428</v>
      </c>
      <c r="C36" s="198">
        <v>-536</v>
      </c>
    </row>
    <row r="37" spans="1:3">
      <c r="A37" s="199">
        <v>44165</v>
      </c>
      <c r="B37" s="200">
        <v>-456</v>
      </c>
      <c r="C37" s="201">
        <v>-512</v>
      </c>
    </row>
    <row r="38" spans="1:3">
      <c r="A38" s="196">
        <v>44166</v>
      </c>
      <c r="B38" s="197">
        <v>-250</v>
      </c>
      <c r="C38" s="198">
        <v>-534</v>
      </c>
    </row>
    <row r="39" spans="1:3">
      <c r="A39" s="199">
        <v>44167</v>
      </c>
      <c r="B39" s="200">
        <v>308</v>
      </c>
      <c r="C39" s="201">
        <v>504</v>
      </c>
    </row>
    <row r="40" spans="1:3">
      <c r="A40" s="196">
        <v>44168</v>
      </c>
      <c r="B40" s="197">
        <v>-454</v>
      </c>
      <c r="C40" s="198">
        <v>-536</v>
      </c>
    </row>
    <row r="41" spans="1:3">
      <c r="A41" s="199">
        <v>44169</v>
      </c>
      <c r="B41" s="200">
        <v>268</v>
      </c>
      <c r="C41" s="201">
        <v>504</v>
      </c>
    </row>
    <row r="42" spans="1:3">
      <c r="A42" s="196">
        <v>44170</v>
      </c>
      <c r="B42" s="197">
        <v>-84</v>
      </c>
      <c r="C42" s="198">
        <v>20</v>
      </c>
    </row>
    <row r="43" spans="1:3">
      <c r="A43" s="199">
        <v>44171</v>
      </c>
      <c r="B43" s="200">
        <v>-204</v>
      </c>
      <c r="C43" s="201">
        <v>-76</v>
      </c>
    </row>
    <row r="44" spans="1:3">
      <c r="A44" s="196">
        <v>44172</v>
      </c>
      <c r="B44" s="197">
        <v>-454</v>
      </c>
      <c r="C44" s="198">
        <v>-536</v>
      </c>
    </row>
    <row r="45" spans="1:3">
      <c r="A45" s="199">
        <v>44173</v>
      </c>
      <c r="B45" s="200">
        <v>82</v>
      </c>
      <c r="C45" s="201">
        <v>284</v>
      </c>
    </row>
    <row r="46" spans="1:3">
      <c r="A46" s="196">
        <v>44174</v>
      </c>
      <c r="B46" s="197">
        <v>96</v>
      </c>
      <c r="C46" s="198">
        <v>316</v>
      </c>
    </row>
    <row r="47" spans="1:3">
      <c r="A47" s="199">
        <v>44175</v>
      </c>
      <c r="B47" s="200">
        <v>198</v>
      </c>
      <c r="C47" s="201">
        <v>340</v>
      </c>
    </row>
    <row r="48" spans="1:3">
      <c r="A48" s="196">
        <v>44176</v>
      </c>
      <c r="B48" s="197">
        <v>138</v>
      </c>
      <c r="C48" s="198">
        <v>370</v>
      </c>
    </row>
    <row r="49" spans="1:3">
      <c r="A49" s="199">
        <v>44177</v>
      </c>
      <c r="B49" s="200">
        <v>-454</v>
      </c>
      <c r="C49" s="201">
        <v>-536</v>
      </c>
    </row>
    <row r="50" spans="1:3">
      <c r="A50" s="196">
        <v>44178</v>
      </c>
      <c r="B50" s="197">
        <v>284</v>
      </c>
      <c r="C50" s="198">
        <v>504</v>
      </c>
    </row>
    <row r="51" spans="1:3">
      <c r="A51" s="199">
        <v>44179</v>
      </c>
      <c r="B51" s="200">
        <v>14</v>
      </c>
      <c r="C51" s="201">
        <v>0</v>
      </c>
    </row>
    <row r="52" spans="1:3">
      <c r="A52" s="196">
        <v>44180</v>
      </c>
      <c r="B52" s="197">
        <v>-224</v>
      </c>
      <c r="C52" s="198">
        <v>94</v>
      </c>
    </row>
    <row r="53" spans="1:3">
      <c r="A53" s="199">
        <v>44181</v>
      </c>
      <c r="B53" s="200">
        <v>-454</v>
      </c>
      <c r="C53" s="201">
        <v>-214</v>
      </c>
    </row>
    <row r="54" spans="1:3">
      <c r="A54" s="196">
        <v>44182</v>
      </c>
      <c r="B54" s="197">
        <v>204</v>
      </c>
      <c r="C54" s="198">
        <v>-4</v>
      </c>
    </row>
    <row r="55" spans="1:3">
      <c r="A55" s="199">
        <v>44183</v>
      </c>
      <c r="B55" s="200">
        <v>-402</v>
      </c>
      <c r="C55" s="201">
        <v>0</v>
      </c>
    </row>
    <row r="56" spans="1:3">
      <c r="A56" s="196">
        <v>44184</v>
      </c>
      <c r="B56" s="197">
        <v>224</v>
      </c>
      <c r="C56" s="198">
        <v>0</v>
      </c>
    </row>
    <row r="57" spans="1:3">
      <c r="A57" s="199">
        <v>44185</v>
      </c>
      <c r="B57" s="200">
        <v>240</v>
      </c>
      <c r="C57" s="201">
        <v>18</v>
      </c>
    </row>
    <row r="58" spans="1:3">
      <c r="A58" s="196">
        <v>44186</v>
      </c>
      <c r="B58" s="197">
        <v>-456</v>
      </c>
      <c r="C58" s="198">
        <v>-536</v>
      </c>
    </row>
    <row r="59" spans="1:3">
      <c r="A59" s="199">
        <v>44187</v>
      </c>
      <c r="B59" s="200">
        <v>-182</v>
      </c>
      <c r="C59" s="201">
        <v>-398</v>
      </c>
    </row>
    <row r="60" spans="1:3">
      <c r="A60" s="196">
        <v>44188</v>
      </c>
      <c r="B60" s="197">
        <v>336</v>
      </c>
      <c r="C60" s="198">
        <v>280</v>
      </c>
    </row>
    <row r="61" spans="1:3">
      <c r="A61" s="199">
        <v>44189</v>
      </c>
      <c r="B61" s="200">
        <v>-358</v>
      </c>
      <c r="C61" s="201">
        <v>-536</v>
      </c>
    </row>
    <row r="62" spans="1:3">
      <c r="A62" s="196">
        <v>44190</v>
      </c>
      <c r="B62" s="197">
        <v>-326</v>
      </c>
      <c r="C62" s="198">
        <v>0</v>
      </c>
    </row>
    <row r="63" spans="1:3">
      <c r="A63" s="199">
        <v>44191</v>
      </c>
      <c r="B63" s="200">
        <v>144</v>
      </c>
      <c r="C63" s="201">
        <v>2</v>
      </c>
    </row>
    <row r="64" spans="1:3">
      <c r="A64" s="196">
        <v>44192</v>
      </c>
      <c r="B64" s="197">
        <v>78</v>
      </c>
      <c r="C64" s="198">
        <v>20</v>
      </c>
    </row>
    <row r="65" spans="1:3">
      <c r="A65" s="199">
        <v>44193</v>
      </c>
      <c r="B65" s="200">
        <v>280</v>
      </c>
      <c r="C65" s="201">
        <v>448</v>
      </c>
    </row>
    <row r="66" spans="1:3">
      <c r="A66" s="196">
        <v>44194</v>
      </c>
      <c r="B66" s="197">
        <v>244</v>
      </c>
      <c r="C66" s="198">
        <v>202</v>
      </c>
    </row>
    <row r="67" spans="1:3">
      <c r="A67" s="199">
        <v>44195</v>
      </c>
      <c r="B67" s="200">
        <v>-112</v>
      </c>
      <c r="C67" s="201">
        <v>-2</v>
      </c>
    </row>
    <row r="68" spans="1:3">
      <c r="A68" s="196">
        <v>44196</v>
      </c>
      <c r="B68" s="197">
        <v>400</v>
      </c>
      <c r="C68" s="198">
        <v>504</v>
      </c>
    </row>
    <row r="69" spans="1:3">
      <c r="A69" s="199">
        <v>44197</v>
      </c>
      <c r="B69" s="200">
        <v>152</v>
      </c>
      <c r="C69" s="201">
        <v>14</v>
      </c>
    </row>
    <row r="70" spans="1:3">
      <c r="A70" s="196">
        <v>44198</v>
      </c>
      <c r="B70" s="197">
        <v>-148</v>
      </c>
      <c r="C70" s="198">
        <v>0</v>
      </c>
    </row>
    <row r="71" spans="1:3">
      <c r="A71" s="199">
        <v>44199</v>
      </c>
      <c r="B71" s="200">
        <v>-126</v>
      </c>
      <c r="C71" s="201">
        <v>0</v>
      </c>
    </row>
    <row r="72" spans="1:3" ht="15">
      <c r="A72" s="196">
        <v>44200</v>
      </c>
      <c r="B72" s="202">
        <v>-404</v>
      </c>
      <c r="C72" s="203">
        <v>0</v>
      </c>
    </row>
    <row r="73" spans="1:3" ht="15">
      <c r="A73" s="199">
        <v>44201</v>
      </c>
      <c r="B73" s="204">
        <v>-456</v>
      </c>
      <c r="C73" s="205">
        <v>-446</v>
      </c>
    </row>
    <row r="74" spans="1:3" ht="15">
      <c r="A74" s="196">
        <v>44202</v>
      </c>
      <c r="B74" s="202">
        <v>48</v>
      </c>
      <c r="C74" s="203">
        <v>-26</v>
      </c>
    </row>
    <row r="75" spans="1:3" ht="15">
      <c r="A75" s="199">
        <v>44203</v>
      </c>
      <c r="B75" s="204">
        <v>88</v>
      </c>
      <c r="C75" s="205">
        <v>98</v>
      </c>
    </row>
    <row r="76" spans="1:3" ht="15">
      <c r="A76" s="196">
        <v>44204</v>
      </c>
      <c r="B76" s="202">
        <v>202</v>
      </c>
      <c r="C76" s="203">
        <v>340</v>
      </c>
    </row>
    <row r="77" spans="1:3" ht="15">
      <c r="A77" s="199">
        <v>44205</v>
      </c>
      <c r="B77" s="204">
        <v>-446</v>
      </c>
      <c r="C77" s="205">
        <v>-192</v>
      </c>
    </row>
    <row r="78" spans="1:3" ht="15">
      <c r="A78" s="196">
        <v>44206</v>
      </c>
      <c r="B78" s="202">
        <v>206</v>
      </c>
      <c r="C78" s="203">
        <v>0</v>
      </c>
    </row>
    <row r="79" spans="1:3" ht="15">
      <c r="A79" s="199">
        <v>44207</v>
      </c>
      <c r="B79" s="204">
        <v>304</v>
      </c>
      <c r="C79" s="205">
        <v>62</v>
      </c>
    </row>
    <row r="80" spans="1:3" ht="15">
      <c r="A80" s="196">
        <v>44208</v>
      </c>
      <c r="B80" s="202">
        <v>162</v>
      </c>
      <c r="C80" s="203">
        <v>362</v>
      </c>
    </row>
    <row r="81" spans="1:3" ht="15">
      <c r="A81" s="199">
        <v>44209</v>
      </c>
      <c r="B81" s="204">
        <v>402</v>
      </c>
      <c r="C81" s="205">
        <v>504</v>
      </c>
    </row>
    <row r="82" spans="1:3" ht="15">
      <c r="A82" s="196">
        <v>44210</v>
      </c>
      <c r="B82" s="202">
        <v>112</v>
      </c>
      <c r="C82" s="203">
        <v>356</v>
      </c>
    </row>
    <row r="83" spans="1:3" ht="15">
      <c r="A83" s="199">
        <v>44211</v>
      </c>
      <c r="B83" s="204">
        <v>324</v>
      </c>
      <c r="C83" s="205">
        <v>504</v>
      </c>
    </row>
    <row r="84" spans="1:3" ht="15">
      <c r="A84" s="206">
        <v>44212</v>
      </c>
      <c r="B84" s="202">
        <v>116</v>
      </c>
      <c r="C84" s="203">
        <v>0</v>
      </c>
    </row>
    <row r="85" spans="1:3" ht="15">
      <c r="A85" s="207">
        <v>44213</v>
      </c>
      <c r="B85" s="204">
        <v>82</v>
      </c>
      <c r="C85" s="205">
        <v>28</v>
      </c>
    </row>
    <row r="86" spans="1:3" ht="15">
      <c r="A86" s="206">
        <v>44214</v>
      </c>
      <c r="B86" s="202">
        <v>-454</v>
      </c>
      <c r="C86" s="203">
        <v>-230</v>
      </c>
    </row>
    <row r="87" spans="1:3" ht="15">
      <c r="A87" s="207">
        <v>44215</v>
      </c>
      <c r="B87" s="204">
        <v>-56</v>
      </c>
      <c r="C87" s="205">
        <v>0</v>
      </c>
    </row>
    <row r="88" spans="1:3" ht="15">
      <c r="A88" s="206">
        <v>44216</v>
      </c>
      <c r="B88" s="202">
        <v>-456</v>
      </c>
      <c r="C88" s="203">
        <v>-536</v>
      </c>
    </row>
    <row r="89" spans="1:3" ht="15">
      <c r="A89" s="207">
        <v>44217</v>
      </c>
      <c r="B89" s="204">
        <v>-454</v>
      </c>
      <c r="C89" s="205">
        <v>-536</v>
      </c>
    </row>
    <row r="90" spans="1:3" ht="15">
      <c r="A90" s="206">
        <v>44218</v>
      </c>
      <c r="B90" s="202">
        <v>-454</v>
      </c>
      <c r="C90" s="203">
        <v>-536</v>
      </c>
    </row>
    <row r="91" spans="1:3" ht="15">
      <c r="A91" s="207">
        <v>44219</v>
      </c>
      <c r="B91" s="204">
        <v>-446</v>
      </c>
      <c r="C91" s="205">
        <v>-266</v>
      </c>
    </row>
    <row r="92" spans="1:3" ht="15">
      <c r="A92" s="206">
        <v>44220</v>
      </c>
      <c r="B92" s="202">
        <v>-90</v>
      </c>
      <c r="C92" s="203">
        <v>-376</v>
      </c>
    </row>
    <row r="93" spans="1:3" ht="15">
      <c r="A93" s="207">
        <v>44221</v>
      </c>
      <c r="B93" s="204">
        <v>-456</v>
      </c>
      <c r="C93" s="205">
        <v>-254</v>
      </c>
    </row>
    <row r="94" spans="1:3" ht="15">
      <c r="A94" s="206">
        <v>44222</v>
      </c>
      <c r="B94" s="202">
        <v>-254</v>
      </c>
      <c r="C94" s="203">
        <v>-30</v>
      </c>
    </row>
    <row r="95" spans="1:3" ht="15">
      <c r="A95" s="207">
        <v>44223</v>
      </c>
      <c r="B95" s="204">
        <v>-18</v>
      </c>
      <c r="C95" s="205">
        <v>0</v>
      </c>
    </row>
    <row r="96" spans="1:3" ht="15">
      <c r="A96" s="206">
        <v>44224</v>
      </c>
      <c r="B96" s="202">
        <v>290</v>
      </c>
      <c r="C96" s="203">
        <v>456</v>
      </c>
    </row>
    <row r="97" spans="1:3" ht="15">
      <c r="A97" s="207">
        <v>44225</v>
      </c>
      <c r="B97" s="204">
        <v>-108</v>
      </c>
      <c r="C97" s="205">
        <v>-28</v>
      </c>
    </row>
    <row r="98" spans="1:3" ht="15">
      <c r="A98" s="206">
        <v>44226</v>
      </c>
      <c r="B98" s="202">
        <v>364</v>
      </c>
      <c r="C98" s="203">
        <v>94</v>
      </c>
    </row>
    <row r="99" spans="1:3" ht="15">
      <c r="A99" s="207">
        <v>44227</v>
      </c>
      <c r="B99" s="204">
        <v>106</v>
      </c>
      <c r="C99" s="205">
        <v>-56</v>
      </c>
    </row>
    <row r="100" spans="1:3" ht="15">
      <c r="A100" s="206">
        <v>44228</v>
      </c>
      <c r="B100" s="202">
        <v>372</v>
      </c>
      <c r="C100" s="203">
        <v>204</v>
      </c>
    </row>
    <row r="101" spans="1:3" ht="15">
      <c r="A101" s="207">
        <v>44229</v>
      </c>
      <c r="B101" s="204">
        <v>252</v>
      </c>
      <c r="C101" s="205">
        <v>188</v>
      </c>
    </row>
    <row r="102" spans="1:3" ht="15">
      <c r="A102" s="206">
        <v>44230</v>
      </c>
      <c r="B102" s="202">
        <v>252</v>
      </c>
      <c r="C102" s="203">
        <v>268</v>
      </c>
    </row>
    <row r="103" spans="1:3" ht="15">
      <c r="A103" s="207">
        <v>44231</v>
      </c>
      <c r="B103" s="204">
        <v>-454</v>
      </c>
      <c r="C103" s="205">
        <v>-536</v>
      </c>
    </row>
    <row r="104" spans="1:3" ht="15">
      <c r="A104" s="206">
        <v>44232</v>
      </c>
      <c r="B104" s="202">
        <v>-88</v>
      </c>
      <c r="C104" s="203">
        <v>-536</v>
      </c>
    </row>
    <row r="105" spans="1:3" ht="15">
      <c r="A105" s="207">
        <v>44233</v>
      </c>
      <c r="B105" s="204">
        <v>-452</v>
      </c>
      <c r="C105" s="205">
        <v>-56</v>
      </c>
    </row>
    <row r="106" spans="1:3" ht="15">
      <c r="A106" s="206">
        <v>44234</v>
      </c>
      <c r="B106" s="202">
        <v>364</v>
      </c>
      <c r="C106" s="203">
        <v>414</v>
      </c>
    </row>
    <row r="107" spans="1:3" ht="15">
      <c r="A107" s="207">
        <v>44235</v>
      </c>
      <c r="B107" s="204">
        <v>274</v>
      </c>
      <c r="C107" s="205">
        <v>0</v>
      </c>
    </row>
    <row r="108" spans="1:3" ht="15">
      <c r="A108" s="206">
        <v>44236</v>
      </c>
      <c r="B108" s="202">
        <v>-90</v>
      </c>
      <c r="C108" s="203">
        <v>0</v>
      </c>
    </row>
    <row r="109" spans="1:3" ht="15">
      <c r="A109" s="207">
        <v>44237</v>
      </c>
      <c r="B109" s="204">
        <v>350</v>
      </c>
      <c r="C109" s="205">
        <v>86</v>
      </c>
    </row>
    <row r="110" spans="1:3" ht="15">
      <c r="A110" s="206">
        <v>44238</v>
      </c>
      <c r="B110" s="202">
        <v>296</v>
      </c>
      <c r="C110" s="203">
        <v>504</v>
      </c>
    </row>
    <row r="111" spans="1:3" ht="15">
      <c r="A111" s="207">
        <v>44239</v>
      </c>
      <c r="B111" s="204">
        <v>234</v>
      </c>
      <c r="C111" s="205">
        <v>52</v>
      </c>
    </row>
    <row r="112" spans="1:3" ht="15">
      <c r="A112" s="206">
        <v>44240</v>
      </c>
      <c r="B112" s="202">
        <v>252</v>
      </c>
      <c r="C112" s="203">
        <v>296</v>
      </c>
    </row>
    <row r="113" spans="1:3" ht="15">
      <c r="A113" s="207">
        <v>44241</v>
      </c>
      <c r="B113" s="204">
        <v>134</v>
      </c>
      <c r="C113" s="205">
        <v>68</v>
      </c>
    </row>
    <row r="114" spans="1:3" ht="15">
      <c r="A114" s="206">
        <v>44242</v>
      </c>
      <c r="B114" s="202">
        <v>124</v>
      </c>
      <c r="C114" s="203">
        <v>68</v>
      </c>
    </row>
    <row r="115" spans="1:3" ht="15">
      <c r="A115" s="207">
        <v>44243</v>
      </c>
      <c r="B115" s="204">
        <v>-334</v>
      </c>
      <c r="C115" s="205">
        <v>-332</v>
      </c>
    </row>
    <row r="116" spans="1:3" ht="15">
      <c r="A116" s="206">
        <v>44244</v>
      </c>
      <c r="B116" s="202">
        <v>-456</v>
      </c>
      <c r="C116" s="203">
        <v>-536</v>
      </c>
    </row>
    <row r="117" spans="1:3" ht="15">
      <c r="A117" s="207">
        <v>44245</v>
      </c>
      <c r="B117" s="204">
        <v>-272</v>
      </c>
      <c r="C117" s="205">
        <v>-258</v>
      </c>
    </row>
    <row r="118" spans="1:3" ht="15">
      <c r="A118" s="206">
        <v>44246</v>
      </c>
      <c r="B118" s="202">
        <v>-252</v>
      </c>
      <c r="C118" s="203">
        <v>-56</v>
      </c>
    </row>
    <row r="119" spans="1:3" ht="15">
      <c r="A119" s="207">
        <v>44247</v>
      </c>
      <c r="B119" s="204">
        <v>194</v>
      </c>
      <c r="C119" s="205">
        <v>52</v>
      </c>
    </row>
    <row r="120" spans="1:3" ht="15">
      <c r="A120" s="206">
        <v>44248</v>
      </c>
      <c r="B120" s="202">
        <v>-452</v>
      </c>
      <c r="C120" s="203">
        <v>-434</v>
      </c>
    </row>
    <row r="121" spans="1:3" ht="15">
      <c r="A121" s="207">
        <v>44249</v>
      </c>
      <c r="B121" s="204">
        <v>264</v>
      </c>
      <c r="C121" s="205">
        <v>360</v>
      </c>
    </row>
    <row r="122" spans="1:3" ht="15">
      <c r="A122" s="206">
        <v>44250</v>
      </c>
      <c r="B122" s="202">
        <v>144</v>
      </c>
      <c r="C122" s="203">
        <v>340</v>
      </c>
    </row>
    <row r="123" spans="1:3" ht="15">
      <c r="A123" s="207">
        <v>44251</v>
      </c>
      <c r="B123" s="204">
        <v>-436</v>
      </c>
      <c r="C123" s="205">
        <v>-536</v>
      </c>
    </row>
    <row r="124" spans="1:3" ht="15">
      <c r="A124" s="206">
        <v>44252</v>
      </c>
      <c r="B124" s="202">
        <v>-456</v>
      </c>
      <c r="C124" s="203">
        <v>-536</v>
      </c>
    </row>
    <row r="125" spans="1:3" ht="15">
      <c r="A125" s="207">
        <v>44253</v>
      </c>
      <c r="B125" s="204">
        <v>254</v>
      </c>
      <c r="C125" s="205">
        <v>0</v>
      </c>
    </row>
    <row r="126" spans="1:3" ht="15">
      <c r="A126" s="206">
        <v>44254</v>
      </c>
      <c r="B126" s="202">
        <v>-456</v>
      </c>
      <c r="C126" s="203">
        <v>-536</v>
      </c>
    </row>
    <row r="127" spans="1:3" ht="15">
      <c r="A127" s="207">
        <v>44255</v>
      </c>
      <c r="B127" s="204">
        <v>-452</v>
      </c>
      <c r="C127" s="205">
        <v>-422</v>
      </c>
    </row>
    <row r="128" spans="1:3" ht="15">
      <c r="A128" s="206">
        <v>44256</v>
      </c>
      <c r="B128" s="202">
        <v>-454</v>
      </c>
      <c r="C128" s="203">
        <v>-164</v>
      </c>
    </row>
    <row r="129" spans="1:3" ht="15">
      <c r="A129" s="207">
        <v>44257</v>
      </c>
      <c r="B129" s="204">
        <v>-20</v>
      </c>
      <c r="C129" s="205">
        <v>0</v>
      </c>
    </row>
    <row r="130" spans="1:3" ht="15">
      <c r="A130" s="206">
        <v>44258</v>
      </c>
      <c r="B130" s="202">
        <v>-210</v>
      </c>
      <c r="C130" s="203">
        <v>-54</v>
      </c>
    </row>
    <row r="131" spans="1:3" ht="15">
      <c r="A131" s="207">
        <v>44259</v>
      </c>
      <c r="B131" s="204">
        <v>-456</v>
      </c>
      <c r="C131" s="205">
        <v>-536</v>
      </c>
    </row>
    <row r="132" spans="1:3" ht="15">
      <c r="A132" s="206">
        <v>44260</v>
      </c>
      <c r="B132" s="202">
        <v>-90</v>
      </c>
      <c r="C132" s="203">
        <v>0</v>
      </c>
    </row>
    <row r="133" spans="1:3" ht="15">
      <c r="A133" s="207">
        <v>44261</v>
      </c>
      <c r="B133" s="204">
        <v>-284</v>
      </c>
      <c r="C133" s="205">
        <v>-256</v>
      </c>
    </row>
    <row r="134" spans="1:3" ht="15">
      <c r="A134" s="206">
        <v>44262</v>
      </c>
      <c r="B134" s="202">
        <v>-344</v>
      </c>
      <c r="C134" s="203">
        <v>-142</v>
      </c>
    </row>
    <row r="135" spans="1:3" ht="15">
      <c r="A135" s="207">
        <v>44263</v>
      </c>
      <c r="B135" s="204">
        <v>-182</v>
      </c>
      <c r="C135" s="205">
        <v>246</v>
      </c>
    </row>
    <row r="136" spans="1:3" ht="15">
      <c r="A136" s="206">
        <v>44264</v>
      </c>
      <c r="B136" s="202">
        <v>252</v>
      </c>
      <c r="C136" s="203">
        <v>504</v>
      </c>
    </row>
    <row r="137" spans="1:3" ht="15">
      <c r="A137" s="207">
        <v>44265</v>
      </c>
      <c r="B137" s="204">
        <v>240</v>
      </c>
      <c r="C137" s="205">
        <v>308</v>
      </c>
    </row>
    <row r="138" spans="1:3" ht="15">
      <c r="A138" s="206">
        <v>44266</v>
      </c>
      <c r="B138" s="202">
        <v>216</v>
      </c>
      <c r="C138" s="203">
        <v>178</v>
      </c>
    </row>
    <row r="139" spans="1:3" ht="15">
      <c r="A139" s="207">
        <v>44267</v>
      </c>
      <c r="B139" s="204">
        <v>322</v>
      </c>
      <c r="C139" s="205">
        <v>482</v>
      </c>
    </row>
    <row r="140" spans="1:3" ht="15">
      <c r="A140" s="206">
        <v>44268</v>
      </c>
      <c r="B140" s="202">
        <v>252</v>
      </c>
      <c r="C140" s="203">
        <v>0</v>
      </c>
    </row>
    <row r="141" spans="1:3" ht="15">
      <c r="A141" s="207">
        <v>44269</v>
      </c>
      <c r="B141" s="204">
        <v>402</v>
      </c>
      <c r="C141" s="205">
        <v>0</v>
      </c>
    </row>
    <row r="142" spans="1:3" ht="15">
      <c r="A142" s="206">
        <v>44270</v>
      </c>
      <c r="B142" s="202">
        <v>-372</v>
      </c>
      <c r="C142" s="203">
        <v>0</v>
      </c>
    </row>
    <row r="143" spans="1:3" ht="15">
      <c r="A143" s="207">
        <v>44271</v>
      </c>
      <c r="B143" s="204">
        <v>-456</v>
      </c>
      <c r="C143" s="205">
        <v>-536</v>
      </c>
    </row>
    <row r="144" spans="1:3" ht="15">
      <c r="A144" s="206">
        <v>44272</v>
      </c>
      <c r="B144" s="202">
        <v>-456</v>
      </c>
      <c r="C144" s="203">
        <v>-22</v>
      </c>
    </row>
    <row r="145" spans="1:3" ht="15">
      <c r="A145" s="207">
        <v>44273</v>
      </c>
      <c r="B145" s="204">
        <v>-28</v>
      </c>
      <c r="C145" s="205">
        <v>22</v>
      </c>
    </row>
    <row r="146" spans="1:3" ht="15">
      <c r="A146" s="206">
        <v>44274</v>
      </c>
      <c r="B146" s="202">
        <v>-436</v>
      </c>
      <c r="C146" s="203">
        <v>-516</v>
      </c>
    </row>
    <row r="147" spans="1:3" ht="15">
      <c r="A147" s="207">
        <v>44275</v>
      </c>
      <c r="B147" s="204">
        <v>-456</v>
      </c>
      <c r="C147" s="205">
        <v>-238</v>
      </c>
    </row>
    <row r="148" spans="1:3" ht="15">
      <c r="A148" s="206">
        <v>44276</v>
      </c>
      <c r="B148" s="202">
        <v>-456</v>
      </c>
      <c r="C148" s="203">
        <v>-420</v>
      </c>
    </row>
    <row r="149" spans="1:3" ht="15">
      <c r="A149" s="207">
        <v>44277</v>
      </c>
      <c r="B149" s="204">
        <v>-388</v>
      </c>
      <c r="C149" s="205">
        <v>0</v>
      </c>
    </row>
    <row r="150" spans="1:3" ht="15">
      <c r="A150" s="206">
        <v>44278</v>
      </c>
      <c r="B150" s="202">
        <v>-290</v>
      </c>
      <c r="C150" s="203">
        <v>-60</v>
      </c>
    </row>
    <row r="151" spans="1:3" ht="15">
      <c r="A151" s="207">
        <v>44279</v>
      </c>
      <c r="B151" s="204">
        <v>-454</v>
      </c>
      <c r="C151" s="205">
        <v>-156</v>
      </c>
    </row>
    <row r="152" spans="1:3" ht="15">
      <c r="A152" s="206">
        <v>44280</v>
      </c>
      <c r="B152" s="202">
        <v>268</v>
      </c>
      <c r="C152" s="203">
        <v>504</v>
      </c>
    </row>
    <row r="153" spans="1:3" ht="15">
      <c r="A153" s="207">
        <v>44281</v>
      </c>
      <c r="B153" s="204">
        <v>290</v>
      </c>
      <c r="C153" s="205">
        <v>480</v>
      </c>
    </row>
    <row r="154" spans="1:3" ht="15">
      <c r="A154" s="206">
        <v>44282</v>
      </c>
      <c r="B154" s="202">
        <v>252</v>
      </c>
      <c r="C154" s="203">
        <v>504</v>
      </c>
    </row>
    <row r="155" spans="1:3" ht="15">
      <c r="A155" s="207">
        <v>44283</v>
      </c>
      <c r="B155" s="204">
        <v>252</v>
      </c>
      <c r="C155" s="205">
        <v>268</v>
      </c>
    </row>
    <row r="156" spans="1:3" ht="15">
      <c r="A156" s="206">
        <v>44284</v>
      </c>
      <c r="B156" s="202">
        <v>230</v>
      </c>
      <c r="C156" s="203">
        <v>0</v>
      </c>
    </row>
    <row r="157" spans="1:3" ht="15">
      <c r="A157" s="207">
        <v>44285</v>
      </c>
      <c r="B157" s="204">
        <v>-454</v>
      </c>
      <c r="C157" s="205">
        <v>-522</v>
      </c>
    </row>
    <row r="158" spans="1:3" ht="15">
      <c r="A158" s="208">
        <v>44286</v>
      </c>
      <c r="B158" s="209">
        <v>-456</v>
      </c>
      <c r="C158" s="210">
        <v>-164</v>
      </c>
    </row>
  </sheetData>
  <mergeCells count="1">
    <mergeCell ref="B3:C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5"/>
  <sheetViews>
    <sheetView zoomScaleNormal="100" workbookViewId="0"/>
  </sheetViews>
  <sheetFormatPr defaultRowHeight="14.25"/>
  <cols>
    <col min="1" max="1" width="9" customWidth="1"/>
    <col min="2" max="2" width="12.375" customWidth="1"/>
  </cols>
  <sheetData>
    <row r="1" spans="1:7" s="17" customFormat="1" ht="20.25">
      <c r="A1" s="16" t="s">
        <v>247</v>
      </c>
    </row>
    <row r="3" spans="1:7" ht="15">
      <c r="C3" s="214" t="s">
        <v>248</v>
      </c>
      <c r="D3" s="215" t="s">
        <v>249</v>
      </c>
      <c r="E3" s="214" t="s">
        <v>250</v>
      </c>
      <c r="F3" s="215" t="s">
        <v>251</v>
      </c>
    </row>
    <row r="4" spans="1:7" ht="30.75" thickBot="1">
      <c r="A4" s="365" t="s">
        <v>215</v>
      </c>
      <c r="B4" s="211" t="s">
        <v>252</v>
      </c>
      <c r="C4" s="216">
        <v>0.51500000000000001</v>
      </c>
      <c r="D4" s="217">
        <v>1E-3</v>
      </c>
      <c r="E4" s="217">
        <v>0.48399999999999999</v>
      </c>
      <c r="F4" s="218">
        <v>1</v>
      </c>
    </row>
    <row r="5" spans="1:7" ht="31.5" thickTop="1" thickBot="1">
      <c r="A5" s="366"/>
      <c r="B5" s="212" t="s">
        <v>253</v>
      </c>
      <c r="C5" s="219">
        <v>0.58099999999999996</v>
      </c>
      <c r="D5" s="220">
        <v>1E-3</v>
      </c>
      <c r="E5" s="220">
        <v>0.41799999999999998</v>
      </c>
      <c r="F5" s="221">
        <v>1</v>
      </c>
    </row>
    <row r="6" spans="1:7" ht="31.5" thickTop="1" thickBot="1">
      <c r="A6" s="366"/>
      <c r="B6" s="212" t="s">
        <v>254</v>
      </c>
      <c r="C6" s="219">
        <v>0.45900000000000002</v>
      </c>
      <c r="D6" s="220">
        <v>0</v>
      </c>
      <c r="E6" s="220">
        <v>0.54100000000000004</v>
      </c>
      <c r="F6" s="221">
        <v>1</v>
      </c>
    </row>
    <row r="7" spans="1:7" ht="31.5" thickTop="1" thickBot="1">
      <c r="A7" s="366" t="s">
        <v>212</v>
      </c>
      <c r="B7" s="212" t="s">
        <v>252</v>
      </c>
      <c r="C7" s="219">
        <v>0.44600000000000001</v>
      </c>
      <c r="D7" s="220">
        <v>0.20499999999999999</v>
      </c>
      <c r="E7" s="220">
        <v>0.34899999999999998</v>
      </c>
      <c r="F7" s="221">
        <v>1</v>
      </c>
    </row>
    <row r="8" spans="1:7" ht="31.5" thickTop="1" thickBot="1">
      <c r="A8" s="366"/>
      <c r="B8" s="212" t="s">
        <v>253</v>
      </c>
      <c r="C8" s="219">
        <v>0.46300000000000002</v>
      </c>
      <c r="D8" s="220">
        <v>0.27100000000000002</v>
      </c>
      <c r="E8" s="220">
        <v>0.26600000000000001</v>
      </c>
      <c r="F8" s="221">
        <v>1</v>
      </c>
      <c r="G8" s="29"/>
    </row>
    <row r="9" spans="1:7" ht="30.75" thickTop="1">
      <c r="A9" s="367"/>
      <c r="B9" s="213" t="s">
        <v>254</v>
      </c>
      <c r="C9" s="222">
        <v>0.42</v>
      </c>
      <c r="D9" s="223">
        <v>0.14399999999999999</v>
      </c>
      <c r="E9" s="223">
        <v>0.436</v>
      </c>
      <c r="F9" s="224">
        <v>1</v>
      </c>
    </row>
    <row r="11" spans="1:7">
      <c r="C11" s="29"/>
      <c r="D11" s="29"/>
      <c r="E11" s="29"/>
    </row>
    <row r="14" spans="1:7">
      <c r="C14" s="29"/>
      <c r="D14" s="29"/>
      <c r="E14" s="29"/>
      <c r="F14" s="29"/>
    </row>
    <row r="25" ht="14.45" customHeight="1"/>
  </sheetData>
  <mergeCells count="2">
    <mergeCell ref="A4:A6"/>
    <mergeCell ref="A7:A9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76B19-DEAB-4140-8300-89BEF38C9376}">
  <dimension ref="A1:C107"/>
  <sheetViews>
    <sheetView zoomScaleNormal="100" workbookViewId="0">
      <selection activeCell="A2" sqref="A2"/>
    </sheetView>
  </sheetViews>
  <sheetFormatPr defaultRowHeight="14.25"/>
  <cols>
    <col min="1" max="1" width="25" customWidth="1"/>
    <col min="2" max="2" width="12.5" style="36" customWidth="1"/>
    <col min="3" max="3" width="23.875" style="36" customWidth="1"/>
  </cols>
  <sheetData>
    <row r="1" spans="1:3" s="17" customFormat="1" ht="20.25">
      <c r="A1" s="16" t="s">
        <v>255</v>
      </c>
    </row>
    <row r="2" spans="1:3" ht="20.25">
      <c r="A2" s="25"/>
      <c r="B2"/>
      <c r="C2"/>
    </row>
    <row r="3" spans="1:3" ht="20.100000000000001" customHeight="1">
      <c r="A3" s="342" t="s">
        <v>57</v>
      </c>
      <c r="B3" s="368" t="s">
        <v>220</v>
      </c>
      <c r="C3" s="369"/>
    </row>
    <row r="4" spans="1:3" ht="30">
      <c r="A4" s="342"/>
      <c r="B4" s="327" t="s">
        <v>256</v>
      </c>
      <c r="C4" s="328" t="s">
        <v>257</v>
      </c>
    </row>
    <row r="5" spans="1:3" ht="15">
      <c r="A5" s="226">
        <v>44469</v>
      </c>
      <c r="B5" s="227">
        <v>49.65</v>
      </c>
      <c r="C5" s="228">
        <v>228</v>
      </c>
    </row>
    <row r="6" spans="1:3" ht="15">
      <c r="A6" s="229">
        <v>44468</v>
      </c>
      <c r="B6" s="230">
        <v>49.85</v>
      </c>
      <c r="C6" s="231">
        <v>233.8</v>
      </c>
    </row>
    <row r="7" spans="1:3" ht="15">
      <c r="A7" s="229">
        <v>44467</v>
      </c>
      <c r="B7" s="230">
        <v>50.1</v>
      </c>
      <c r="C7" s="231">
        <v>224.7</v>
      </c>
    </row>
    <row r="8" spans="1:3" ht="15">
      <c r="A8" s="229">
        <v>44466</v>
      </c>
      <c r="B8" s="230"/>
      <c r="C8" s="231">
        <v>213.25</v>
      </c>
    </row>
    <row r="9" spans="1:3" ht="15">
      <c r="A9" s="229">
        <v>44465</v>
      </c>
      <c r="B9" s="230"/>
      <c r="C9" s="231"/>
    </row>
    <row r="10" spans="1:3" ht="15">
      <c r="A10" s="229">
        <v>44464</v>
      </c>
      <c r="B10" s="230">
        <v>49</v>
      </c>
      <c r="C10" s="231"/>
    </row>
    <row r="11" spans="1:3" ht="15">
      <c r="A11" s="229">
        <v>44463</v>
      </c>
      <c r="B11" s="230">
        <v>48.9</v>
      </c>
      <c r="C11" s="231">
        <v>193.65</v>
      </c>
    </row>
    <row r="12" spans="1:3" ht="15">
      <c r="A12" s="229">
        <v>44462</v>
      </c>
      <c r="B12" s="230">
        <v>48.8</v>
      </c>
      <c r="C12" s="231">
        <v>186.4</v>
      </c>
    </row>
    <row r="13" spans="1:3" ht="15">
      <c r="A13" s="229">
        <v>44461</v>
      </c>
      <c r="B13" s="230">
        <v>48.8</v>
      </c>
      <c r="C13" s="231">
        <v>184.5</v>
      </c>
    </row>
    <row r="14" spans="1:3" ht="15">
      <c r="A14" s="229">
        <v>44460</v>
      </c>
      <c r="B14" s="230">
        <v>48.05</v>
      </c>
      <c r="C14" s="231">
        <v>184.25</v>
      </c>
    </row>
    <row r="15" spans="1:3" ht="15">
      <c r="A15" s="229">
        <v>44459</v>
      </c>
      <c r="B15" s="230"/>
      <c r="C15" s="231">
        <v>179.9</v>
      </c>
    </row>
    <row r="16" spans="1:3" ht="15">
      <c r="A16" s="229">
        <v>44458</v>
      </c>
      <c r="B16" s="230"/>
      <c r="C16" s="231"/>
    </row>
    <row r="17" spans="1:3" ht="15">
      <c r="A17" s="229">
        <v>44457</v>
      </c>
      <c r="B17" s="230">
        <v>49.25</v>
      </c>
      <c r="C17" s="231"/>
    </row>
    <row r="18" spans="1:3" ht="15">
      <c r="A18" s="229">
        <v>44456</v>
      </c>
      <c r="B18" s="230">
        <v>48.95</v>
      </c>
      <c r="C18" s="231">
        <v>165.8</v>
      </c>
    </row>
    <row r="19" spans="1:3" ht="15">
      <c r="A19" s="229">
        <v>44455</v>
      </c>
      <c r="B19" s="230">
        <v>49.75</v>
      </c>
      <c r="C19" s="231">
        <v>163.5</v>
      </c>
    </row>
    <row r="20" spans="1:3" ht="15">
      <c r="A20" s="229">
        <v>44454</v>
      </c>
      <c r="B20" s="230">
        <v>49.65</v>
      </c>
      <c r="C20" s="231">
        <v>181.35</v>
      </c>
    </row>
    <row r="21" spans="1:3" ht="15">
      <c r="A21" s="229">
        <v>44453</v>
      </c>
      <c r="B21" s="230">
        <v>49.45</v>
      </c>
      <c r="C21" s="231">
        <v>161.35</v>
      </c>
    </row>
    <row r="22" spans="1:3" ht="15">
      <c r="A22" s="229">
        <v>44452</v>
      </c>
      <c r="B22" s="230"/>
      <c r="C22" s="231">
        <v>152.75</v>
      </c>
    </row>
    <row r="23" spans="1:3" ht="15">
      <c r="A23" s="229">
        <v>44451</v>
      </c>
      <c r="B23" s="230"/>
      <c r="C23" s="231"/>
    </row>
    <row r="24" spans="1:3" ht="15">
      <c r="A24" s="229">
        <v>44450</v>
      </c>
      <c r="B24" s="230">
        <v>48.2</v>
      </c>
      <c r="C24" s="231"/>
    </row>
    <row r="25" spans="1:3" ht="15">
      <c r="A25" s="229">
        <v>44449</v>
      </c>
      <c r="B25" s="230">
        <v>48</v>
      </c>
      <c r="C25" s="231">
        <v>141.1</v>
      </c>
    </row>
    <row r="26" spans="1:3" ht="15">
      <c r="A26" s="229">
        <v>44448</v>
      </c>
      <c r="B26" s="230">
        <v>47.7</v>
      </c>
      <c r="C26" s="231">
        <v>139.05000000000001</v>
      </c>
    </row>
    <row r="27" spans="1:3" ht="15">
      <c r="A27" s="229">
        <v>44447</v>
      </c>
      <c r="B27" s="230">
        <v>47.4</v>
      </c>
      <c r="C27" s="231">
        <v>136.05000000000001</v>
      </c>
    </row>
    <row r="28" spans="1:3" ht="15">
      <c r="A28" s="229">
        <v>44446</v>
      </c>
      <c r="B28" s="230">
        <v>47.95</v>
      </c>
      <c r="C28" s="231">
        <v>132</v>
      </c>
    </row>
    <row r="29" spans="1:3" ht="15">
      <c r="A29" s="229">
        <v>44445</v>
      </c>
      <c r="B29" s="230"/>
      <c r="C29" s="231">
        <v>130.30000000000001</v>
      </c>
    </row>
    <row r="30" spans="1:3" ht="15">
      <c r="A30" s="229">
        <v>44444</v>
      </c>
      <c r="B30" s="230"/>
      <c r="C30" s="231"/>
    </row>
    <row r="31" spans="1:3" ht="15">
      <c r="A31" s="229">
        <v>44443</v>
      </c>
      <c r="B31" s="230">
        <v>48.85</v>
      </c>
      <c r="C31" s="231"/>
    </row>
    <row r="32" spans="1:3" ht="15">
      <c r="A32" s="229">
        <v>44442</v>
      </c>
      <c r="B32" s="230">
        <v>49</v>
      </c>
      <c r="C32" s="231">
        <v>127.55</v>
      </c>
    </row>
    <row r="33" spans="1:3" ht="15">
      <c r="A33" s="229">
        <v>44441</v>
      </c>
      <c r="B33" s="230">
        <v>48.05</v>
      </c>
      <c r="C33" s="231">
        <v>127</v>
      </c>
    </row>
    <row r="34" spans="1:3" ht="15">
      <c r="A34" s="229">
        <v>44440</v>
      </c>
      <c r="B34" s="230">
        <v>48.55</v>
      </c>
      <c r="C34" s="231">
        <v>124</v>
      </c>
    </row>
    <row r="35" spans="1:3" ht="15">
      <c r="A35" s="229">
        <v>44439</v>
      </c>
      <c r="B35" s="230"/>
      <c r="C35" s="231">
        <v>124.7</v>
      </c>
    </row>
    <row r="36" spans="1:3" ht="15">
      <c r="A36" s="229">
        <v>44438</v>
      </c>
      <c r="B36" s="230"/>
      <c r="C36" s="231"/>
    </row>
    <row r="37" spans="1:3" ht="15">
      <c r="A37" s="229">
        <v>44437</v>
      </c>
      <c r="B37" s="230"/>
      <c r="C37" s="231"/>
    </row>
    <row r="38" spans="1:3" ht="15">
      <c r="A38" s="229">
        <v>44436</v>
      </c>
      <c r="B38" s="230">
        <v>49.2</v>
      </c>
      <c r="C38" s="231"/>
    </row>
    <row r="39" spans="1:3" ht="15">
      <c r="A39" s="229">
        <v>44435</v>
      </c>
      <c r="B39" s="230">
        <v>47.4</v>
      </c>
      <c r="C39" s="231">
        <v>120.25</v>
      </c>
    </row>
    <row r="40" spans="1:3" ht="15">
      <c r="A40" s="229">
        <v>44434</v>
      </c>
      <c r="B40" s="230">
        <v>48.1</v>
      </c>
      <c r="C40" s="231">
        <v>115.7</v>
      </c>
    </row>
    <row r="41" spans="1:3" ht="15">
      <c r="A41" s="229">
        <v>44433</v>
      </c>
      <c r="B41" s="230">
        <v>47.8</v>
      </c>
      <c r="C41" s="231">
        <v>115.05</v>
      </c>
    </row>
    <row r="42" spans="1:3" ht="15">
      <c r="A42" s="232">
        <v>44432</v>
      </c>
      <c r="B42" s="225">
        <v>46.05</v>
      </c>
      <c r="C42" s="37">
        <v>114.3</v>
      </c>
    </row>
    <row r="43" spans="1:3" ht="15">
      <c r="A43" s="232">
        <v>44431</v>
      </c>
      <c r="B43" s="225"/>
      <c r="C43" s="37">
        <v>110.2</v>
      </c>
    </row>
    <row r="44" spans="1:3" ht="15">
      <c r="A44" s="232">
        <v>44430</v>
      </c>
      <c r="B44" s="225"/>
      <c r="C44" s="37"/>
    </row>
    <row r="45" spans="1:3" ht="15">
      <c r="A45" s="232">
        <v>44429</v>
      </c>
      <c r="B45" s="225">
        <v>44.4</v>
      </c>
      <c r="C45" s="37"/>
    </row>
    <row r="46" spans="1:3" ht="15">
      <c r="A46" s="232">
        <v>44428</v>
      </c>
      <c r="B46" s="225">
        <v>45.7</v>
      </c>
      <c r="C46" s="37">
        <v>108.85</v>
      </c>
    </row>
    <row r="47" spans="1:3" ht="15">
      <c r="A47" s="232">
        <v>44427</v>
      </c>
      <c r="B47" s="225">
        <v>45.9</v>
      </c>
      <c r="C47" s="37">
        <v>105.75</v>
      </c>
    </row>
    <row r="48" spans="1:3" ht="15">
      <c r="A48" s="232">
        <v>44426</v>
      </c>
      <c r="B48" s="225">
        <v>46.05</v>
      </c>
      <c r="C48" s="37">
        <v>113.6</v>
      </c>
    </row>
    <row r="49" spans="1:3" ht="15">
      <c r="A49" s="232">
        <v>44425</v>
      </c>
      <c r="B49" s="225">
        <v>45.05</v>
      </c>
      <c r="C49" s="37">
        <v>117.9</v>
      </c>
    </row>
    <row r="50" spans="1:3" ht="15">
      <c r="A50" s="232">
        <v>44424</v>
      </c>
      <c r="B50" s="225"/>
      <c r="C50" s="37">
        <v>119.15</v>
      </c>
    </row>
    <row r="51" spans="1:3" ht="15">
      <c r="A51" s="232">
        <v>44423</v>
      </c>
      <c r="B51" s="225"/>
      <c r="C51" s="37"/>
    </row>
    <row r="52" spans="1:3" ht="15">
      <c r="A52" s="232">
        <v>44422</v>
      </c>
      <c r="B52" s="225">
        <v>44.55</v>
      </c>
      <c r="C52" s="37"/>
    </row>
    <row r="53" spans="1:3" ht="15">
      <c r="A53" s="232">
        <v>44421</v>
      </c>
      <c r="B53" s="225">
        <v>44.05</v>
      </c>
      <c r="C53" s="37">
        <v>113.6</v>
      </c>
    </row>
    <row r="54" spans="1:3" ht="15">
      <c r="A54" s="232">
        <v>44420</v>
      </c>
      <c r="B54" s="225">
        <v>43.7</v>
      </c>
      <c r="C54" s="37">
        <v>115</v>
      </c>
    </row>
    <row r="55" spans="1:3" ht="15">
      <c r="A55" s="232">
        <v>44419</v>
      </c>
      <c r="B55" s="225">
        <v>44.15</v>
      </c>
      <c r="C55" s="37">
        <v>114.75</v>
      </c>
    </row>
    <row r="56" spans="1:3" ht="15">
      <c r="A56" s="232">
        <v>44418</v>
      </c>
      <c r="B56" s="225">
        <v>44.3</v>
      </c>
      <c r="C56" s="37">
        <v>111.9</v>
      </c>
    </row>
    <row r="57" spans="1:3" ht="15">
      <c r="A57" s="232">
        <v>44417</v>
      </c>
      <c r="B57" s="225"/>
      <c r="C57" s="37">
        <v>109.8</v>
      </c>
    </row>
    <row r="58" spans="1:3" ht="15">
      <c r="A58" s="232">
        <v>44416</v>
      </c>
      <c r="B58" s="225"/>
      <c r="C58" s="37"/>
    </row>
    <row r="59" spans="1:3" ht="15">
      <c r="A59" s="232">
        <v>44415</v>
      </c>
      <c r="B59" s="225">
        <v>44.55</v>
      </c>
      <c r="C59" s="37"/>
    </row>
    <row r="60" spans="1:3" ht="15">
      <c r="A60" s="232">
        <v>44414</v>
      </c>
      <c r="B60" s="225">
        <v>44.25</v>
      </c>
      <c r="C60" s="37">
        <v>109.35</v>
      </c>
    </row>
    <row r="61" spans="1:3" ht="15">
      <c r="A61" s="232">
        <v>44413</v>
      </c>
      <c r="B61" s="225">
        <v>43.7</v>
      </c>
      <c r="C61" s="37">
        <v>109.3</v>
      </c>
    </row>
    <row r="62" spans="1:3" ht="15">
      <c r="A62" s="232">
        <v>44412</v>
      </c>
      <c r="B62" s="225">
        <v>43.3</v>
      </c>
      <c r="C62" s="37">
        <v>107.45</v>
      </c>
    </row>
    <row r="63" spans="1:3" ht="15">
      <c r="A63" s="232">
        <v>44411</v>
      </c>
      <c r="B63" s="225">
        <v>42.65</v>
      </c>
      <c r="C63" s="37">
        <v>105.75</v>
      </c>
    </row>
    <row r="64" spans="1:3" ht="15">
      <c r="A64" s="232">
        <v>44410</v>
      </c>
      <c r="B64" s="225"/>
      <c r="C64" s="37">
        <v>106.45</v>
      </c>
    </row>
    <row r="65" spans="1:3" ht="15">
      <c r="A65" s="232">
        <v>44409</v>
      </c>
      <c r="B65" s="225"/>
      <c r="C65" s="37"/>
    </row>
    <row r="66" spans="1:3" ht="15">
      <c r="A66" s="232">
        <v>44408</v>
      </c>
      <c r="B66" s="225">
        <v>41.65</v>
      </c>
      <c r="C66" s="37"/>
    </row>
    <row r="67" spans="1:3" ht="15">
      <c r="A67" s="232">
        <v>44407</v>
      </c>
      <c r="B67" s="225">
        <v>41.45</v>
      </c>
      <c r="C67" s="37">
        <v>104.35</v>
      </c>
    </row>
    <row r="68" spans="1:3" ht="15">
      <c r="A68" s="232">
        <v>44406</v>
      </c>
      <c r="B68" s="225">
        <v>41.55</v>
      </c>
      <c r="C68" s="37">
        <v>104.4</v>
      </c>
    </row>
    <row r="69" spans="1:3" ht="15">
      <c r="A69" s="232">
        <v>44405</v>
      </c>
      <c r="B69" s="225">
        <v>40.9</v>
      </c>
      <c r="C69" s="37">
        <v>101.5</v>
      </c>
    </row>
    <row r="70" spans="1:3" ht="15">
      <c r="A70" s="232">
        <v>44404</v>
      </c>
      <c r="B70" s="225">
        <v>40.549999999999997</v>
      </c>
      <c r="C70" s="37">
        <v>98</v>
      </c>
    </row>
    <row r="71" spans="1:3" ht="15">
      <c r="A71" s="232">
        <v>44403</v>
      </c>
      <c r="B71" s="225"/>
      <c r="C71" s="37">
        <v>97.6</v>
      </c>
    </row>
    <row r="72" spans="1:3" ht="15">
      <c r="A72" s="232">
        <v>44402</v>
      </c>
      <c r="B72" s="225"/>
      <c r="C72" s="37"/>
    </row>
    <row r="73" spans="1:3" ht="15">
      <c r="A73" s="232">
        <v>44401</v>
      </c>
      <c r="B73" s="225">
        <v>41.35</v>
      </c>
      <c r="C73" s="37"/>
    </row>
    <row r="74" spans="1:3" ht="15">
      <c r="A74" s="232">
        <v>44400</v>
      </c>
      <c r="B74" s="225">
        <v>41.8</v>
      </c>
      <c r="C74" s="37">
        <v>94.7</v>
      </c>
    </row>
    <row r="75" spans="1:3">
      <c r="A75" s="232">
        <v>44399</v>
      </c>
      <c r="B75" s="233">
        <v>41.4</v>
      </c>
      <c r="C75" s="234">
        <v>95.8</v>
      </c>
    </row>
    <row r="76" spans="1:3">
      <c r="A76" s="232">
        <v>44398</v>
      </c>
      <c r="B76" s="233">
        <v>41.6</v>
      </c>
      <c r="C76" s="234">
        <v>96.35</v>
      </c>
    </row>
    <row r="77" spans="1:3">
      <c r="A77" s="232">
        <v>44397</v>
      </c>
      <c r="B77" s="233">
        <v>41.05</v>
      </c>
      <c r="C77" s="234">
        <v>95.2</v>
      </c>
    </row>
    <row r="78" spans="1:3">
      <c r="A78" s="232">
        <v>44396</v>
      </c>
      <c r="B78" s="233"/>
      <c r="C78" s="234">
        <v>96.25</v>
      </c>
    </row>
    <row r="79" spans="1:3">
      <c r="A79" s="232">
        <v>44395</v>
      </c>
      <c r="B79" s="233"/>
      <c r="C79" s="234"/>
    </row>
    <row r="80" spans="1:3">
      <c r="A80" s="232">
        <v>44394</v>
      </c>
      <c r="B80" s="233">
        <v>43</v>
      </c>
      <c r="C80" s="234"/>
    </row>
    <row r="81" spans="1:3">
      <c r="A81" s="232">
        <v>44393</v>
      </c>
      <c r="B81" s="233">
        <v>42.8</v>
      </c>
      <c r="C81" s="234">
        <v>94.35</v>
      </c>
    </row>
    <row r="82" spans="1:3">
      <c r="A82" s="232">
        <v>44392</v>
      </c>
      <c r="B82" s="233">
        <v>44</v>
      </c>
      <c r="C82" s="234">
        <v>91.9</v>
      </c>
    </row>
    <row r="83" spans="1:3">
      <c r="A83" s="232">
        <v>44391</v>
      </c>
      <c r="B83" s="233">
        <v>44.25</v>
      </c>
      <c r="C83" s="234">
        <v>92.4</v>
      </c>
    </row>
    <row r="84" spans="1:3">
      <c r="A84" s="232">
        <v>44390</v>
      </c>
      <c r="B84" s="233">
        <v>44.35</v>
      </c>
      <c r="C84" s="234">
        <v>94.9</v>
      </c>
    </row>
    <row r="85" spans="1:3">
      <c r="A85" s="232">
        <v>44389</v>
      </c>
      <c r="B85" s="233"/>
      <c r="C85" s="234">
        <v>93.4</v>
      </c>
    </row>
    <row r="86" spans="1:3">
      <c r="A86" s="232">
        <v>44388</v>
      </c>
      <c r="B86" s="233"/>
      <c r="C86" s="234"/>
    </row>
    <row r="87" spans="1:3">
      <c r="A87" s="232">
        <v>44387</v>
      </c>
      <c r="B87" s="233">
        <v>44</v>
      </c>
      <c r="C87" s="234"/>
    </row>
    <row r="88" spans="1:3">
      <c r="A88" s="235">
        <v>44386</v>
      </c>
      <c r="B88" s="236">
        <v>44.35</v>
      </c>
      <c r="C88" s="237">
        <v>98.05</v>
      </c>
    </row>
    <row r="89" spans="1:3">
      <c r="A89" s="35"/>
    </row>
    <row r="90" spans="1:3">
      <c r="A90" s="35"/>
    </row>
    <row r="91" spans="1:3">
      <c r="A91" s="35"/>
    </row>
    <row r="92" spans="1:3">
      <c r="A92" s="35"/>
    </row>
    <row r="93" spans="1:3">
      <c r="A93" s="35"/>
    </row>
    <row r="94" spans="1:3">
      <c r="A94" s="35"/>
    </row>
    <row r="95" spans="1:3">
      <c r="A95" s="35"/>
    </row>
    <row r="96" spans="1:3">
      <c r="A96" s="35"/>
    </row>
    <row r="97" spans="1:1">
      <c r="A97" s="35"/>
    </row>
    <row r="98" spans="1:1" s="36" customFormat="1">
      <c r="A98" s="35"/>
    </row>
    <row r="99" spans="1:1" s="36" customFormat="1">
      <c r="A99" s="35"/>
    </row>
    <row r="100" spans="1:1" s="36" customFormat="1">
      <c r="A100" s="35"/>
    </row>
    <row r="101" spans="1:1" s="36" customFormat="1">
      <c r="A101" s="35"/>
    </row>
    <row r="102" spans="1:1" s="36" customFormat="1">
      <c r="A102" s="35"/>
    </row>
    <row r="103" spans="1:1" s="36" customFormat="1">
      <c r="A103" s="35"/>
    </row>
    <row r="104" spans="1:1" s="36" customFormat="1">
      <c r="A104" s="35"/>
    </row>
    <row r="105" spans="1:1" s="36" customFormat="1">
      <c r="A105" s="35"/>
    </row>
    <row r="106" spans="1:1" s="36" customFormat="1">
      <c r="A106" s="35"/>
    </row>
    <row r="107" spans="1:1" s="36" customFormat="1">
      <c r="A107" s="35"/>
    </row>
  </sheetData>
  <mergeCells count="2">
    <mergeCell ref="A3:A4"/>
    <mergeCell ref="B3:C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Q53"/>
  <sheetViews>
    <sheetView zoomScaleNormal="100" workbookViewId="0">
      <selection activeCell="A6" sqref="A6"/>
    </sheetView>
  </sheetViews>
  <sheetFormatPr defaultRowHeight="14.25"/>
  <cols>
    <col min="1" max="1" width="50.375" customWidth="1"/>
    <col min="2" max="147" width="13.625" customWidth="1"/>
  </cols>
  <sheetData>
    <row r="1" spans="1:147" s="17" customFormat="1" ht="20.25">
      <c r="A1" s="16" t="s">
        <v>49</v>
      </c>
    </row>
    <row r="2" spans="1:147" ht="20.25">
      <c r="A2" s="25"/>
    </row>
    <row r="3" spans="1:147" ht="15">
      <c r="B3" s="58" t="s">
        <v>50</v>
      </c>
      <c r="C3" s="58" t="s">
        <v>51</v>
      </c>
      <c r="D3" s="58" t="s">
        <v>52</v>
      </c>
      <c r="E3" s="58" t="s">
        <v>53</v>
      </c>
      <c r="F3" s="58" t="s">
        <v>54</v>
      </c>
      <c r="G3" s="58" t="s">
        <v>55</v>
      </c>
      <c r="H3" s="58" t="s">
        <v>56</v>
      </c>
      <c r="I3" s="58" t="s">
        <v>50</v>
      </c>
      <c r="J3" s="58" t="s">
        <v>51</v>
      </c>
      <c r="K3" s="58" t="s">
        <v>52</v>
      </c>
      <c r="L3" s="58" t="s">
        <v>53</v>
      </c>
      <c r="M3" s="58" t="s">
        <v>54</v>
      </c>
      <c r="N3" s="58" t="s">
        <v>55</v>
      </c>
      <c r="O3" s="58" t="s">
        <v>56</v>
      </c>
      <c r="P3" s="58" t="s">
        <v>50</v>
      </c>
      <c r="Q3" s="58" t="s">
        <v>51</v>
      </c>
      <c r="R3" s="58" t="s">
        <v>52</v>
      </c>
      <c r="S3" s="58" t="s">
        <v>53</v>
      </c>
      <c r="T3" s="58" t="s">
        <v>54</v>
      </c>
      <c r="U3" s="58" t="s">
        <v>55</v>
      </c>
      <c r="V3" s="58" t="s">
        <v>56</v>
      </c>
      <c r="W3" s="58" t="s">
        <v>50</v>
      </c>
      <c r="X3" s="58" t="s">
        <v>51</v>
      </c>
      <c r="Y3" s="58" t="s">
        <v>52</v>
      </c>
      <c r="Z3" s="58" t="s">
        <v>53</v>
      </c>
      <c r="AA3" s="58" t="s">
        <v>54</v>
      </c>
      <c r="AB3" s="58" t="s">
        <v>55</v>
      </c>
      <c r="AC3" s="58" t="s">
        <v>56</v>
      </c>
      <c r="AD3" s="58" t="s">
        <v>50</v>
      </c>
      <c r="AE3" s="58" t="s">
        <v>51</v>
      </c>
      <c r="AF3" s="58" t="s">
        <v>52</v>
      </c>
      <c r="AG3" s="58" t="s">
        <v>53</v>
      </c>
      <c r="AH3" s="58" t="s">
        <v>54</v>
      </c>
      <c r="AI3" s="58" t="s">
        <v>55</v>
      </c>
      <c r="AJ3" s="58" t="s">
        <v>56</v>
      </c>
      <c r="AK3" s="58" t="s">
        <v>50</v>
      </c>
      <c r="AL3" s="58" t="s">
        <v>51</v>
      </c>
      <c r="AM3" s="58" t="s">
        <v>52</v>
      </c>
      <c r="AN3" s="58" t="s">
        <v>53</v>
      </c>
      <c r="AO3" s="58" t="s">
        <v>54</v>
      </c>
      <c r="AP3" s="58" t="s">
        <v>55</v>
      </c>
      <c r="AQ3" s="58" t="s">
        <v>56</v>
      </c>
      <c r="AR3" s="58" t="s">
        <v>50</v>
      </c>
      <c r="AS3" s="58" t="s">
        <v>51</v>
      </c>
      <c r="AT3" s="58" t="s">
        <v>52</v>
      </c>
      <c r="AU3" s="58" t="s">
        <v>53</v>
      </c>
      <c r="AV3" s="58" t="s">
        <v>54</v>
      </c>
      <c r="AW3" s="58" t="s">
        <v>55</v>
      </c>
      <c r="AX3" s="58" t="s">
        <v>56</v>
      </c>
      <c r="AY3" s="58" t="s">
        <v>50</v>
      </c>
      <c r="AZ3" s="58" t="s">
        <v>51</v>
      </c>
      <c r="BA3" s="58" t="s">
        <v>52</v>
      </c>
      <c r="BB3" s="58" t="s">
        <v>53</v>
      </c>
      <c r="BC3" s="58" t="s">
        <v>54</v>
      </c>
      <c r="BD3" s="58" t="s">
        <v>55</v>
      </c>
      <c r="BE3" s="58" t="s">
        <v>56</v>
      </c>
      <c r="BF3" s="58" t="s">
        <v>50</v>
      </c>
      <c r="BG3" s="58" t="s">
        <v>51</v>
      </c>
      <c r="BH3" s="58" t="s">
        <v>52</v>
      </c>
      <c r="BI3" s="58" t="s">
        <v>53</v>
      </c>
      <c r="BJ3" s="58" t="s">
        <v>54</v>
      </c>
      <c r="BK3" s="58" t="s">
        <v>55</v>
      </c>
      <c r="BL3" s="58" t="s">
        <v>56</v>
      </c>
      <c r="BM3" s="58" t="s">
        <v>50</v>
      </c>
      <c r="BN3" s="58" t="s">
        <v>51</v>
      </c>
      <c r="BO3" s="58" t="s">
        <v>52</v>
      </c>
      <c r="BP3" s="58" t="s">
        <v>53</v>
      </c>
      <c r="BQ3" s="58" t="s">
        <v>54</v>
      </c>
      <c r="BR3" s="58" t="s">
        <v>55</v>
      </c>
      <c r="BS3" s="58" t="s">
        <v>56</v>
      </c>
      <c r="BT3" s="58" t="s">
        <v>50</v>
      </c>
      <c r="BU3" s="58" t="s">
        <v>51</v>
      </c>
      <c r="BV3" s="58" t="s">
        <v>52</v>
      </c>
      <c r="BW3" s="58" t="s">
        <v>53</v>
      </c>
      <c r="BX3" s="58" t="s">
        <v>54</v>
      </c>
      <c r="BY3" s="58" t="s">
        <v>55</v>
      </c>
      <c r="BZ3" s="58" t="s">
        <v>56</v>
      </c>
      <c r="CA3" s="58" t="s">
        <v>50</v>
      </c>
      <c r="CB3" s="58" t="s">
        <v>51</v>
      </c>
      <c r="CC3" s="58" t="s">
        <v>52</v>
      </c>
      <c r="CD3" s="58" t="s">
        <v>53</v>
      </c>
      <c r="CE3" s="58" t="s">
        <v>54</v>
      </c>
      <c r="CF3" s="58" t="s">
        <v>55</v>
      </c>
      <c r="CG3" s="58" t="s">
        <v>56</v>
      </c>
      <c r="CH3" s="58" t="s">
        <v>50</v>
      </c>
      <c r="CI3" s="58" t="s">
        <v>51</v>
      </c>
      <c r="CJ3" s="58" t="s">
        <v>52</v>
      </c>
      <c r="CK3" s="58" t="s">
        <v>53</v>
      </c>
      <c r="CL3" s="58" t="s">
        <v>54</v>
      </c>
      <c r="CM3" s="58" t="s">
        <v>55</v>
      </c>
      <c r="CN3" s="58" t="s">
        <v>56</v>
      </c>
      <c r="CO3" s="58" t="s">
        <v>50</v>
      </c>
      <c r="CP3" s="58" t="s">
        <v>51</v>
      </c>
      <c r="CQ3" s="58" t="s">
        <v>52</v>
      </c>
      <c r="CR3" s="58" t="s">
        <v>53</v>
      </c>
      <c r="CS3" s="58" t="s">
        <v>54</v>
      </c>
      <c r="CT3" s="58" t="s">
        <v>55</v>
      </c>
      <c r="CU3" s="58" t="s">
        <v>56</v>
      </c>
      <c r="CV3" s="58" t="s">
        <v>50</v>
      </c>
      <c r="CW3" s="58" t="s">
        <v>51</v>
      </c>
      <c r="CX3" s="58" t="s">
        <v>52</v>
      </c>
      <c r="CY3" s="58" t="s">
        <v>53</v>
      </c>
      <c r="CZ3" s="58" t="s">
        <v>54</v>
      </c>
      <c r="DA3" s="58" t="s">
        <v>55</v>
      </c>
      <c r="DB3" s="58" t="s">
        <v>56</v>
      </c>
      <c r="DC3" s="58" t="s">
        <v>50</v>
      </c>
      <c r="DD3" s="58" t="s">
        <v>51</v>
      </c>
      <c r="DE3" s="58" t="s">
        <v>52</v>
      </c>
      <c r="DF3" s="58" t="s">
        <v>53</v>
      </c>
      <c r="DG3" s="58" t="s">
        <v>54</v>
      </c>
      <c r="DH3" s="58" t="s">
        <v>55</v>
      </c>
      <c r="DI3" s="58" t="s">
        <v>56</v>
      </c>
      <c r="DJ3" s="58" t="s">
        <v>50</v>
      </c>
      <c r="DK3" s="58" t="s">
        <v>51</v>
      </c>
      <c r="DL3" s="58" t="s">
        <v>52</v>
      </c>
      <c r="DM3" s="58" t="s">
        <v>53</v>
      </c>
      <c r="DN3" s="58" t="s">
        <v>54</v>
      </c>
      <c r="DO3" s="58" t="s">
        <v>55</v>
      </c>
      <c r="DP3" s="58" t="s">
        <v>56</v>
      </c>
      <c r="DQ3" s="58" t="s">
        <v>50</v>
      </c>
      <c r="DR3" s="58" t="s">
        <v>51</v>
      </c>
      <c r="DS3" s="58" t="s">
        <v>52</v>
      </c>
      <c r="DT3" s="58" t="s">
        <v>53</v>
      </c>
      <c r="DU3" s="58" t="s">
        <v>54</v>
      </c>
      <c r="DV3" s="58" t="s">
        <v>55</v>
      </c>
      <c r="DW3" s="58" t="s">
        <v>56</v>
      </c>
      <c r="DX3" s="58" t="s">
        <v>50</v>
      </c>
      <c r="DY3" s="58" t="s">
        <v>51</v>
      </c>
      <c r="DZ3" s="58" t="s">
        <v>52</v>
      </c>
      <c r="EA3" s="58" t="s">
        <v>53</v>
      </c>
      <c r="EB3" s="58" t="s">
        <v>54</v>
      </c>
      <c r="EC3" s="58" t="s">
        <v>55</v>
      </c>
      <c r="ED3" s="58" t="s">
        <v>56</v>
      </c>
      <c r="EE3" s="58" t="s">
        <v>50</v>
      </c>
      <c r="EF3" s="58" t="s">
        <v>51</v>
      </c>
      <c r="EG3" s="58" t="s">
        <v>52</v>
      </c>
      <c r="EH3" s="58" t="s">
        <v>53</v>
      </c>
      <c r="EI3" s="58" t="s">
        <v>54</v>
      </c>
      <c r="EJ3" s="58" t="s">
        <v>55</v>
      </c>
      <c r="EK3" s="58" t="s">
        <v>56</v>
      </c>
      <c r="EL3" s="58" t="s">
        <v>50</v>
      </c>
      <c r="EM3" s="58" t="s">
        <v>51</v>
      </c>
      <c r="EN3" s="58" t="s">
        <v>52</v>
      </c>
      <c r="EO3" s="58" t="s">
        <v>53</v>
      </c>
      <c r="EP3" s="58" t="s">
        <v>54</v>
      </c>
      <c r="EQ3" s="58" t="s">
        <v>55</v>
      </c>
    </row>
    <row r="4" spans="1:147">
      <c r="A4" s="54" t="s">
        <v>57</v>
      </c>
      <c r="B4" s="41">
        <v>44501</v>
      </c>
      <c r="C4" s="42">
        <f t="shared" ref="C4:AH4" si="0">B4+1</f>
        <v>44502</v>
      </c>
      <c r="D4" s="42">
        <f t="shared" si="0"/>
        <v>44503</v>
      </c>
      <c r="E4" s="42">
        <f t="shared" si="0"/>
        <v>44504</v>
      </c>
      <c r="F4" s="42">
        <f t="shared" si="0"/>
        <v>44505</v>
      </c>
      <c r="G4" s="42">
        <f t="shared" si="0"/>
        <v>44506</v>
      </c>
      <c r="H4" s="42">
        <f t="shared" si="0"/>
        <v>44507</v>
      </c>
      <c r="I4" s="42">
        <f t="shared" si="0"/>
        <v>44508</v>
      </c>
      <c r="J4" s="42">
        <f t="shared" si="0"/>
        <v>44509</v>
      </c>
      <c r="K4" s="42">
        <f t="shared" si="0"/>
        <v>44510</v>
      </c>
      <c r="L4" s="42">
        <f t="shared" si="0"/>
        <v>44511</v>
      </c>
      <c r="M4" s="42">
        <f t="shared" si="0"/>
        <v>44512</v>
      </c>
      <c r="N4" s="42">
        <f t="shared" si="0"/>
        <v>44513</v>
      </c>
      <c r="O4" s="42">
        <f t="shared" si="0"/>
        <v>44514</v>
      </c>
      <c r="P4" s="42">
        <f t="shared" si="0"/>
        <v>44515</v>
      </c>
      <c r="Q4" s="42">
        <f t="shared" si="0"/>
        <v>44516</v>
      </c>
      <c r="R4" s="42">
        <f t="shared" si="0"/>
        <v>44517</v>
      </c>
      <c r="S4" s="42">
        <f t="shared" si="0"/>
        <v>44518</v>
      </c>
      <c r="T4" s="42">
        <f t="shared" si="0"/>
        <v>44519</v>
      </c>
      <c r="U4" s="42">
        <f t="shared" si="0"/>
        <v>44520</v>
      </c>
      <c r="V4" s="42">
        <f t="shared" si="0"/>
        <v>44521</v>
      </c>
      <c r="W4" s="42">
        <f t="shared" si="0"/>
        <v>44522</v>
      </c>
      <c r="X4" s="42">
        <f t="shared" si="0"/>
        <v>44523</v>
      </c>
      <c r="Y4" s="42">
        <f t="shared" si="0"/>
        <v>44524</v>
      </c>
      <c r="Z4" s="42">
        <f t="shared" si="0"/>
        <v>44525</v>
      </c>
      <c r="AA4" s="42">
        <f t="shared" si="0"/>
        <v>44526</v>
      </c>
      <c r="AB4" s="42">
        <f t="shared" si="0"/>
        <v>44527</v>
      </c>
      <c r="AC4" s="42">
        <f t="shared" si="0"/>
        <v>44528</v>
      </c>
      <c r="AD4" s="42">
        <f t="shared" si="0"/>
        <v>44529</v>
      </c>
      <c r="AE4" s="42">
        <f t="shared" si="0"/>
        <v>44530</v>
      </c>
      <c r="AF4" s="42">
        <f t="shared" si="0"/>
        <v>44531</v>
      </c>
      <c r="AG4" s="42">
        <f t="shared" si="0"/>
        <v>44532</v>
      </c>
      <c r="AH4" s="42">
        <f t="shared" si="0"/>
        <v>44533</v>
      </c>
      <c r="AI4" s="42">
        <f t="shared" ref="AI4:BN4" si="1">AH4+1</f>
        <v>44534</v>
      </c>
      <c r="AJ4" s="42">
        <f t="shared" si="1"/>
        <v>44535</v>
      </c>
      <c r="AK4" s="42">
        <f t="shared" si="1"/>
        <v>44536</v>
      </c>
      <c r="AL4" s="42">
        <f t="shared" si="1"/>
        <v>44537</v>
      </c>
      <c r="AM4" s="42">
        <f t="shared" si="1"/>
        <v>44538</v>
      </c>
      <c r="AN4" s="42">
        <f t="shared" si="1"/>
        <v>44539</v>
      </c>
      <c r="AO4" s="42">
        <f t="shared" si="1"/>
        <v>44540</v>
      </c>
      <c r="AP4" s="42">
        <f t="shared" si="1"/>
        <v>44541</v>
      </c>
      <c r="AQ4" s="42">
        <f t="shared" si="1"/>
        <v>44542</v>
      </c>
      <c r="AR4" s="42">
        <f t="shared" si="1"/>
        <v>44543</v>
      </c>
      <c r="AS4" s="42">
        <f t="shared" si="1"/>
        <v>44544</v>
      </c>
      <c r="AT4" s="42">
        <f t="shared" si="1"/>
        <v>44545</v>
      </c>
      <c r="AU4" s="42">
        <f t="shared" si="1"/>
        <v>44546</v>
      </c>
      <c r="AV4" s="42">
        <f t="shared" si="1"/>
        <v>44547</v>
      </c>
      <c r="AW4" s="42">
        <f t="shared" si="1"/>
        <v>44548</v>
      </c>
      <c r="AX4" s="42">
        <f t="shared" si="1"/>
        <v>44549</v>
      </c>
      <c r="AY4" s="42">
        <f t="shared" si="1"/>
        <v>44550</v>
      </c>
      <c r="AZ4" s="42">
        <f t="shared" si="1"/>
        <v>44551</v>
      </c>
      <c r="BA4" s="42">
        <f t="shared" si="1"/>
        <v>44552</v>
      </c>
      <c r="BB4" s="42">
        <f t="shared" si="1"/>
        <v>44553</v>
      </c>
      <c r="BC4" s="42">
        <f t="shared" si="1"/>
        <v>44554</v>
      </c>
      <c r="BD4" s="42">
        <f t="shared" si="1"/>
        <v>44555</v>
      </c>
      <c r="BE4" s="42">
        <f t="shared" si="1"/>
        <v>44556</v>
      </c>
      <c r="BF4" s="42">
        <f t="shared" si="1"/>
        <v>44557</v>
      </c>
      <c r="BG4" s="42">
        <f t="shared" si="1"/>
        <v>44558</v>
      </c>
      <c r="BH4" s="42">
        <f t="shared" si="1"/>
        <v>44559</v>
      </c>
      <c r="BI4" s="42">
        <f t="shared" si="1"/>
        <v>44560</v>
      </c>
      <c r="BJ4" s="42">
        <f t="shared" si="1"/>
        <v>44561</v>
      </c>
      <c r="BK4" s="42">
        <f t="shared" si="1"/>
        <v>44562</v>
      </c>
      <c r="BL4" s="42">
        <f t="shared" si="1"/>
        <v>44563</v>
      </c>
      <c r="BM4" s="42">
        <f t="shared" si="1"/>
        <v>44564</v>
      </c>
      <c r="BN4" s="42">
        <f t="shared" si="1"/>
        <v>44565</v>
      </c>
      <c r="BO4" s="42">
        <f t="shared" ref="BO4:CT4" si="2">BN4+1</f>
        <v>44566</v>
      </c>
      <c r="BP4" s="42">
        <f t="shared" si="2"/>
        <v>44567</v>
      </c>
      <c r="BQ4" s="42">
        <f t="shared" si="2"/>
        <v>44568</v>
      </c>
      <c r="BR4" s="42">
        <f t="shared" si="2"/>
        <v>44569</v>
      </c>
      <c r="BS4" s="42">
        <f t="shared" si="2"/>
        <v>44570</v>
      </c>
      <c r="BT4" s="42">
        <f t="shared" si="2"/>
        <v>44571</v>
      </c>
      <c r="BU4" s="42">
        <f t="shared" si="2"/>
        <v>44572</v>
      </c>
      <c r="BV4" s="42">
        <f t="shared" si="2"/>
        <v>44573</v>
      </c>
      <c r="BW4" s="42">
        <f t="shared" si="2"/>
        <v>44574</v>
      </c>
      <c r="BX4" s="42">
        <f t="shared" si="2"/>
        <v>44575</v>
      </c>
      <c r="BY4" s="42">
        <f t="shared" si="2"/>
        <v>44576</v>
      </c>
      <c r="BZ4" s="42">
        <f t="shared" si="2"/>
        <v>44577</v>
      </c>
      <c r="CA4" s="42">
        <f t="shared" si="2"/>
        <v>44578</v>
      </c>
      <c r="CB4" s="42">
        <f t="shared" si="2"/>
        <v>44579</v>
      </c>
      <c r="CC4" s="42">
        <f t="shared" si="2"/>
        <v>44580</v>
      </c>
      <c r="CD4" s="42">
        <f t="shared" si="2"/>
        <v>44581</v>
      </c>
      <c r="CE4" s="42">
        <f t="shared" si="2"/>
        <v>44582</v>
      </c>
      <c r="CF4" s="42">
        <f t="shared" si="2"/>
        <v>44583</v>
      </c>
      <c r="CG4" s="42">
        <f t="shared" si="2"/>
        <v>44584</v>
      </c>
      <c r="CH4" s="42">
        <f t="shared" si="2"/>
        <v>44585</v>
      </c>
      <c r="CI4" s="42">
        <f t="shared" si="2"/>
        <v>44586</v>
      </c>
      <c r="CJ4" s="42">
        <f t="shared" si="2"/>
        <v>44587</v>
      </c>
      <c r="CK4" s="42">
        <f t="shared" si="2"/>
        <v>44588</v>
      </c>
      <c r="CL4" s="42">
        <f t="shared" si="2"/>
        <v>44589</v>
      </c>
      <c r="CM4" s="42">
        <f t="shared" si="2"/>
        <v>44590</v>
      </c>
      <c r="CN4" s="42">
        <f t="shared" si="2"/>
        <v>44591</v>
      </c>
      <c r="CO4" s="42">
        <f t="shared" si="2"/>
        <v>44592</v>
      </c>
      <c r="CP4" s="42">
        <f t="shared" si="2"/>
        <v>44593</v>
      </c>
      <c r="CQ4" s="42">
        <f t="shared" si="2"/>
        <v>44594</v>
      </c>
      <c r="CR4" s="42">
        <f t="shared" si="2"/>
        <v>44595</v>
      </c>
      <c r="CS4" s="42">
        <f t="shared" si="2"/>
        <v>44596</v>
      </c>
      <c r="CT4" s="42">
        <f t="shared" si="2"/>
        <v>44597</v>
      </c>
      <c r="CU4" s="42">
        <f t="shared" ref="CU4:DZ4" si="3">CT4+1</f>
        <v>44598</v>
      </c>
      <c r="CV4" s="42">
        <f t="shared" si="3"/>
        <v>44599</v>
      </c>
      <c r="CW4" s="42">
        <f t="shared" si="3"/>
        <v>44600</v>
      </c>
      <c r="CX4" s="42">
        <f t="shared" si="3"/>
        <v>44601</v>
      </c>
      <c r="CY4" s="42">
        <f t="shared" si="3"/>
        <v>44602</v>
      </c>
      <c r="CZ4" s="42">
        <f t="shared" si="3"/>
        <v>44603</v>
      </c>
      <c r="DA4" s="42">
        <f t="shared" si="3"/>
        <v>44604</v>
      </c>
      <c r="DB4" s="42">
        <f t="shared" si="3"/>
        <v>44605</v>
      </c>
      <c r="DC4" s="42">
        <f t="shared" si="3"/>
        <v>44606</v>
      </c>
      <c r="DD4" s="42">
        <f t="shared" si="3"/>
        <v>44607</v>
      </c>
      <c r="DE4" s="42">
        <f t="shared" si="3"/>
        <v>44608</v>
      </c>
      <c r="DF4" s="42">
        <f t="shared" si="3"/>
        <v>44609</v>
      </c>
      <c r="DG4" s="42">
        <f t="shared" si="3"/>
        <v>44610</v>
      </c>
      <c r="DH4" s="42">
        <f t="shared" si="3"/>
        <v>44611</v>
      </c>
      <c r="DI4" s="42">
        <f t="shared" si="3"/>
        <v>44612</v>
      </c>
      <c r="DJ4" s="42">
        <f t="shared" si="3"/>
        <v>44613</v>
      </c>
      <c r="DK4" s="42">
        <f t="shared" si="3"/>
        <v>44614</v>
      </c>
      <c r="DL4" s="42">
        <f t="shared" si="3"/>
        <v>44615</v>
      </c>
      <c r="DM4" s="42">
        <f t="shared" si="3"/>
        <v>44616</v>
      </c>
      <c r="DN4" s="42">
        <f t="shared" si="3"/>
        <v>44617</v>
      </c>
      <c r="DO4" s="42">
        <f t="shared" si="3"/>
        <v>44618</v>
      </c>
      <c r="DP4" s="42">
        <f t="shared" si="3"/>
        <v>44619</v>
      </c>
      <c r="DQ4" s="42">
        <f t="shared" si="3"/>
        <v>44620</v>
      </c>
      <c r="DR4" s="42">
        <f t="shared" si="3"/>
        <v>44621</v>
      </c>
      <c r="DS4" s="42">
        <f t="shared" si="3"/>
        <v>44622</v>
      </c>
      <c r="DT4" s="42">
        <f t="shared" si="3"/>
        <v>44623</v>
      </c>
      <c r="DU4" s="42">
        <f t="shared" si="3"/>
        <v>44624</v>
      </c>
      <c r="DV4" s="42">
        <f t="shared" si="3"/>
        <v>44625</v>
      </c>
      <c r="DW4" s="42">
        <f t="shared" si="3"/>
        <v>44626</v>
      </c>
      <c r="DX4" s="42">
        <f t="shared" si="3"/>
        <v>44627</v>
      </c>
      <c r="DY4" s="42">
        <f t="shared" si="3"/>
        <v>44628</v>
      </c>
      <c r="DZ4" s="42">
        <f t="shared" si="3"/>
        <v>44629</v>
      </c>
      <c r="EA4" s="42">
        <f t="shared" ref="EA4:EQ4" si="4">DZ4+1</f>
        <v>44630</v>
      </c>
      <c r="EB4" s="42">
        <f t="shared" si="4"/>
        <v>44631</v>
      </c>
      <c r="EC4" s="42">
        <f t="shared" si="4"/>
        <v>44632</v>
      </c>
      <c r="ED4" s="42">
        <f t="shared" si="4"/>
        <v>44633</v>
      </c>
      <c r="EE4" s="42">
        <f t="shared" si="4"/>
        <v>44634</v>
      </c>
      <c r="EF4" s="42">
        <f t="shared" si="4"/>
        <v>44635</v>
      </c>
      <c r="EG4" s="42">
        <f t="shared" si="4"/>
        <v>44636</v>
      </c>
      <c r="EH4" s="42">
        <f t="shared" si="4"/>
        <v>44637</v>
      </c>
      <c r="EI4" s="42">
        <f t="shared" si="4"/>
        <v>44638</v>
      </c>
      <c r="EJ4" s="42">
        <f t="shared" si="4"/>
        <v>44639</v>
      </c>
      <c r="EK4" s="42">
        <f t="shared" si="4"/>
        <v>44640</v>
      </c>
      <c r="EL4" s="42">
        <f t="shared" si="4"/>
        <v>44641</v>
      </c>
      <c r="EM4" s="42">
        <f t="shared" si="4"/>
        <v>44642</v>
      </c>
      <c r="EN4" s="42">
        <f t="shared" si="4"/>
        <v>44643</v>
      </c>
      <c r="EO4" s="42">
        <f t="shared" si="4"/>
        <v>44644</v>
      </c>
      <c r="EP4" s="42">
        <f t="shared" si="4"/>
        <v>44645</v>
      </c>
      <c r="EQ4" s="43">
        <f t="shared" si="4"/>
        <v>44646</v>
      </c>
    </row>
    <row r="5" spans="1:147">
      <c r="A5" s="55" t="s">
        <v>267</v>
      </c>
      <c r="B5" s="45">
        <v>42482</v>
      </c>
      <c r="C5" s="46">
        <v>42661</v>
      </c>
      <c r="D5" s="46">
        <v>42775</v>
      </c>
      <c r="E5" s="46">
        <v>42914</v>
      </c>
      <c r="F5" s="46">
        <v>41522</v>
      </c>
      <c r="G5" s="46">
        <v>38191</v>
      </c>
      <c r="H5" s="46">
        <v>39208</v>
      </c>
      <c r="I5" s="46">
        <v>43535</v>
      </c>
      <c r="J5" s="46">
        <v>43621</v>
      </c>
      <c r="K5" s="46">
        <v>43733</v>
      </c>
      <c r="L5" s="46">
        <v>43748</v>
      </c>
      <c r="M5" s="46">
        <v>42302</v>
      </c>
      <c r="N5" s="46">
        <v>38940</v>
      </c>
      <c r="O5" s="46">
        <v>39870</v>
      </c>
      <c r="P5" s="46">
        <v>44020</v>
      </c>
      <c r="Q5" s="46">
        <v>44165</v>
      </c>
      <c r="R5" s="46">
        <v>44394</v>
      </c>
      <c r="S5" s="46">
        <v>44560</v>
      </c>
      <c r="T5" s="46">
        <v>43207</v>
      </c>
      <c r="U5" s="46">
        <v>39934</v>
      </c>
      <c r="V5" s="46">
        <v>40964</v>
      </c>
      <c r="W5" s="46">
        <v>45106</v>
      </c>
      <c r="X5" s="46">
        <v>45073</v>
      </c>
      <c r="Y5" s="46">
        <v>45042</v>
      </c>
      <c r="Z5" s="46">
        <v>44953</v>
      </c>
      <c r="AA5" s="46">
        <v>43397</v>
      </c>
      <c r="AB5" s="46">
        <v>39935</v>
      </c>
      <c r="AC5" s="46">
        <v>40877</v>
      </c>
      <c r="AD5" s="46">
        <v>45061</v>
      </c>
      <c r="AE5" s="46">
        <v>45160</v>
      </c>
      <c r="AF5" s="46">
        <v>45226</v>
      </c>
      <c r="AG5" s="46">
        <v>45266</v>
      </c>
      <c r="AH5" s="46">
        <v>43808</v>
      </c>
      <c r="AI5" s="46">
        <v>40436</v>
      </c>
      <c r="AJ5" s="46">
        <v>41385</v>
      </c>
      <c r="AK5" s="46">
        <v>45655</v>
      </c>
      <c r="AL5" s="46">
        <v>45737</v>
      </c>
      <c r="AM5" s="46">
        <v>45780</v>
      </c>
      <c r="AN5" s="46">
        <v>45760</v>
      </c>
      <c r="AO5" s="46">
        <v>44301</v>
      </c>
      <c r="AP5" s="46">
        <v>40959</v>
      </c>
      <c r="AQ5" s="46">
        <v>41954</v>
      </c>
      <c r="AR5" s="46">
        <v>46205</v>
      </c>
      <c r="AS5" s="46">
        <v>46301</v>
      </c>
      <c r="AT5" s="46">
        <v>46348</v>
      </c>
      <c r="AU5" s="46">
        <v>46316</v>
      </c>
      <c r="AV5" s="46">
        <v>44793</v>
      </c>
      <c r="AW5" s="46">
        <v>41043</v>
      </c>
      <c r="AX5" s="46">
        <v>40881</v>
      </c>
      <c r="AY5" s="46">
        <v>44970</v>
      </c>
      <c r="AZ5" s="46">
        <v>44684</v>
      </c>
      <c r="BA5" s="46">
        <v>43579</v>
      </c>
      <c r="BB5" s="46">
        <v>42226</v>
      </c>
      <c r="BC5" s="46">
        <v>38705</v>
      </c>
      <c r="BD5" s="46">
        <v>31552</v>
      </c>
      <c r="BE5" s="46">
        <v>32251</v>
      </c>
      <c r="BF5" s="46">
        <v>37608</v>
      </c>
      <c r="BG5" s="46">
        <v>38946</v>
      </c>
      <c r="BH5" s="46">
        <v>40962</v>
      </c>
      <c r="BI5" s="46">
        <v>40941</v>
      </c>
      <c r="BJ5" s="46">
        <v>39603</v>
      </c>
      <c r="BK5" s="46">
        <v>35411</v>
      </c>
      <c r="BL5" s="46">
        <v>37444</v>
      </c>
      <c r="BM5" s="46">
        <v>40509</v>
      </c>
      <c r="BN5" s="46">
        <v>45149</v>
      </c>
      <c r="BO5" s="46">
        <v>45970</v>
      </c>
      <c r="BP5" s="46">
        <v>45788</v>
      </c>
      <c r="BQ5" s="46">
        <v>44292</v>
      </c>
      <c r="BR5" s="46">
        <v>40907</v>
      </c>
      <c r="BS5" s="46">
        <v>41744</v>
      </c>
      <c r="BT5" s="46">
        <v>45895</v>
      </c>
      <c r="BU5" s="46">
        <v>45853</v>
      </c>
      <c r="BV5" s="46">
        <v>45771</v>
      </c>
      <c r="BW5" s="46">
        <v>45722</v>
      </c>
      <c r="BX5" s="46">
        <v>44169</v>
      </c>
      <c r="BY5" s="46">
        <v>40755</v>
      </c>
      <c r="BZ5" s="46">
        <v>41674</v>
      </c>
      <c r="CA5" s="46">
        <v>45719</v>
      </c>
      <c r="CB5" s="46">
        <v>45759</v>
      </c>
      <c r="CC5" s="46">
        <v>45646</v>
      </c>
      <c r="CD5" s="46">
        <v>45687</v>
      </c>
      <c r="CE5" s="46">
        <v>44154</v>
      </c>
      <c r="CF5" s="46">
        <v>40786</v>
      </c>
      <c r="CG5" s="46">
        <v>41583</v>
      </c>
      <c r="CH5" s="46">
        <v>45652</v>
      </c>
      <c r="CI5" s="46">
        <v>45616</v>
      </c>
      <c r="CJ5" s="46">
        <v>45617</v>
      </c>
      <c r="CK5" s="46">
        <v>45634</v>
      </c>
      <c r="CL5" s="46">
        <v>44072</v>
      </c>
      <c r="CM5" s="46">
        <v>40628</v>
      </c>
      <c r="CN5" s="46">
        <v>41500</v>
      </c>
      <c r="CO5" s="46">
        <v>45553</v>
      </c>
      <c r="CP5" s="46">
        <v>45438</v>
      </c>
      <c r="CQ5" s="46">
        <v>45288</v>
      </c>
      <c r="CR5" s="46">
        <v>45089</v>
      </c>
      <c r="CS5" s="46">
        <v>43429</v>
      </c>
      <c r="CT5" s="46">
        <v>39848</v>
      </c>
      <c r="CU5" s="46">
        <v>40727</v>
      </c>
      <c r="CV5" s="46">
        <v>44834</v>
      </c>
      <c r="CW5" s="46">
        <v>44882</v>
      </c>
      <c r="CX5" s="46">
        <v>44912</v>
      </c>
      <c r="CY5" s="46">
        <v>44831</v>
      </c>
      <c r="CZ5" s="46">
        <v>43237</v>
      </c>
      <c r="DA5" s="46">
        <v>39636</v>
      </c>
      <c r="DB5" s="46">
        <v>40341</v>
      </c>
      <c r="DC5" s="46">
        <v>44331</v>
      </c>
      <c r="DD5" s="46">
        <v>44174</v>
      </c>
      <c r="DE5" s="46">
        <v>43988</v>
      </c>
      <c r="DF5" s="46">
        <v>43926</v>
      </c>
      <c r="DG5" s="46">
        <v>42396</v>
      </c>
      <c r="DH5" s="46">
        <v>39015</v>
      </c>
      <c r="DI5" s="46">
        <v>39882</v>
      </c>
      <c r="DJ5" s="46">
        <v>43988</v>
      </c>
      <c r="DK5" s="46">
        <v>43821</v>
      </c>
      <c r="DL5" s="46">
        <v>43698</v>
      </c>
      <c r="DM5" s="46">
        <v>43562</v>
      </c>
      <c r="DN5" s="46">
        <v>42001</v>
      </c>
      <c r="DO5" s="46">
        <v>38498</v>
      </c>
      <c r="DP5" s="46">
        <v>39337</v>
      </c>
      <c r="DQ5" s="46">
        <v>43439</v>
      </c>
      <c r="DR5" s="46">
        <v>43464</v>
      </c>
      <c r="DS5" s="46">
        <v>43406</v>
      </c>
      <c r="DT5" s="46">
        <v>43306</v>
      </c>
      <c r="DU5" s="46">
        <v>41759</v>
      </c>
      <c r="DV5" s="46">
        <v>38106</v>
      </c>
      <c r="DW5" s="46">
        <v>38731</v>
      </c>
      <c r="DX5" s="46">
        <v>42568</v>
      </c>
      <c r="DY5" s="46">
        <v>42368</v>
      </c>
      <c r="DZ5" s="46">
        <v>42237</v>
      </c>
      <c r="EA5" s="46">
        <v>42076</v>
      </c>
      <c r="EB5" s="46">
        <v>40457</v>
      </c>
      <c r="EC5" s="46">
        <v>36909</v>
      </c>
      <c r="ED5" s="46">
        <v>37694</v>
      </c>
      <c r="EE5" s="46">
        <v>41593</v>
      </c>
      <c r="EF5" s="46">
        <v>41421</v>
      </c>
      <c r="EG5" s="46">
        <v>41297</v>
      </c>
      <c r="EH5" s="46">
        <v>41261</v>
      </c>
      <c r="EI5" s="46">
        <v>39735</v>
      </c>
      <c r="EJ5" s="46">
        <v>36378</v>
      </c>
      <c r="EK5" s="46">
        <v>37116</v>
      </c>
      <c r="EL5" s="46">
        <v>41140</v>
      </c>
      <c r="EM5" s="46">
        <v>41006</v>
      </c>
      <c r="EN5" s="46">
        <v>40853</v>
      </c>
      <c r="EO5" s="46">
        <v>40692</v>
      </c>
      <c r="EP5" s="46">
        <v>38970</v>
      </c>
      <c r="EQ5" s="47">
        <v>35818</v>
      </c>
    </row>
    <row r="6" spans="1:147">
      <c r="A6" s="55" t="s">
        <v>58</v>
      </c>
      <c r="B6" s="45">
        <v>47035.849000000002</v>
      </c>
      <c r="C6" s="46">
        <v>46712.799000000006</v>
      </c>
      <c r="D6" s="46">
        <v>46643.639000000003</v>
      </c>
      <c r="E6" s="46">
        <v>45979.949000000001</v>
      </c>
      <c r="F6" s="46">
        <v>46262.568999999996</v>
      </c>
      <c r="G6" s="46">
        <v>45107.929000000004</v>
      </c>
      <c r="H6" s="46">
        <v>46686.489000000001</v>
      </c>
      <c r="I6" s="46">
        <v>48262.359000000004</v>
      </c>
      <c r="J6" s="46">
        <v>48323.329000000005</v>
      </c>
      <c r="K6" s="46">
        <v>47996.159</v>
      </c>
      <c r="L6" s="46">
        <v>48447.529000000002</v>
      </c>
      <c r="M6" s="46">
        <v>48707.579000000005</v>
      </c>
      <c r="N6" s="46">
        <v>47519.419000000002</v>
      </c>
      <c r="O6" s="46">
        <v>47098.299000000006</v>
      </c>
      <c r="P6" s="46">
        <v>48266.419000000002</v>
      </c>
      <c r="Q6" s="46">
        <v>48792.819000000003</v>
      </c>
      <c r="R6" s="46">
        <v>48792.819000000003</v>
      </c>
      <c r="S6" s="46">
        <v>48266.419000000002</v>
      </c>
      <c r="T6" s="46">
        <v>48266.419000000002</v>
      </c>
      <c r="U6" s="46">
        <v>46855.549000000006</v>
      </c>
      <c r="V6" s="46">
        <v>47488.339000000007</v>
      </c>
      <c r="W6" s="46">
        <v>47709.219000000005</v>
      </c>
      <c r="X6" s="46">
        <v>47592.739000000009</v>
      </c>
      <c r="Y6" s="46">
        <v>47592.739000000009</v>
      </c>
      <c r="Z6" s="46">
        <v>48119.13900000001</v>
      </c>
      <c r="AA6" s="46">
        <v>47981.589000000007</v>
      </c>
      <c r="AB6" s="46">
        <v>47849.189000000006</v>
      </c>
      <c r="AC6" s="46">
        <v>49174.439000000006</v>
      </c>
      <c r="AD6" s="46">
        <v>48519.249000000003</v>
      </c>
      <c r="AE6" s="46">
        <v>48659.389000000003</v>
      </c>
      <c r="AF6" s="46">
        <v>48135.229000000007</v>
      </c>
      <c r="AG6" s="46">
        <v>48218.039000000004</v>
      </c>
      <c r="AH6" s="46">
        <v>47680.929000000011</v>
      </c>
      <c r="AI6" s="46">
        <v>46593.479000000007</v>
      </c>
      <c r="AJ6" s="46">
        <v>47206.229000000007</v>
      </c>
      <c r="AK6" s="46">
        <v>48642.579000000005</v>
      </c>
      <c r="AL6" s="46">
        <v>48642.579000000005</v>
      </c>
      <c r="AM6" s="46">
        <v>48413.559000000001</v>
      </c>
      <c r="AN6" s="46">
        <v>48907.199000000001</v>
      </c>
      <c r="AO6" s="46">
        <v>48491.788999999997</v>
      </c>
      <c r="AP6" s="46">
        <v>47158.288999999997</v>
      </c>
      <c r="AQ6" s="46">
        <v>47196.508999999998</v>
      </c>
      <c r="AR6" s="46">
        <v>47884.168999999994</v>
      </c>
      <c r="AS6" s="46">
        <v>49268.468999999997</v>
      </c>
      <c r="AT6" s="46">
        <v>49268.468999999997</v>
      </c>
      <c r="AU6" s="46">
        <v>49268.468999999997</v>
      </c>
      <c r="AV6" s="46">
        <v>49385.858999999997</v>
      </c>
      <c r="AW6" s="46">
        <v>48978.769</v>
      </c>
      <c r="AX6" s="46">
        <v>49905.468999999997</v>
      </c>
      <c r="AY6" s="46">
        <v>50123.868999999999</v>
      </c>
      <c r="AZ6" s="46">
        <v>50516.988999999994</v>
      </c>
      <c r="BA6" s="46">
        <v>50516.988999999994</v>
      </c>
      <c r="BB6" s="46">
        <v>50516.988999999994</v>
      </c>
      <c r="BC6" s="46">
        <v>50516.988999999994</v>
      </c>
      <c r="BD6" s="46">
        <v>50516.988999999994</v>
      </c>
      <c r="BE6" s="46">
        <v>50516.988999999994</v>
      </c>
      <c r="BF6" s="46">
        <v>50516.988999999994</v>
      </c>
      <c r="BG6" s="46">
        <v>50516.988999999994</v>
      </c>
      <c r="BH6" s="46">
        <v>50453.288999999997</v>
      </c>
      <c r="BI6" s="46">
        <v>50442.368999999999</v>
      </c>
      <c r="BJ6" s="46">
        <v>50581.849000000002</v>
      </c>
      <c r="BK6" s="46">
        <v>49833.349000000002</v>
      </c>
      <c r="BL6" s="46">
        <v>49822.428999999996</v>
      </c>
      <c r="BM6" s="46">
        <v>49631.328999999998</v>
      </c>
      <c r="BN6" s="46">
        <v>48834.168999999994</v>
      </c>
      <c r="BO6" s="46">
        <v>48457.428999999996</v>
      </c>
      <c r="BP6" s="46">
        <v>47897.608999999997</v>
      </c>
      <c r="BQ6" s="46">
        <v>47897.608999999997</v>
      </c>
      <c r="BR6" s="46">
        <v>46210.548999999999</v>
      </c>
      <c r="BS6" s="46">
        <v>46093.159</v>
      </c>
      <c r="BT6" s="46">
        <v>47674.398999999998</v>
      </c>
      <c r="BU6" s="46">
        <v>47605.298999999999</v>
      </c>
      <c r="BV6" s="46">
        <v>47810.048999999999</v>
      </c>
      <c r="BW6" s="46">
        <v>47810.048999999999</v>
      </c>
      <c r="BX6" s="46">
        <v>47810.048999999999</v>
      </c>
      <c r="BY6" s="46">
        <v>46668.888999999996</v>
      </c>
      <c r="BZ6" s="46">
        <v>46668.888999999996</v>
      </c>
      <c r="CA6" s="46">
        <v>47810.048999999999</v>
      </c>
      <c r="CB6" s="46">
        <v>47810.048999999999</v>
      </c>
      <c r="CC6" s="46">
        <v>47455.148999999998</v>
      </c>
      <c r="CD6" s="46">
        <v>47455.148999999998</v>
      </c>
      <c r="CE6" s="46">
        <v>47455.148999999998</v>
      </c>
      <c r="CF6" s="46">
        <v>47532.328999999998</v>
      </c>
      <c r="CG6" s="46">
        <v>48353.148999999998</v>
      </c>
      <c r="CH6" s="46">
        <v>48782.668999999994</v>
      </c>
      <c r="CI6" s="46">
        <v>48863.659</v>
      </c>
      <c r="CJ6" s="46">
        <v>48763.558999999994</v>
      </c>
      <c r="CK6" s="46">
        <v>48763.558999999994</v>
      </c>
      <c r="CL6" s="46">
        <v>48017.198999999993</v>
      </c>
      <c r="CM6" s="46">
        <v>48393.198999999993</v>
      </c>
      <c r="CN6" s="46">
        <v>48393.198999999993</v>
      </c>
      <c r="CO6" s="46">
        <v>49480.808999999994</v>
      </c>
      <c r="CP6" s="46">
        <v>49480.808999999994</v>
      </c>
      <c r="CQ6" s="46">
        <v>49986.528999999995</v>
      </c>
      <c r="CR6" s="46">
        <v>49986.528999999995</v>
      </c>
      <c r="CS6" s="46">
        <v>49986.528999999995</v>
      </c>
      <c r="CT6" s="46">
        <v>49986.528999999995</v>
      </c>
      <c r="CU6" s="46">
        <v>49986.528999999995</v>
      </c>
      <c r="CV6" s="46">
        <v>49986.528999999995</v>
      </c>
      <c r="CW6" s="46">
        <v>49661.659</v>
      </c>
      <c r="CX6" s="46">
        <v>49399.578999999998</v>
      </c>
      <c r="CY6" s="46">
        <v>49217.578999999998</v>
      </c>
      <c r="CZ6" s="46">
        <v>48352.779000000002</v>
      </c>
      <c r="DA6" s="46">
        <v>47916.618999999999</v>
      </c>
      <c r="DB6" s="46">
        <v>48298.819000000003</v>
      </c>
      <c r="DC6" s="46">
        <v>48547.428999999996</v>
      </c>
      <c r="DD6" s="46">
        <v>48606.578999999998</v>
      </c>
      <c r="DE6" s="46">
        <v>48811.328999999998</v>
      </c>
      <c r="DF6" s="46">
        <v>48811.328999999998</v>
      </c>
      <c r="DG6" s="46">
        <v>49676.128999999994</v>
      </c>
      <c r="DH6" s="46">
        <v>49262.528999999995</v>
      </c>
      <c r="DI6" s="46">
        <v>48415.648999999998</v>
      </c>
      <c r="DJ6" s="46">
        <v>48415.648999999998</v>
      </c>
      <c r="DK6" s="46">
        <v>49355.648999999998</v>
      </c>
      <c r="DL6" s="46">
        <v>49355.648999999998</v>
      </c>
      <c r="DM6" s="46">
        <v>49355.648999999998</v>
      </c>
      <c r="DN6" s="46">
        <v>48744.129000000001</v>
      </c>
      <c r="DO6" s="46">
        <v>47456.328999999998</v>
      </c>
      <c r="DP6" s="46">
        <v>47869.929000000004</v>
      </c>
      <c r="DQ6" s="46">
        <v>47646.978999999999</v>
      </c>
      <c r="DR6" s="46">
        <v>47646.978999999999</v>
      </c>
      <c r="DS6" s="46">
        <v>47646.978999999999</v>
      </c>
      <c r="DT6" s="46">
        <v>47270.978999999999</v>
      </c>
      <c r="DU6" s="46">
        <v>46580.078999999998</v>
      </c>
      <c r="DV6" s="46">
        <v>45839.358999999997</v>
      </c>
      <c r="DW6" s="46">
        <v>45839.358999999997</v>
      </c>
      <c r="DX6" s="46">
        <v>47222.519</v>
      </c>
      <c r="DY6" s="46">
        <v>47222.519</v>
      </c>
      <c r="DZ6" s="46">
        <v>46958.618999999999</v>
      </c>
      <c r="EA6" s="46">
        <v>46778.438999999998</v>
      </c>
      <c r="EB6" s="46">
        <v>46026.438999999998</v>
      </c>
      <c r="EC6" s="46">
        <v>46026.438999999998</v>
      </c>
      <c r="ED6" s="46">
        <v>45982.758999999998</v>
      </c>
      <c r="EE6" s="46">
        <v>46497.248999999996</v>
      </c>
      <c r="EF6" s="46">
        <v>46558.218999999997</v>
      </c>
      <c r="EG6" s="46">
        <v>46406.248999999996</v>
      </c>
      <c r="EH6" s="46">
        <v>46406.248999999996</v>
      </c>
      <c r="EI6" s="46">
        <v>45701.248999999996</v>
      </c>
      <c r="EJ6" s="46">
        <v>45282.949000000001</v>
      </c>
      <c r="EK6" s="46">
        <v>45637.849000000002</v>
      </c>
      <c r="EL6" s="46">
        <v>46761.148999999998</v>
      </c>
      <c r="EM6" s="46">
        <v>46761.148999999998</v>
      </c>
      <c r="EN6" s="46">
        <v>46889.398999999998</v>
      </c>
      <c r="EO6" s="46">
        <v>46889.398999999998</v>
      </c>
      <c r="EP6" s="46">
        <v>46908.508999999998</v>
      </c>
      <c r="EQ6" s="47">
        <v>45657.089</v>
      </c>
    </row>
    <row r="7" spans="1:147">
      <c r="A7" s="55" t="s">
        <v>59</v>
      </c>
      <c r="B7" s="45">
        <f>B8-1500</f>
        <v>50235.849000000002</v>
      </c>
      <c r="C7" s="46">
        <f t="shared" ref="C7:AH7" si="5">C8-1500</f>
        <v>49912.799000000006</v>
      </c>
      <c r="D7" s="46">
        <f t="shared" si="5"/>
        <v>49843.639000000003</v>
      </c>
      <c r="E7" s="46">
        <f t="shared" si="5"/>
        <v>49179.949000000001</v>
      </c>
      <c r="F7" s="46">
        <f t="shared" si="5"/>
        <v>49462.568999999996</v>
      </c>
      <c r="G7" s="46">
        <f t="shared" si="5"/>
        <v>48307.929000000004</v>
      </c>
      <c r="H7" s="46">
        <f t="shared" si="5"/>
        <v>49886.489000000001</v>
      </c>
      <c r="I7" s="46">
        <f t="shared" si="5"/>
        <v>51462.359000000004</v>
      </c>
      <c r="J7" s="46">
        <f t="shared" si="5"/>
        <v>51523.329000000005</v>
      </c>
      <c r="K7" s="46">
        <f t="shared" si="5"/>
        <v>51196.159</v>
      </c>
      <c r="L7" s="46">
        <f t="shared" si="5"/>
        <v>51647.529000000002</v>
      </c>
      <c r="M7" s="46">
        <f t="shared" si="5"/>
        <v>51907.579000000005</v>
      </c>
      <c r="N7" s="46">
        <f t="shared" si="5"/>
        <v>50719.419000000002</v>
      </c>
      <c r="O7" s="46">
        <f t="shared" si="5"/>
        <v>50298.299000000006</v>
      </c>
      <c r="P7" s="46">
        <f t="shared" si="5"/>
        <v>51466.419000000002</v>
      </c>
      <c r="Q7" s="46">
        <f t="shared" si="5"/>
        <v>51992.819000000003</v>
      </c>
      <c r="R7" s="46">
        <f t="shared" si="5"/>
        <v>51992.819000000003</v>
      </c>
      <c r="S7" s="46">
        <f t="shared" si="5"/>
        <v>51466.419000000002</v>
      </c>
      <c r="T7" s="46">
        <f t="shared" si="5"/>
        <v>51466.419000000002</v>
      </c>
      <c r="U7" s="46">
        <f t="shared" si="5"/>
        <v>50055.549000000006</v>
      </c>
      <c r="V7" s="46">
        <f t="shared" si="5"/>
        <v>50688.339000000007</v>
      </c>
      <c r="W7" s="46">
        <f t="shared" si="5"/>
        <v>50909.219000000005</v>
      </c>
      <c r="X7" s="46">
        <f t="shared" si="5"/>
        <v>50792.739000000009</v>
      </c>
      <c r="Y7" s="46">
        <f t="shared" si="5"/>
        <v>50792.739000000009</v>
      </c>
      <c r="Z7" s="46">
        <f t="shared" si="5"/>
        <v>51319.13900000001</v>
      </c>
      <c r="AA7" s="46">
        <f t="shared" si="5"/>
        <v>51181.589000000007</v>
      </c>
      <c r="AB7" s="46">
        <f t="shared" si="5"/>
        <v>51049.189000000006</v>
      </c>
      <c r="AC7" s="46">
        <f t="shared" si="5"/>
        <v>52374.439000000006</v>
      </c>
      <c r="AD7" s="46">
        <f t="shared" si="5"/>
        <v>51719.249000000003</v>
      </c>
      <c r="AE7" s="46">
        <f t="shared" si="5"/>
        <v>51859.389000000003</v>
      </c>
      <c r="AF7" s="46">
        <f t="shared" si="5"/>
        <v>51335.229000000007</v>
      </c>
      <c r="AG7" s="46">
        <f t="shared" si="5"/>
        <v>51418.039000000004</v>
      </c>
      <c r="AH7" s="46">
        <f t="shared" si="5"/>
        <v>50880.929000000011</v>
      </c>
      <c r="AI7" s="46">
        <f t="shared" ref="AI7:BN7" si="6">AI8-1500</f>
        <v>49793.479000000007</v>
      </c>
      <c r="AJ7" s="46">
        <f t="shared" si="6"/>
        <v>50406.229000000007</v>
      </c>
      <c r="AK7" s="46">
        <f t="shared" si="6"/>
        <v>51842.579000000005</v>
      </c>
      <c r="AL7" s="46">
        <f t="shared" si="6"/>
        <v>51842.579000000005</v>
      </c>
      <c r="AM7" s="46">
        <f t="shared" si="6"/>
        <v>51613.559000000001</v>
      </c>
      <c r="AN7" s="46">
        <f t="shared" si="6"/>
        <v>52107.199000000001</v>
      </c>
      <c r="AO7" s="46">
        <f t="shared" si="6"/>
        <v>51691.788999999997</v>
      </c>
      <c r="AP7" s="46">
        <f t="shared" si="6"/>
        <v>50358.288999999997</v>
      </c>
      <c r="AQ7" s="46">
        <f t="shared" si="6"/>
        <v>50396.508999999998</v>
      </c>
      <c r="AR7" s="46">
        <f t="shared" si="6"/>
        <v>51084.168999999994</v>
      </c>
      <c r="AS7" s="46">
        <f t="shared" si="6"/>
        <v>52468.468999999997</v>
      </c>
      <c r="AT7" s="46">
        <f t="shared" si="6"/>
        <v>52468.468999999997</v>
      </c>
      <c r="AU7" s="46">
        <f t="shared" si="6"/>
        <v>52468.468999999997</v>
      </c>
      <c r="AV7" s="46">
        <f t="shared" si="6"/>
        <v>52585.858999999997</v>
      </c>
      <c r="AW7" s="46">
        <f t="shared" si="6"/>
        <v>52178.769</v>
      </c>
      <c r="AX7" s="46">
        <f t="shared" si="6"/>
        <v>53105.468999999997</v>
      </c>
      <c r="AY7" s="46">
        <f t="shared" si="6"/>
        <v>53323.868999999999</v>
      </c>
      <c r="AZ7" s="46">
        <f t="shared" si="6"/>
        <v>53716.988999999994</v>
      </c>
      <c r="BA7" s="46">
        <f t="shared" si="6"/>
        <v>53716.988999999994</v>
      </c>
      <c r="BB7" s="46">
        <f t="shared" si="6"/>
        <v>53716.988999999994</v>
      </c>
      <c r="BC7" s="46">
        <f t="shared" si="6"/>
        <v>53716.988999999994</v>
      </c>
      <c r="BD7" s="46">
        <f t="shared" si="6"/>
        <v>53716.988999999994</v>
      </c>
      <c r="BE7" s="46">
        <f t="shared" si="6"/>
        <v>53716.988999999994</v>
      </c>
      <c r="BF7" s="46">
        <f t="shared" si="6"/>
        <v>53716.988999999994</v>
      </c>
      <c r="BG7" s="46">
        <f t="shared" si="6"/>
        <v>53716.988999999994</v>
      </c>
      <c r="BH7" s="46">
        <f t="shared" si="6"/>
        <v>53653.288999999997</v>
      </c>
      <c r="BI7" s="46">
        <f t="shared" si="6"/>
        <v>53642.368999999999</v>
      </c>
      <c r="BJ7" s="46">
        <f t="shared" si="6"/>
        <v>53781.849000000002</v>
      </c>
      <c r="BK7" s="46">
        <f t="shared" si="6"/>
        <v>53033.349000000002</v>
      </c>
      <c r="BL7" s="46">
        <f t="shared" si="6"/>
        <v>53022.428999999996</v>
      </c>
      <c r="BM7" s="46">
        <f t="shared" si="6"/>
        <v>52831.328999999998</v>
      </c>
      <c r="BN7" s="46">
        <f t="shared" si="6"/>
        <v>52034.168999999994</v>
      </c>
      <c r="BO7" s="46">
        <f t="shared" ref="BO7:CT7" si="7">BO8-1500</f>
        <v>51657.428999999996</v>
      </c>
      <c r="BP7" s="46">
        <f t="shared" si="7"/>
        <v>51097.608999999997</v>
      </c>
      <c r="BQ7" s="46">
        <f t="shared" si="7"/>
        <v>51097.608999999997</v>
      </c>
      <c r="BR7" s="46">
        <f t="shared" si="7"/>
        <v>49410.548999999999</v>
      </c>
      <c r="BS7" s="46">
        <f t="shared" si="7"/>
        <v>49293.159</v>
      </c>
      <c r="BT7" s="46">
        <f t="shared" si="7"/>
        <v>50874.398999999998</v>
      </c>
      <c r="BU7" s="46">
        <f t="shared" si="7"/>
        <v>50805.298999999999</v>
      </c>
      <c r="BV7" s="46">
        <f t="shared" si="7"/>
        <v>51010.048999999999</v>
      </c>
      <c r="BW7" s="46">
        <f t="shared" si="7"/>
        <v>51010.048999999999</v>
      </c>
      <c r="BX7" s="46">
        <f t="shared" si="7"/>
        <v>51010.048999999999</v>
      </c>
      <c r="BY7" s="46">
        <f t="shared" si="7"/>
        <v>49868.888999999996</v>
      </c>
      <c r="BZ7" s="46">
        <f t="shared" si="7"/>
        <v>49868.888999999996</v>
      </c>
      <c r="CA7" s="46">
        <f t="shared" si="7"/>
        <v>51010.048999999999</v>
      </c>
      <c r="CB7" s="46">
        <f t="shared" si="7"/>
        <v>51010.048999999999</v>
      </c>
      <c r="CC7" s="46">
        <f t="shared" si="7"/>
        <v>50655.148999999998</v>
      </c>
      <c r="CD7" s="46">
        <f t="shared" si="7"/>
        <v>50655.148999999998</v>
      </c>
      <c r="CE7" s="46">
        <f t="shared" si="7"/>
        <v>50655.148999999998</v>
      </c>
      <c r="CF7" s="46">
        <f t="shared" si="7"/>
        <v>50732.328999999998</v>
      </c>
      <c r="CG7" s="46">
        <f t="shared" si="7"/>
        <v>51553.148999999998</v>
      </c>
      <c r="CH7" s="46">
        <f t="shared" si="7"/>
        <v>51982.668999999994</v>
      </c>
      <c r="CI7" s="46">
        <f t="shared" si="7"/>
        <v>52063.659</v>
      </c>
      <c r="CJ7" s="46">
        <f t="shared" si="7"/>
        <v>51963.558999999994</v>
      </c>
      <c r="CK7" s="46">
        <f t="shared" si="7"/>
        <v>51963.558999999994</v>
      </c>
      <c r="CL7" s="46">
        <f t="shared" si="7"/>
        <v>51217.198999999993</v>
      </c>
      <c r="CM7" s="46">
        <f t="shared" si="7"/>
        <v>51593.198999999993</v>
      </c>
      <c r="CN7" s="46">
        <f t="shared" si="7"/>
        <v>51593.198999999993</v>
      </c>
      <c r="CO7" s="46">
        <f t="shared" si="7"/>
        <v>52680.808999999994</v>
      </c>
      <c r="CP7" s="46">
        <f t="shared" si="7"/>
        <v>52680.808999999994</v>
      </c>
      <c r="CQ7" s="46">
        <f t="shared" si="7"/>
        <v>53186.528999999995</v>
      </c>
      <c r="CR7" s="46">
        <f t="shared" si="7"/>
        <v>53186.528999999995</v>
      </c>
      <c r="CS7" s="46">
        <f t="shared" si="7"/>
        <v>53186.528999999995</v>
      </c>
      <c r="CT7" s="46">
        <f t="shared" si="7"/>
        <v>53186.528999999995</v>
      </c>
      <c r="CU7" s="46">
        <f t="shared" ref="CU7:DZ7" si="8">CU8-1500</f>
        <v>53186.528999999995</v>
      </c>
      <c r="CV7" s="46">
        <f t="shared" si="8"/>
        <v>53186.528999999995</v>
      </c>
      <c r="CW7" s="46">
        <f t="shared" si="8"/>
        <v>52861.659</v>
      </c>
      <c r="CX7" s="46">
        <f t="shared" si="8"/>
        <v>52599.578999999998</v>
      </c>
      <c r="CY7" s="46">
        <f t="shared" si="8"/>
        <v>52417.578999999998</v>
      </c>
      <c r="CZ7" s="46">
        <f t="shared" si="8"/>
        <v>51552.779000000002</v>
      </c>
      <c r="DA7" s="46">
        <f t="shared" si="8"/>
        <v>51116.618999999999</v>
      </c>
      <c r="DB7" s="46">
        <f t="shared" si="8"/>
        <v>51498.819000000003</v>
      </c>
      <c r="DC7" s="46">
        <f t="shared" si="8"/>
        <v>51747.428999999996</v>
      </c>
      <c r="DD7" s="46">
        <f t="shared" si="8"/>
        <v>51806.578999999998</v>
      </c>
      <c r="DE7" s="46">
        <f t="shared" si="8"/>
        <v>52011.328999999998</v>
      </c>
      <c r="DF7" s="46">
        <f t="shared" si="8"/>
        <v>52011.328999999998</v>
      </c>
      <c r="DG7" s="46">
        <f t="shared" si="8"/>
        <v>52876.128999999994</v>
      </c>
      <c r="DH7" s="46">
        <f t="shared" si="8"/>
        <v>52462.528999999995</v>
      </c>
      <c r="DI7" s="46">
        <f t="shared" si="8"/>
        <v>51615.648999999998</v>
      </c>
      <c r="DJ7" s="46">
        <f t="shared" si="8"/>
        <v>51615.648999999998</v>
      </c>
      <c r="DK7" s="46">
        <f t="shared" si="8"/>
        <v>52555.648999999998</v>
      </c>
      <c r="DL7" s="46">
        <f t="shared" si="8"/>
        <v>52555.648999999998</v>
      </c>
      <c r="DM7" s="46">
        <f t="shared" si="8"/>
        <v>52555.648999999998</v>
      </c>
      <c r="DN7" s="46">
        <f t="shared" si="8"/>
        <v>51944.129000000001</v>
      </c>
      <c r="DO7" s="46">
        <f t="shared" si="8"/>
        <v>50656.328999999998</v>
      </c>
      <c r="DP7" s="46">
        <f t="shared" si="8"/>
        <v>51069.929000000004</v>
      </c>
      <c r="DQ7" s="46">
        <f t="shared" si="8"/>
        <v>50846.978999999999</v>
      </c>
      <c r="DR7" s="46">
        <f t="shared" si="8"/>
        <v>50846.978999999999</v>
      </c>
      <c r="DS7" s="46">
        <f t="shared" si="8"/>
        <v>50846.978999999999</v>
      </c>
      <c r="DT7" s="46">
        <f t="shared" si="8"/>
        <v>50470.978999999999</v>
      </c>
      <c r="DU7" s="46">
        <f t="shared" si="8"/>
        <v>49780.078999999998</v>
      </c>
      <c r="DV7" s="46">
        <f t="shared" si="8"/>
        <v>49039.358999999997</v>
      </c>
      <c r="DW7" s="46">
        <f t="shared" si="8"/>
        <v>49039.358999999997</v>
      </c>
      <c r="DX7" s="46">
        <f t="shared" si="8"/>
        <v>50422.519</v>
      </c>
      <c r="DY7" s="46">
        <f t="shared" si="8"/>
        <v>50422.519</v>
      </c>
      <c r="DZ7" s="46">
        <f t="shared" si="8"/>
        <v>50158.618999999999</v>
      </c>
      <c r="EA7" s="46">
        <f t="shared" ref="EA7:EQ7" si="9">EA8-1500</f>
        <v>49978.438999999998</v>
      </c>
      <c r="EB7" s="46">
        <f t="shared" si="9"/>
        <v>49226.438999999998</v>
      </c>
      <c r="EC7" s="46">
        <f t="shared" si="9"/>
        <v>49226.438999999998</v>
      </c>
      <c r="ED7" s="46">
        <f t="shared" si="9"/>
        <v>49182.758999999998</v>
      </c>
      <c r="EE7" s="46">
        <f t="shared" si="9"/>
        <v>49697.248999999996</v>
      </c>
      <c r="EF7" s="46">
        <f t="shared" si="9"/>
        <v>49758.218999999997</v>
      </c>
      <c r="EG7" s="46">
        <f t="shared" si="9"/>
        <v>49606.248999999996</v>
      </c>
      <c r="EH7" s="46">
        <f t="shared" si="9"/>
        <v>49606.248999999996</v>
      </c>
      <c r="EI7" s="46">
        <f t="shared" si="9"/>
        <v>48901.248999999996</v>
      </c>
      <c r="EJ7" s="46">
        <f t="shared" si="9"/>
        <v>48482.949000000001</v>
      </c>
      <c r="EK7" s="46">
        <f t="shared" si="9"/>
        <v>48837.849000000002</v>
      </c>
      <c r="EL7" s="46">
        <f t="shared" si="9"/>
        <v>49961.148999999998</v>
      </c>
      <c r="EM7" s="46">
        <f t="shared" si="9"/>
        <v>49961.148999999998</v>
      </c>
      <c r="EN7" s="46">
        <f t="shared" si="9"/>
        <v>50089.398999999998</v>
      </c>
      <c r="EO7" s="46">
        <f t="shared" si="9"/>
        <v>50089.398999999998</v>
      </c>
      <c r="EP7" s="46">
        <f t="shared" si="9"/>
        <v>50108.508999999998</v>
      </c>
      <c r="EQ7" s="47">
        <f t="shared" si="9"/>
        <v>48857.089</v>
      </c>
    </row>
    <row r="8" spans="1:147">
      <c r="A8" s="55" t="s">
        <v>60</v>
      </c>
      <c r="B8" s="45">
        <f>B6+4700</f>
        <v>51735.849000000002</v>
      </c>
      <c r="C8" s="46">
        <f t="shared" ref="C8:AG8" si="10">C6+4700</f>
        <v>51412.799000000006</v>
      </c>
      <c r="D8" s="46">
        <f t="shared" si="10"/>
        <v>51343.639000000003</v>
      </c>
      <c r="E8" s="46">
        <f t="shared" si="10"/>
        <v>50679.949000000001</v>
      </c>
      <c r="F8" s="46">
        <f t="shared" si="10"/>
        <v>50962.568999999996</v>
      </c>
      <c r="G8" s="46">
        <f t="shared" si="10"/>
        <v>49807.929000000004</v>
      </c>
      <c r="H8" s="46">
        <f t="shared" si="10"/>
        <v>51386.489000000001</v>
      </c>
      <c r="I8" s="46">
        <f t="shared" si="10"/>
        <v>52962.359000000004</v>
      </c>
      <c r="J8" s="46">
        <f t="shared" si="10"/>
        <v>53023.329000000005</v>
      </c>
      <c r="K8" s="46">
        <f t="shared" si="10"/>
        <v>52696.159</v>
      </c>
      <c r="L8" s="46">
        <f t="shared" si="10"/>
        <v>53147.529000000002</v>
      </c>
      <c r="M8" s="46">
        <f t="shared" si="10"/>
        <v>53407.579000000005</v>
      </c>
      <c r="N8" s="46">
        <f t="shared" si="10"/>
        <v>52219.419000000002</v>
      </c>
      <c r="O8" s="46">
        <f t="shared" si="10"/>
        <v>51798.299000000006</v>
      </c>
      <c r="P8" s="46">
        <f t="shared" si="10"/>
        <v>52966.419000000002</v>
      </c>
      <c r="Q8" s="46">
        <f t="shared" si="10"/>
        <v>53492.819000000003</v>
      </c>
      <c r="R8" s="46">
        <f t="shared" si="10"/>
        <v>53492.819000000003</v>
      </c>
      <c r="S8" s="46">
        <f t="shared" si="10"/>
        <v>52966.419000000002</v>
      </c>
      <c r="T8" s="46">
        <f t="shared" si="10"/>
        <v>52966.419000000002</v>
      </c>
      <c r="U8" s="46">
        <f t="shared" si="10"/>
        <v>51555.549000000006</v>
      </c>
      <c r="V8" s="46">
        <f t="shared" si="10"/>
        <v>52188.339000000007</v>
      </c>
      <c r="W8" s="46">
        <f t="shared" si="10"/>
        <v>52409.219000000005</v>
      </c>
      <c r="X8" s="46">
        <f t="shared" si="10"/>
        <v>52292.739000000009</v>
      </c>
      <c r="Y8" s="46">
        <f t="shared" si="10"/>
        <v>52292.739000000009</v>
      </c>
      <c r="Z8" s="46">
        <f t="shared" si="10"/>
        <v>52819.13900000001</v>
      </c>
      <c r="AA8" s="46">
        <f t="shared" si="10"/>
        <v>52681.589000000007</v>
      </c>
      <c r="AB8" s="46">
        <f t="shared" si="10"/>
        <v>52549.189000000006</v>
      </c>
      <c r="AC8" s="46">
        <f t="shared" si="10"/>
        <v>53874.439000000006</v>
      </c>
      <c r="AD8" s="46">
        <f t="shared" si="10"/>
        <v>53219.249000000003</v>
      </c>
      <c r="AE8" s="46">
        <f t="shared" si="10"/>
        <v>53359.389000000003</v>
      </c>
      <c r="AF8" s="46">
        <f t="shared" si="10"/>
        <v>52835.229000000007</v>
      </c>
      <c r="AG8" s="46">
        <f t="shared" si="10"/>
        <v>52918.039000000004</v>
      </c>
      <c r="AH8" s="46">
        <f t="shared" ref="AH8:BM8" si="11">AH6+4700</f>
        <v>52380.929000000011</v>
      </c>
      <c r="AI8" s="46">
        <f t="shared" si="11"/>
        <v>51293.479000000007</v>
      </c>
      <c r="AJ8" s="46">
        <f t="shared" si="11"/>
        <v>51906.229000000007</v>
      </c>
      <c r="AK8" s="46">
        <f t="shared" si="11"/>
        <v>53342.579000000005</v>
      </c>
      <c r="AL8" s="46">
        <f t="shared" si="11"/>
        <v>53342.579000000005</v>
      </c>
      <c r="AM8" s="46">
        <f t="shared" si="11"/>
        <v>53113.559000000001</v>
      </c>
      <c r="AN8" s="46">
        <f t="shared" si="11"/>
        <v>53607.199000000001</v>
      </c>
      <c r="AO8" s="46">
        <f t="shared" si="11"/>
        <v>53191.788999999997</v>
      </c>
      <c r="AP8" s="46">
        <f t="shared" si="11"/>
        <v>51858.288999999997</v>
      </c>
      <c r="AQ8" s="46">
        <f t="shared" si="11"/>
        <v>51896.508999999998</v>
      </c>
      <c r="AR8" s="46">
        <f t="shared" si="11"/>
        <v>52584.168999999994</v>
      </c>
      <c r="AS8" s="46">
        <f t="shared" si="11"/>
        <v>53968.468999999997</v>
      </c>
      <c r="AT8" s="46">
        <f t="shared" si="11"/>
        <v>53968.468999999997</v>
      </c>
      <c r="AU8" s="46">
        <f t="shared" si="11"/>
        <v>53968.468999999997</v>
      </c>
      <c r="AV8" s="46">
        <f t="shared" si="11"/>
        <v>54085.858999999997</v>
      </c>
      <c r="AW8" s="46">
        <f t="shared" si="11"/>
        <v>53678.769</v>
      </c>
      <c r="AX8" s="46">
        <f t="shared" si="11"/>
        <v>54605.468999999997</v>
      </c>
      <c r="AY8" s="46">
        <f t="shared" si="11"/>
        <v>54823.868999999999</v>
      </c>
      <c r="AZ8" s="46">
        <f t="shared" si="11"/>
        <v>55216.988999999994</v>
      </c>
      <c r="BA8" s="46">
        <f t="shared" si="11"/>
        <v>55216.988999999994</v>
      </c>
      <c r="BB8" s="46">
        <f t="shared" si="11"/>
        <v>55216.988999999994</v>
      </c>
      <c r="BC8" s="46">
        <f t="shared" si="11"/>
        <v>55216.988999999994</v>
      </c>
      <c r="BD8" s="46">
        <f t="shared" si="11"/>
        <v>55216.988999999994</v>
      </c>
      <c r="BE8" s="46">
        <f t="shared" si="11"/>
        <v>55216.988999999994</v>
      </c>
      <c r="BF8" s="46">
        <f t="shared" si="11"/>
        <v>55216.988999999994</v>
      </c>
      <c r="BG8" s="46">
        <f t="shared" si="11"/>
        <v>55216.988999999994</v>
      </c>
      <c r="BH8" s="46">
        <f t="shared" si="11"/>
        <v>55153.288999999997</v>
      </c>
      <c r="BI8" s="46">
        <f t="shared" si="11"/>
        <v>55142.368999999999</v>
      </c>
      <c r="BJ8" s="46">
        <f t="shared" si="11"/>
        <v>55281.849000000002</v>
      </c>
      <c r="BK8" s="46">
        <f t="shared" si="11"/>
        <v>54533.349000000002</v>
      </c>
      <c r="BL8" s="46">
        <f t="shared" si="11"/>
        <v>54522.428999999996</v>
      </c>
      <c r="BM8" s="46">
        <f t="shared" si="11"/>
        <v>54331.328999999998</v>
      </c>
      <c r="BN8" s="46">
        <f t="shared" ref="BN8:CS8" si="12">BN6+4700</f>
        <v>53534.168999999994</v>
      </c>
      <c r="BO8" s="46">
        <f t="shared" si="12"/>
        <v>53157.428999999996</v>
      </c>
      <c r="BP8" s="46">
        <f t="shared" si="12"/>
        <v>52597.608999999997</v>
      </c>
      <c r="BQ8" s="46">
        <f t="shared" si="12"/>
        <v>52597.608999999997</v>
      </c>
      <c r="BR8" s="46">
        <f t="shared" si="12"/>
        <v>50910.548999999999</v>
      </c>
      <c r="BS8" s="46">
        <f t="shared" si="12"/>
        <v>50793.159</v>
      </c>
      <c r="BT8" s="46">
        <f t="shared" si="12"/>
        <v>52374.398999999998</v>
      </c>
      <c r="BU8" s="46">
        <f t="shared" si="12"/>
        <v>52305.298999999999</v>
      </c>
      <c r="BV8" s="46">
        <f t="shared" si="12"/>
        <v>52510.048999999999</v>
      </c>
      <c r="BW8" s="46">
        <f t="shared" si="12"/>
        <v>52510.048999999999</v>
      </c>
      <c r="BX8" s="46">
        <f t="shared" si="12"/>
        <v>52510.048999999999</v>
      </c>
      <c r="BY8" s="46">
        <f t="shared" si="12"/>
        <v>51368.888999999996</v>
      </c>
      <c r="BZ8" s="46">
        <f t="shared" si="12"/>
        <v>51368.888999999996</v>
      </c>
      <c r="CA8" s="46">
        <f t="shared" si="12"/>
        <v>52510.048999999999</v>
      </c>
      <c r="CB8" s="46">
        <f t="shared" si="12"/>
        <v>52510.048999999999</v>
      </c>
      <c r="CC8" s="46">
        <f t="shared" si="12"/>
        <v>52155.148999999998</v>
      </c>
      <c r="CD8" s="46">
        <f t="shared" si="12"/>
        <v>52155.148999999998</v>
      </c>
      <c r="CE8" s="46">
        <f t="shared" si="12"/>
        <v>52155.148999999998</v>
      </c>
      <c r="CF8" s="46">
        <f t="shared" si="12"/>
        <v>52232.328999999998</v>
      </c>
      <c r="CG8" s="46">
        <f t="shared" si="12"/>
        <v>53053.148999999998</v>
      </c>
      <c r="CH8" s="46">
        <f t="shared" si="12"/>
        <v>53482.668999999994</v>
      </c>
      <c r="CI8" s="46">
        <f t="shared" si="12"/>
        <v>53563.659</v>
      </c>
      <c r="CJ8" s="46">
        <f t="shared" si="12"/>
        <v>53463.558999999994</v>
      </c>
      <c r="CK8" s="46">
        <f t="shared" si="12"/>
        <v>53463.558999999994</v>
      </c>
      <c r="CL8" s="46">
        <f t="shared" si="12"/>
        <v>52717.198999999993</v>
      </c>
      <c r="CM8" s="46">
        <f t="shared" si="12"/>
        <v>53093.198999999993</v>
      </c>
      <c r="CN8" s="46">
        <f t="shared" si="12"/>
        <v>53093.198999999993</v>
      </c>
      <c r="CO8" s="46">
        <f t="shared" si="12"/>
        <v>54180.808999999994</v>
      </c>
      <c r="CP8" s="46">
        <f t="shared" si="12"/>
        <v>54180.808999999994</v>
      </c>
      <c r="CQ8" s="46">
        <f t="shared" si="12"/>
        <v>54686.528999999995</v>
      </c>
      <c r="CR8" s="46">
        <f t="shared" si="12"/>
        <v>54686.528999999995</v>
      </c>
      <c r="CS8" s="46">
        <f t="shared" si="12"/>
        <v>54686.528999999995</v>
      </c>
      <c r="CT8" s="46">
        <f t="shared" ref="CT8:DY8" si="13">CT6+4700</f>
        <v>54686.528999999995</v>
      </c>
      <c r="CU8" s="46">
        <f t="shared" si="13"/>
        <v>54686.528999999995</v>
      </c>
      <c r="CV8" s="46">
        <f t="shared" si="13"/>
        <v>54686.528999999995</v>
      </c>
      <c r="CW8" s="46">
        <f t="shared" si="13"/>
        <v>54361.659</v>
      </c>
      <c r="CX8" s="46">
        <f t="shared" si="13"/>
        <v>54099.578999999998</v>
      </c>
      <c r="CY8" s="46">
        <f t="shared" si="13"/>
        <v>53917.578999999998</v>
      </c>
      <c r="CZ8" s="46">
        <f t="shared" si="13"/>
        <v>53052.779000000002</v>
      </c>
      <c r="DA8" s="46">
        <f t="shared" si="13"/>
        <v>52616.618999999999</v>
      </c>
      <c r="DB8" s="46">
        <f t="shared" si="13"/>
        <v>52998.819000000003</v>
      </c>
      <c r="DC8" s="46">
        <f t="shared" si="13"/>
        <v>53247.428999999996</v>
      </c>
      <c r="DD8" s="46">
        <f t="shared" si="13"/>
        <v>53306.578999999998</v>
      </c>
      <c r="DE8" s="46">
        <f t="shared" si="13"/>
        <v>53511.328999999998</v>
      </c>
      <c r="DF8" s="46">
        <f t="shared" si="13"/>
        <v>53511.328999999998</v>
      </c>
      <c r="DG8" s="46">
        <f t="shared" si="13"/>
        <v>54376.128999999994</v>
      </c>
      <c r="DH8" s="46">
        <f t="shared" si="13"/>
        <v>53962.528999999995</v>
      </c>
      <c r="DI8" s="46">
        <f t="shared" si="13"/>
        <v>53115.648999999998</v>
      </c>
      <c r="DJ8" s="46">
        <f t="shared" si="13"/>
        <v>53115.648999999998</v>
      </c>
      <c r="DK8" s="46">
        <f t="shared" si="13"/>
        <v>54055.648999999998</v>
      </c>
      <c r="DL8" s="46">
        <f t="shared" si="13"/>
        <v>54055.648999999998</v>
      </c>
      <c r="DM8" s="46">
        <f t="shared" si="13"/>
        <v>54055.648999999998</v>
      </c>
      <c r="DN8" s="46">
        <f t="shared" si="13"/>
        <v>53444.129000000001</v>
      </c>
      <c r="DO8" s="46">
        <f t="shared" si="13"/>
        <v>52156.328999999998</v>
      </c>
      <c r="DP8" s="46">
        <f t="shared" si="13"/>
        <v>52569.929000000004</v>
      </c>
      <c r="DQ8" s="46">
        <f t="shared" si="13"/>
        <v>52346.978999999999</v>
      </c>
      <c r="DR8" s="46">
        <f t="shared" si="13"/>
        <v>52346.978999999999</v>
      </c>
      <c r="DS8" s="46">
        <f t="shared" si="13"/>
        <v>52346.978999999999</v>
      </c>
      <c r="DT8" s="46">
        <f t="shared" si="13"/>
        <v>51970.978999999999</v>
      </c>
      <c r="DU8" s="46">
        <f t="shared" si="13"/>
        <v>51280.078999999998</v>
      </c>
      <c r="DV8" s="46">
        <f t="shared" si="13"/>
        <v>50539.358999999997</v>
      </c>
      <c r="DW8" s="46">
        <f t="shared" si="13"/>
        <v>50539.358999999997</v>
      </c>
      <c r="DX8" s="46">
        <f t="shared" si="13"/>
        <v>51922.519</v>
      </c>
      <c r="DY8" s="46">
        <f t="shared" si="13"/>
        <v>51922.519</v>
      </c>
      <c r="DZ8" s="46">
        <f t="shared" ref="DZ8:EQ8" si="14">DZ6+4700</f>
        <v>51658.618999999999</v>
      </c>
      <c r="EA8" s="46">
        <f t="shared" si="14"/>
        <v>51478.438999999998</v>
      </c>
      <c r="EB8" s="46">
        <f t="shared" si="14"/>
        <v>50726.438999999998</v>
      </c>
      <c r="EC8" s="46">
        <f t="shared" si="14"/>
        <v>50726.438999999998</v>
      </c>
      <c r="ED8" s="46">
        <f t="shared" si="14"/>
        <v>50682.758999999998</v>
      </c>
      <c r="EE8" s="46">
        <f t="shared" si="14"/>
        <v>51197.248999999996</v>
      </c>
      <c r="EF8" s="46">
        <f t="shared" si="14"/>
        <v>51258.218999999997</v>
      </c>
      <c r="EG8" s="46">
        <f t="shared" si="14"/>
        <v>51106.248999999996</v>
      </c>
      <c r="EH8" s="46">
        <f t="shared" si="14"/>
        <v>51106.248999999996</v>
      </c>
      <c r="EI8" s="46">
        <f t="shared" si="14"/>
        <v>50401.248999999996</v>
      </c>
      <c r="EJ8" s="46">
        <f t="shared" si="14"/>
        <v>49982.949000000001</v>
      </c>
      <c r="EK8" s="46">
        <f t="shared" si="14"/>
        <v>50337.849000000002</v>
      </c>
      <c r="EL8" s="46">
        <f t="shared" si="14"/>
        <v>51461.148999999998</v>
      </c>
      <c r="EM8" s="46">
        <f t="shared" si="14"/>
        <v>51461.148999999998</v>
      </c>
      <c r="EN8" s="46">
        <f t="shared" si="14"/>
        <v>51589.398999999998</v>
      </c>
      <c r="EO8" s="46">
        <f t="shared" si="14"/>
        <v>51589.398999999998</v>
      </c>
      <c r="EP8" s="46">
        <f t="shared" si="14"/>
        <v>51608.508999999998</v>
      </c>
      <c r="EQ8" s="47">
        <f t="shared" si="14"/>
        <v>50357.089</v>
      </c>
    </row>
    <row r="9" spans="1:147">
      <c r="A9" s="55" t="s">
        <v>61</v>
      </c>
      <c r="B9" s="48">
        <v>1500</v>
      </c>
      <c r="C9" s="44">
        <v>1500</v>
      </c>
      <c r="D9" s="44">
        <v>1500</v>
      </c>
      <c r="E9" s="44">
        <v>1500</v>
      </c>
      <c r="F9" s="44">
        <v>1500</v>
      </c>
      <c r="G9" s="44">
        <v>1500</v>
      </c>
      <c r="H9" s="44">
        <v>1500</v>
      </c>
      <c r="I9" s="44">
        <v>1500</v>
      </c>
      <c r="J9" s="44">
        <v>1500</v>
      </c>
      <c r="K9" s="44">
        <v>1500</v>
      </c>
      <c r="L9" s="44">
        <v>1500</v>
      </c>
      <c r="M9" s="44">
        <v>1500</v>
      </c>
      <c r="N9" s="44">
        <v>1500</v>
      </c>
      <c r="O9" s="44">
        <v>1500</v>
      </c>
      <c r="P9" s="44">
        <v>1500</v>
      </c>
      <c r="Q9" s="44">
        <v>1500</v>
      </c>
      <c r="R9" s="44">
        <v>1500</v>
      </c>
      <c r="S9" s="44">
        <v>1500</v>
      </c>
      <c r="T9" s="44">
        <v>1500</v>
      </c>
      <c r="U9" s="44">
        <v>1500</v>
      </c>
      <c r="V9" s="44">
        <v>1500</v>
      </c>
      <c r="W9" s="44">
        <v>1500</v>
      </c>
      <c r="X9" s="44">
        <v>1500</v>
      </c>
      <c r="Y9" s="44">
        <v>1500</v>
      </c>
      <c r="Z9" s="44">
        <v>1500</v>
      </c>
      <c r="AA9" s="44">
        <v>1500</v>
      </c>
      <c r="AB9" s="44">
        <v>1500</v>
      </c>
      <c r="AC9" s="44">
        <v>1500</v>
      </c>
      <c r="AD9" s="44">
        <v>1500</v>
      </c>
      <c r="AE9" s="44">
        <v>1500</v>
      </c>
      <c r="AF9" s="44">
        <v>1500</v>
      </c>
      <c r="AG9" s="44">
        <v>1500</v>
      </c>
      <c r="AH9" s="44">
        <v>1500</v>
      </c>
      <c r="AI9" s="44">
        <v>1500</v>
      </c>
      <c r="AJ9" s="44">
        <v>1500</v>
      </c>
      <c r="AK9" s="44">
        <v>1500</v>
      </c>
      <c r="AL9" s="44">
        <v>1500</v>
      </c>
      <c r="AM9" s="44">
        <v>1500</v>
      </c>
      <c r="AN9" s="44">
        <v>1500</v>
      </c>
      <c r="AO9" s="44">
        <v>1500</v>
      </c>
      <c r="AP9" s="44">
        <v>1500</v>
      </c>
      <c r="AQ9" s="44">
        <v>1500</v>
      </c>
      <c r="AR9" s="44">
        <v>1500</v>
      </c>
      <c r="AS9" s="44">
        <v>1500</v>
      </c>
      <c r="AT9" s="44">
        <v>1500</v>
      </c>
      <c r="AU9" s="44">
        <v>1500</v>
      </c>
      <c r="AV9" s="44">
        <v>1500</v>
      </c>
      <c r="AW9" s="44">
        <v>1500</v>
      </c>
      <c r="AX9" s="44">
        <v>1500</v>
      </c>
      <c r="AY9" s="44">
        <v>1500</v>
      </c>
      <c r="AZ9" s="44">
        <v>1500</v>
      </c>
      <c r="BA9" s="44">
        <v>1500</v>
      </c>
      <c r="BB9" s="44">
        <v>1500</v>
      </c>
      <c r="BC9" s="44">
        <v>1500</v>
      </c>
      <c r="BD9" s="44">
        <v>1500</v>
      </c>
      <c r="BE9" s="44">
        <v>1500</v>
      </c>
      <c r="BF9" s="44">
        <v>1500</v>
      </c>
      <c r="BG9" s="44">
        <v>1500</v>
      </c>
      <c r="BH9" s="44">
        <v>1500</v>
      </c>
      <c r="BI9" s="44">
        <v>1500</v>
      </c>
      <c r="BJ9" s="44">
        <v>1500</v>
      </c>
      <c r="BK9" s="44">
        <v>1500</v>
      </c>
      <c r="BL9" s="44">
        <v>1500</v>
      </c>
      <c r="BM9" s="44">
        <v>1500</v>
      </c>
      <c r="BN9" s="44">
        <v>1500</v>
      </c>
      <c r="BO9" s="44">
        <v>1500</v>
      </c>
      <c r="BP9" s="44">
        <v>1500</v>
      </c>
      <c r="BQ9" s="44">
        <v>1500</v>
      </c>
      <c r="BR9" s="44">
        <v>1500</v>
      </c>
      <c r="BS9" s="44">
        <v>1500</v>
      </c>
      <c r="BT9" s="44">
        <v>1500</v>
      </c>
      <c r="BU9" s="44">
        <v>1500</v>
      </c>
      <c r="BV9" s="44">
        <v>1500</v>
      </c>
      <c r="BW9" s="44">
        <v>1500</v>
      </c>
      <c r="BX9" s="44">
        <v>1500</v>
      </c>
      <c r="BY9" s="44">
        <v>1500</v>
      </c>
      <c r="BZ9" s="44">
        <v>1500</v>
      </c>
      <c r="CA9" s="44">
        <v>1500</v>
      </c>
      <c r="CB9" s="44">
        <v>1500</v>
      </c>
      <c r="CC9" s="44">
        <v>1500</v>
      </c>
      <c r="CD9" s="44">
        <v>1500</v>
      </c>
      <c r="CE9" s="44">
        <v>1500</v>
      </c>
      <c r="CF9" s="44">
        <v>1500</v>
      </c>
      <c r="CG9" s="44">
        <v>1500</v>
      </c>
      <c r="CH9" s="44">
        <v>1500</v>
      </c>
      <c r="CI9" s="44">
        <v>1500</v>
      </c>
      <c r="CJ9" s="44">
        <v>1500</v>
      </c>
      <c r="CK9" s="44">
        <v>1500</v>
      </c>
      <c r="CL9" s="44">
        <v>1500</v>
      </c>
      <c r="CM9" s="44">
        <v>1500</v>
      </c>
      <c r="CN9" s="44">
        <v>1500</v>
      </c>
      <c r="CO9" s="44">
        <v>1500</v>
      </c>
      <c r="CP9" s="44">
        <v>1500</v>
      </c>
      <c r="CQ9" s="44">
        <v>1500</v>
      </c>
      <c r="CR9" s="44">
        <v>1500</v>
      </c>
      <c r="CS9" s="44">
        <v>1500</v>
      </c>
      <c r="CT9" s="44">
        <v>1500</v>
      </c>
      <c r="CU9" s="44">
        <v>1500</v>
      </c>
      <c r="CV9" s="44">
        <v>1500</v>
      </c>
      <c r="CW9" s="44">
        <v>1500</v>
      </c>
      <c r="CX9" s="44">
        <v>1500</v>
      </c>
      <c r="CY9" s="44">
        <v>1500</v>
      </c>
      <c r="CZ9" s="44">
        <v>1500</v>
      </c>
      <c r="DA9" s="44">
        <v>1500</v>
      </c>
      <c r="DB9" s="44">
        <v>1500</v>
      </c>
      <c r="DC9" s="44">
        <v>1500</v>
      </c>
      <c r="DD9" s="44">
        <v>1500</v>
      </c>
      <c r="DE9" s="44">
        <v>1500</v>
      </c>
      <c r="DF9" s="44">
        <v>1500</v>
      </c>
      <c r="DG9" s="44">
        <v>1500</v>
      </c>
      <c r="DH9" s="44">
        <v>1500</v>
      </c>
      <c r="DI9" s="44">
        <v>1500</v>
      </c>
      <c r="DJ9" s="44">
        <v>1500</v>
      </c>
      <c r="DK9" s="44">
        <v>1500</v>
      </c>
      <c r="DL9" s="44">
        <v>1500</v>
      </c>
      <c r="DM9" s="44">
        <v>1500</v>
      </c>
      <c r="DN9" s="44">
        <v>1500</v>
      </c>
      <c r="DO9" s="44">
        <v>1500</v>
      </c>
      <c r="DP9" s="44">
        <v>1500</v>
      </c>
      <c r="DQ9" s="44">
        <v>1500</v>
      </c>
      <c r="DR9" s="44">
        <v>1500</v>
      </c>
      <c r="DS9" s="44">
        <v>1500</v>
      </c>
      <c r="DT9" s="44">
        <v>1500</v>
      </c>
      <c r="DU9" s="44">
        <v>1500</v>
      </c>
      <c r="DV9" s="44">
        <v>1500</v>
      </c>
      <c r="DW9" s="44">
        <v>1500</v>
      </c>
      <c r="DX9" s="44">
        <v>1500</v>
      </c>
      <c r="DY9" s="44">
        <v>1500</v>
      </c>
      <c r="DZ9" s="44">
        <v>1500</v>
      </c>
      <c r="EA9" s="44">
        <v>1500</v>
      </c>
      <c r="EB9" s="44">
        <v>1500</v>
      </c>
      <c r="EC9" s="44">
        <v>1500</v>
      </c>
      <c r="ED9" s="44">
        <v>1500</v>
      </c>
      <c r="EE9" s="44">
        <v>1500</v>
      </c>
      <c r="EF9" s="44">
        <v>1500</v>
      </c>
      <c r="EG9" s="44">
        <v>1500</v>
      </c>
      <c r="EH9" s="44">
        <v>1500</v>
      </c>
      <c r="EI9" s="44">
        <v>1500</v>
      </c>
      <c r="EJ9" s="44">
        <v>1500</v>
      </c>
      <c r="EK9" s="44">
        <v>1500</v>
      </c>
      <c r="EL9" s="44">
        <v>1500</v>
      </c>
      <c r="EM9" s="44">
        <v>1500</v>
      </c>
      <c r="EN9" s="44">
        <v>1500</v>
      </c>
      <c r="EO9" s="44">
        <v>1500</v>
      </c>
      <c r="EP9" s="44">
        <v>1500</v>
      </c>
      <c r="EQ9" s="40">
        <v>1500</v>
      </c>
    </row>
    <row r="10" spans="1:147">
      <c r="A10" s="55" t="s">
        <v>62</v>
      </c>
      <c r="B10" s="45">
        <f t="shared" ref="B10:AG10" si="15">B5</f>
        <v>42482</v>
      </c>
      <c r="C10" s="46">
        <f t="shared" si="15"/>
        <v>42661</v>
      </c>
      <c r="D10" s="46">
        <f t="shared" si="15"/>
        <v>42775</v>
      </c>
      <c r="E10" s="46">
        <f t="shared" si="15"/>
        <v>42914</v>
      </c>
      <c r="F10" s="46">
        <f t="shared" si="15"/>
        <v>41522</v>
      </c>
      <c r="G10" s="46">
        <f t="shared" si="15"/>
        <v>38191</v>
      </c>
      <c r="H10" s="46">
        <f t="shared" si="15"/>
        <v>39208</v>
      </c>
      <c r="I10" s="46">
        <f t="shared" si="15"/>
        <v>43535</v>
      </c>
      <c r="J10" s="46">
        <f t="shared" si="15"/>
        <v>43621</v>
      </c>
      <c r="K10" s="46">
        <f t="shared" si="15"/>
        <v>43733</v>
      </c>
      <c r="L10" s="46">
        <f t="shared" si="15"/>
        <v>43748</v>
      </c>
      <c r="M10" s="46">
        <f t="shared" si="15"/>
        <v>42302</v>
      </c>
      <c r="N10" s="46">
        <f t="shared" si="15"/>
        <v>38940</v>
      </c>
      <c r="O10" s="46">
        <f t="shared" si="15"/>
        <v>39870</v>
      </c>
      <c r="P10" s="46">
        <f t="shared" si="15"/>
        <v>44020</v>
      </c>
      <c r="Q10" s="46">
        <f t="shared" si="15"/>
        <v>44165</v>
      </c>
      <c r="R10" s="46">
        <f t="shared" si="15"/>
        <v>44394</v>
      </c>
      <c r="S10" s="46">
        <f t="shared" si="15"/>
        <v>44560</v>
      </c>
      <c r="T10" s="46">
        <f t="shared" si="15"/>
        <v>43207</v>
      </c>
      <c r="U10" s="46">
        <f t="shared" si="15"/>
        <v>39934</v>
      </c>
      <c r="V10" s="46">
        <f t="shared" si="15"/>
        <v>40964</v>
      </c>
      <c r="W10" s="46">
        <f t="shared" si="15"/>
        <v>45106</v>
      </c>
      <c r="X10" s="46">
        <f t="shared" si="15"/>
        <v>45073</v>
      </c>
      <c r="Y10" s="46">
        <f t="shared" si="15"/>
        <v>45042</v>
      </c>
      <c r="Z10" s="46">
        <f t="shared" si="15"/>
        <v>44953</v>
      </c>
      <c r="AA10" s="46">
        <f t="shared" si="15"/>
        <v>43397</v>
      </c>
      <c r="AB10" s="46">
        <f t="shared" si="15"/>
        <v>39935</v>
      </c>
      <c r="AC10" s="46">
        <f t="shared" si="15"/>
        <v>40877</v>
      </c>
      <c r="AD10" s="46">
        <f t="shared" si="15"/>
        <v>45061</v>
      </c>
      <c r="AE10" s="46">
        <f t="shared" si="15"/>
        <v>45160</v>
      </c>
      <c r="AF10" s="46">
        <f t="shared" si="15"/>
        <v>45226</v>
      </c>
      <c r="AG10" s="46">
        <f t="shared" si="15"/>
        <v>45266</v>
      </c>
      <c r="AH10" s="46">
        <f t="shared" ref="AH10:BM10" si="16">AH5</f>
        <v>43808</v>
      </c>
      <c r="AI10" s="46">
        <f t="shared" si="16"/>
        <v>40436</v>
      </c>
      <c r="AJ10" s="46">
        <f t="shared" si="16"/>
        <v>41385</v>
      </c>
      <c r="AK10" s="46">
        <f t="shared" si="16"/>
        <v>45655</v>
      </c>
      <c r="AL10" s="46">
        <f t="shared" si="16"/>
        <v>45737</v>
      </c>
      <c r="AM10" s="46">
        <f t="shared" si="16"/>
        <v>45780</v>
      </c>
      <c r="AN10" s="46">
        <f t="shared" si="16"/>
        <v>45760</v>
      </c>
      <c r="AO10" s="46">
        <f t="shared" si="16"/>
        <v>44301</v>
      </c>
      <c r="AP10" s="46">
        <f t="shared" si="16"/>
        <v>40959</v>
      </c>
      <c r="AQ10" s="46">
        <f t="shared" si="16"/>
        <v>41954</v>
      </c>
      <c r="AR10" s="46">
        <f t="shared" si="16"/>
        <v>46205</v>
      </c>
      <c r="AS10" s="46">
        <f t="shared" si="16"/>
        <v>46301</v>
      </c>
      <c r="AT10" s="46">
        <f t="shared" si="16"/>
        <v>46348</v>
      </c>
      <c r="AU10" s="46">
        <f t="shared" si="16"/>
        <v>46316</v>
      </c>
      <c r="AV10" s="46">
        <f t="shared" si="16"/>
        <v>44793</v>
      </c>
      <c r="AW10" s="46">
        <f t="shared" si="16"/>
        <v>41043</v>
      </c>
      <c r="AX10" s="46">
        <f t="shared" si="16"/>
        <v>40881</v>
      </c>
      <c r="AY10" s="46">
        <f t="shared" si="16"/>
        <v>44970</v>
      </c>
      <c r="AZ10" s="46">
        <f t="shared" si="16"/>
        <v>44684</v>
      </c>
      <c r="BA10" s="46">
        <f t="shared" si="16"/>
        <v>43579</v>
      </c>
      <c r="BB10" s="46">
        <f t="shared" si="16"/>
        <v>42226</v>
      </c>
      <c r="BC10" s="46">
        <f t="shared" si="16"/>
        <v>38705</v>
      </c>
      <c r="BD10" s="46">
        <f t="shared" si="16"/>
        <v>31552</v>
      </c>
      <c r="BE10" s="46">
        <f t="shared" si="16"/>
        <v>32251</v>
      </c>
      <c r="BF10" s="46">
        <f t="shared" si="16"/>
        <v>37608</v>
      </c>
      <c r="BG10" s="46">
        <f t="shared" si="16"/>
        <v>38946</v>
      </c>
      <c r="BH10" s="46">
        <f t="shared" si="16"/>
        <v>40962</v>
      </c>
      <c r="BI10" s="46">
        <f t="shared" si="16"/>
        <v>40941</v>
      </c>
      <c r="BJ10" s="46">
        <f t="shared" si="16"/>
        <v>39603</v>
      </c>
      <c r="BK10" s="46">
        <f t="shared" si="16"/>
        <v>35411</v>
      </c>
      <c r="BL10" s="46">
        <f t="shared" si="16"/>
        <v>37444</v>
      </c>
      <c r="BM10" s="46">
        <f t="shared" si="16"/>
        <v>40509</v>
      </c>
      <c r="BN10" s="46">
        <f t="shared" ref="BN10:CS10" si="17">BN5</f>
        <v>45149</v>
      </c>
      <c r="BO10" s="46">
        <f t="shared" si="17"/>
        <v>45970</v>
      </c>
      <c r="BP10" s="46">
        <f t="shared" si="17"/>
        <v>45788</v>
      </c>
      <c r="BQ10" s="46">
        <f t="shared" si="17"/>
        <v>44292</v>
      </c>
      <c r="BR10" s="46">
        <f t="shared" si="17"/>
        <v>40907</v>
      </c>
      <c r="BS10" s="46">
        <f t="shared" si="17"/>
        <v>41744</v>
      </c>
      <c r="BT10" s="46">
        <f t="shared" si="17"/>
        <v>45895</v>
      </c>
      <c r="BU10" s="46">
        <f t="shared" si="17"/>
        <v>45853</v>
      </c>
      <c r="BV10" s="46">
        <f t="shared" si="17"/>
        <v>45771</v>
      </c>
      <c r="BW10" s="46">
        <f t="shared" si="17"/>
        <v>45722</v>
      </c>
      <c r="BX10" s="46">
        <f t="shared" si="17"/>
        <v>44169</v>
      </c>
      <c r="BY10" s="46">
        <f t="shared" si="17"/>
        <v>40755</v>
      </c>
      <c r="BZ10" s="46">
        <f t="shared" si="17"/>
        <v>41674</v>
      </c>
      <c r="CA10" s="46">
        <f t="shared" si="17"/>
        <v>45719</v>
      </c>
      <c r="CB10" s="46">
        <f t="shared" si="17"/>
        <v>45759</v>
      </c>
      <c r="CC10" s="46">
        <f t="shared" si="17"/>
        <v>45646</v>
      </c>
      <c r="CD10" s="46">
        <f t="shared" si="17"/>
        <v>45687</v>
      </c>
      <c r="CE10" s="46">
        <f t="shared" si="17"/>
        <v>44154</v>
      </c>
      <c r="CF10" s="46">
        <f t="shared" si="17"/>
        <v>40786</v>
      </c>
      <c r="CG10" s="46">
        <f t="shared" si="17"/>
        <v>41583</v>
      </c>
      <c r="CH10" s="46">
        <f t="shared" si="17"/>
        <v>45652</v>
      </c>
      <c r="CI10" s="46">
        <f t="shared" si="17"/>
        <v>45616</v>
      </c>
      <c r="CJ10" s="46">
        <f t="shared" si="17"/>
        <v>45617</v>
      </c>
      <c r="CK10" s="46">
        <f t="shared" si="17"/>
        <v>45634</v>
      </c>
      <c r="CL10" s="46">
        <f t="shared" si="17"/>
        <v>44072</v>
      </c>
      <c r="CM10" s="46">
        <f t="shared" si="17"/>
        <v>40628</v>
      </c>
      <c r="CN10" s="46">
        <f t="shared" si="17"/>
        <v>41500</v>
      </c>
      <c r="CO10" s="46">
        <f t="shared" si="17"/>
        <v>45553</v>
      </c>
      <c r="CP10" s="46">
        <f t="shared" si="17"/>
        <v>45438</v>
      </c>
      <c r="CQ10" s="46">
        <f t="shared" si="17"/>
        <v>45288</v>
      </c>
      <c r="CR10" s="46">
        <f t="shared" si="17"/>
        <v>45089</v>
      </c>
      <c r="CS10" s="46">
        <f t="shared" si="17"/>
        <v>43429</v>
      </c>
      <c r="CT10" s="46">
        <f t="shared" ref="CT10:DY10" si="18">CT5</f>
        <v>39848</v>
      </c>
      <c r="CU10" s="46">
        <f t="shared" si="18"/>
        <v>40727</v>
      </c>
      <c r="CV10" s="46">
        <f t="shared" si="18"/>
        <v>44834</v>
      </c>
      <c r="CW10" s="46">
        <f t="shared" si="18"/>
        <v>44882</v>
      </c>
      <c r="CX10" s="46">
        <f t="shared" si="18"/>
        <v>44912</v>
      </c>
      <c r="CY10" s="46">
        <f t="shared" si="18"/>
        <v>44831</v>
      </c>
      <c r="CZ10" s="46">
        <f t="shared" si="18"/>
        <v>43237</v>
      </c>
      <c r="DA10" s="46">
        <f t="shared" si="18"/>
        <v>39636</v>
      </c>
      <c r="DB10" s="46">
        <f t="shared" si="18"/>
        <v>40341</v>
      </c>
      <c r="DC10" s="46">
        <f t="shared" si="18"/>
        <v>44331</v>
      </c>
      <c r="DD10" s="46">
        <f t="shared" si="18"/>
        <v>44174</v>
      </c>
      <c r="DE10" s="46">
        <f t="shared" si="18"/>
        <v>43988</v>
      </c>
      <c r="DF10" s="46">
        <f t="shared" si="18"/>
        <v>43926</v>
      </c>
      <c r="DG10" s="46">
        <f t="shared" si="18"/>
        <v>42396</v>
      </c>
      <c r="DH10" s="46">
        <f t="shared" si="18"/>
        <v>39015</v>
      </c>
      <c r="DI10" s="46">
        <f t="shared" si="18"/>
        <v>39882</v>
      </c>
      <c r="DJ10" s="46">
        <f t="shared" si="18"/>
        <v>43988</v>
      </c>
      <c r="DK10" s="46">
        <f t="shared" si="18"/>
        <v>43821</v>
      </c>
      <c r="DL10" s="46">
        <f t="shared" si="18"/>
        <v>43698</v>
      </c>
      <c r="DM10" s="46">
        <f t="shared" si="18"/>
        <v>43562</v>
      </c>
      <c r="DN10" s="46">
        <f t="shared" si="18"/>
        <v>42001</v>
      </c>
      <c r="DO10" s="46">
        <f t="shared" si="18"/>
        <v>38498</v>
      </c>
      <c r="DP10" s="46">
        <f t="shared" si="18"/>
        <v>39337</v>
      </c>
      <c r="DQ10" s="46">
        <f t="shared" si="18"/>
        <v>43439</v>
      </c>
      <c r="DR10" s="46">
        <f t="shared" si="18"/>
        <v>43464</v>
      </c>
      <c r="DS10" s="46">
        <f t="shared" si="18"/>
        <v>43406</v>
      </c>
      <c r="DT10" s="46">
        <f t="shared" si="18"/>
        <v>43306</v>
      </c>
      <c r="DU10" s="46">
        <f t="shared" si="18"/>
        <v>41759</v>
      </c>
      <c r="DV10" s="46">
        <f t="shared" si="18"/>
        <v>38106</v>
      </c>
      <c r="DW10" s="46">
        <f t="shared" si="18"/>
        <v>38731</v>
      </c>
      <c r="DX10" s="46">
        <f t="shared" si="18"/>
        <v>42568</v>
      </c>
      <c r="DY10" s="46">
        <f t="shared" si="18"/>
        <v>42368</v>
      </c>
      <c r="DZ10" s="46">
        <f t="shared" ref="DZ10:EQ10" si="19">DZ5</f>
        <v>42237</v>
      </c>
      <c r="EA10" s="46">
        <f t="shared" si="19"/>
        <v>42076</v>
      </c>
      <c r="EB10" s="46">
        <f t="shared" si="19"/>
        <v>40457</v>
      </c>
      <c r="EC10" s="46">
        <f t="shared" si="19"/>
        <v>36909</v>
      </c>
      <c r="ED10" s="46">
        <f t="shared" si="19"/>
        <v>37694</v>
      </c>
      <c r="EE10" s="46">
        <f t="shared" si="19"/>
        <v>41593</v>
      </c>
      <c r="EF10" s="46">
        <f t="shared" si="19"/>
        <v>41421</v>
      </c>
      <c r="EG10" s="46">
        <f t="shared" si="19"/>
        <v>41297</v>
      </c>
      <c r="EH10" s="46">
        <f t="shared" si="19"/>
        <v>41261</v>
      </c>
      <c r="EI10" s="46">
        <f t="shared" si="19"/>
        <v>39735</v>
      </c>
      <c r="EJ10" s="46">
        <f t="shared" si="19"/>
        <v>36378</v>
      </c>
      <c r="EK10" s="46">
        <f t="shared" si="19"/>
        <v>37116</v>
      </c>
      <c r="EL10" s="46">
        <f t="shared" si="19"/>
        <v>41140</v>
      </c>
      <c r="EM10" s="46">
        <f t="shared" si="19"/>
        <v>41006</v>
      </c>
      <c r="EN10" s="46">
        <f t="shared" si="19"/>
        <v>40853</v>
      </c>
      <c r="EO10" s="46">
        <f t="shared" si="19"/>
        <v>40692</v>
      </c>
      <c r="EP10" s="46">
        <f t="shared" si="19"/>
        <v>38970</v>
      </c>
      <c r="EQ10" s="47">
        <f t="shared" si="19"/>
        <v>35818</v>
      </c>
    </row>
    <row r="11" spans="1:147">
      <c r="A11" s="55" t="s">
        <v>63</v>
      </c>
      <c r="B11" s="48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>
        <v>50583</v>
      </c>
      <c r="AG11" s="44">
        <v>50583</v>
      </c>
      <c r="AH11" s="44">
        <v>50583</v>
      </c>
      <c r="AI11" s="44"/>
      <c r="AJ11" s="44"/>
      <c r="AK11" s="44">
        <v>50583</v>
      </c>
      <c r="AL11" s="44">
        <v>50583</v>
      </c>
      <c r="AM11" s="44">
        <v>50583</v>
      </c>
      <c r="AN11" s="44">
        <v>50583</v>
      </c>
      <c r="AO11" s="44">
        <v>50583</v>
      </c>
      <c r="AP11" s="44"/>
      <c r="AQ11" s="44"/>
      <c r="AR11" s="44">
        <v>50583</v>
      </c>
      <c r="AS11" s="44">
        <v>50583</v>
      </c>
      <c r="AT11" s="44">
        <v>50583</v>
      </c>
      <c r="AU11" s="44">
        <v>50583</v>
      </c>
      <c r="AV11" s="44">
        <v>50583</v>
      </c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>
        <v>50583</v>
      </c>
      <c r="BN11" s="44">
        <v>50583</v>
      </c>
      <c r="BO11" s="44">
        <v>50583</v>
      </c>
      <c r="BP11" s="44">
        <v>50583</v>
      </c>
      <c r="BQ11" s="44">
        <v>50583</v>
      </c>
      <c r="BR11" s="44"/>
      <c r="BS11" s="44"/>
      <c r="BT11" s="44">
        <v>50583</v>
      </c>
      <c r="BU11" s="44">
        <v>50583</v>
      </c>
      <c r="BV11" s="44">
        <v>50583</v>
      </c>
      <c r="BW11" s="44">
        <v>50583</v>
      </c>
      <c r="BX11" s="44">
        <v>50583</v>
      </c>
      <c r="BY11" s="44"/>
      <c r="BZ11" s="44"/>
      <c r="CA11" s="44">
        <v>50583</v>
      </c>
      <c r="CB11" s="44">
        <v>50583</v>
      </c>
      <c r="CC11" s="44">
        <v>50583</v>
      </c>
      <c r="CD11" s="44">
        <v>50583</v>
      </c>
      <c r="CE11" s="44">
        <v>50583</v>
      </c>
      <c r="CF11" s="44"/>
      <c r="CG11" s="44"/>
      <c r="CH11" s="44">
        <v>50583</v>
      </c>
      <c r="CI11" s="44">
        <v>50583</v>
      </c>
      <c r="CJ11" s="44">
        <v>50583</v>
      </c>
      <c r="CK11" s="44">
        <v>50583</v>
      </c>
      <c r="CL11" s="44">
        <v>50583</v>
      </c>
      <c r="CM11" s="44"/>
      <c r="CN11" s="44"/>
      <c r="CO11" s="44">
        <v>50583</v>
      </c>
      <c r="CP11" s="44">
        <v>50583</v>
      </c>
      <c r="CQ11" s="44">
        <v>50583</v>
      </c>
      <c r="CR11" s="44">
        <v>50583</v>
      </c>
      <c r="CS11" s="44">
        <v>50583</v>
      </c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0"/>
    </row>
    <row r="12" spans="1:147">
      <c r="A12" s="55" t="s">
        <v>64</v>
      </c>
      <c r="B12" s="57">
        <v>44501</v>
      </c>
      <c r="C12" s="49">
        <v>44502</v>
      </c>
      <c r="D12" s="49">
        <v>44503</v>
      </c>
      <c r="E12" s="49">
        <v>44504</v>
      </c>
      <c r="F12" s="49">
        <v>44505</v>
      </c>
      <c r="G12" s="49">
        <v>44506</v>
      </c>
      <c r="H12" s="49">
        <v>44507</v>
      </c>
      <c r="I12" s="49">
        <v>44508</v>
      </c>
      <c r="J12" s="49">
        <v>44509</v>
      </c>
      <c r="K12" s="49">
        <v>44510</v>
      </c>
      <c r="L12" s="49">
        <v>44511</v>
      </c>
      <c r="M12" s="49">
        <v>44512</v>
      </c>
      <c r="N12" s="49">
        <v>44513</v>
      </c>
      <c r="O12" s="49">
        <v>44514</v>
      </c>
      <c r="P12" s="49">
        <v>44515</v>
      </c>
      <c r="Q12" s="49">
        <v>44516</v>
      </c>
      <c r="R12" s="49">
        <v>44517</v>
      </c>
      <c r="S12" s="49">
        <v>44518</v>
      </c>
      <c r="T12" s="49">
        <v>44519</v>
      </c>
      <c r="U12" s="49">
        <v>44520</v>
      </c>
      <c r="V12" s="49">
        <v>44521</v>
      </c>
      <c r="W12" s="49">
        <v>44522</v>
      </c>
      <c r="X12" s="49">
        <v>44523</v>
      </c>
      <c r="Y12" s="49">
        <v>44524</v>
      </c>
      <c r="Z12" s="49">
        <v>44525</v>
      </c>
      <c r="AA12" s="49">
        <v>44526</v>
      </c>
      <c r="AB12" s="49">
        <v>44527</v>
      </c>
      <c r="AC12" s="49">
        <v>44528</v>
      </c>
      <c r="AD12" s="49">
        <v>44529</v>
      </c>
      <c r="AE12" s="49">
        <v>44530</v>
      </c>
      <c r="AF12" s="49">
        <v>44531</v>
      </c>
      <c r="AG12" s="49">
        <v>44532</v>
      </c>
      <c r="AH12" s="49">
        <v>44533</v>
      </c>
      <c r="AI12" s="49">
        <v>44534</v>
      </c>
      <c r="AJ12" s="49">
        <v>44535</v>
      </c>
      <c r="AK12" s="49">
        <v>44536</v>
      </c>
      <c r="AL12" s="49">
        <v>44537</v>
      </c>
      <c r="AM12" s="49">
        <v>44538</v>
      </c>
      <c r="AN12" s="49">
        <v>44539</v>
      </c>
      <c r="AO12" s="49">
        <v>44540</v>
      </c>
      <c r="AP12" s="49">
        <v>44541</v>
      </c>
      <c r="AQ12" s="49">
        <v>44542</v>
      </c>
      <c r="AR12" s="49">
        <v>44543</v>
      </c>
      <c r="AS12" s="49">
        <v>44544</v>
      </c>
      <c r="AT12" s="49">
        <v>44545</v>
      </c>
      <c r="AU12" s="49">
        <v>44546</v>
      </c>
      <c r="AV12" s="49">
        <v>44547</v>
      </c>
      <c r="AW12" s="49">
        <v>44548</v>
      </c>
      <c r="AX12" s="49">
        <v>44549</v>
      </c>
      <c r="AY12" s="49">
        <v>44550</v>
      </c>
      <c r="AZ12" s="49">
        <v>44551</v>
      </c>
      <c r="BA12" s="49">
        <v>44552</v>
      </c>
      <c r="BB12" s="49">
        <v>44553</v>
      </c>
      <c r="BC12" s="49">
        <v>44554</v>
      </c>
      <c r="BD12" s="49">
        <v>44555</v>
      </c>
      <c r="BE12" s="49">
        <v>44556</v>
      </c>
      <c r="BF12" s="49">
        <v>44557</v>
      </c>
      <c r="BG12" s="49">
        <v>44558</v>
      </c>
      <c r="BH12" s="49">
        <v>44559</v>
      </c>
      <c r="BI12" s="49">
        <v>44560</v>
      </c>
      <c r="BJ12" s="49">
        <v>44561</v>
      </c>
      <c r="BK12" s="49">
        <v>44562</v>
      </c>
      <c r="BL12" s="49">
        <v>44563</v>
      </c>
      <c r="BM12" s="49">
        <v>44564</v>
      </c>
      <c r="BN12" s="49">
        <v>44565</v>
      </c>
      <c r="BO12" s="49">
        <v>44566</v>
      </c>
      <c r="BP12" s="49">
        <v>44567</v>
      </c>
      <c r="BQ12" s="49">
        <v>44568</v>
      </c>
      <c r="BR12" s="49">
        <v>44569</v>
      </c>
      <c r="BS12" s="49">
        <v>44570</v>
      </c>
      <c r="BT12" s="49">
        <v>44571</v>
      </c>
      <c r="BU12" s="49">
        <v>44572</v>
      </c>
      <c r="BV12" s="49">
        <v>44573</v>
      </c>
      <c r="BW12" s="49">
        <v>44574</v>
      </c>
      <c r="BX12" s="49">
        <v>44575</v>
      </c>
      <c r="BY12" s="49">
        <v>44576</v>
      </c>
      <c r="BZ12" s="49">
        <v>44577</v>
      </c>
      <c r="CA12" s="49">
        <v>44578</v>
      </c>
      <c r="CB12" s="49">
        <v>44579</v>
      </c>
      <c r="CC12" s="49">
        <v>44580</v>
      </c>
      <c r="CD12" s="49">
        <v>44581</v>
      </c>
      <c r="CE12" s="49">
        <v>44582</v>
      </c>
      <c r="CF12" s="49">
        <v>44583</v>
      </c>
      <c r="CG12" s="49">
        <v>44584</v>
      </c>
      <c r="CH12" s="49">
        <v>44585</v>
      </c>
      <c r="CI12" s="49">
        <v>44586</v>
      </c>
      <c r="CJ12" s="49">
        <v>44587</v>
      </c>
      <c r="CK12" s="49">
        <v>44588</v>
      </c>
      <c r="CL12" s="49">
        <v>44589</v>
      </c>
      <c r="CM12" s="49">
        <v>44590</v>
      </c>
      <c r="CN12" s="49">
        <v>44591</v>
      </c>
      <c r="CO12" s="49">
        <v>44592</v>
      </c>
      <c r="CP12" s="49">
        <v>44593</v>
      </c>
      <c r="CQ12" s="49">
        <v>44594</v>
      </c>
      <c r="CR12" s="49">
        <v>44595</v>
      </c>
      <c r="CS12" s="49">
        <v>44596</v>
      </c>
      <c r="CT12" s="49">
        <v>44597</v>
      </c>
      <c r="CU12" s="49">
        <v>44598</v>
      </c>
      <c r="CV12" s="49">
        <v>44599</v>
      </c>
      <c r="CW12" s="49">
        <v>44600</v>
      </c>
      <c r="CX12" s="49">
        <v>44601</v>
      </c>
      <c r="CY12" s="49">
        <v>44602</v>
      </c>
      <c r="CZ12" s="49">
        <v>44603</v>
      </c>
      <c r="DA12" s="49">
        <v>44604</v>
      </c>
      <c r="DB12" s="49">
        <v>44605</v>
      </c>
      <c r="DC12" s="49">
        <v>44606</v>
      </c>
      <c r="DD12" s="49">
        <v>44607</v>
      </c>
      <c r="DE12" s="49">
        <v>44608</v>
      </c>
      <c r="DF12" s="49">
        <v>44609</v>
      </c>
      <c r="DG12" s="49">
        <v>44610</v>
      </c>
      <c r="DH12" s="49">
        <v>44611</v>
      </c>
      <c r="DI12" s="49">
        <v>44612</v>
      </c>
      <c r="DJ12" s="49">
        <v>44613</v>
      </c>
      <c r="DK12" s="49">
        <v>44614</v>
      </c>
      <c r="DL12" s="49">
        <v>44615</v>
      </c>
      <c r="DM12" s="49">
        <v>44616</v>
      </c>
      <c r="DN12" s="49">
        <v>44617</v>
      </c>
      <c r="DO12" s="49">
        <v>44618</v>
      </c>
      <c r="DP12" s="49">
        <v>44619</v>
      </c>
      <c r="DQ12" s="49">
        <v>44620</v>
      </c>
      <c r="DR12" s="49">
        <v>44621</v>
      </c>
      <c r="DS12" s="49">
        <v>44622</v>
      </c>
      <c r="DT12" s="49">
        <v>44623</v>
      </c>
      <c r="DU12" s="49">
        <v>44624</v>
      </c>
      <c r="DV12" s="49">
        <v>44625</v>
      </c>
      <c r="DW12" s="49">
        <v>44626</v>
      </c>
      <c r="DX12" s="49">
        <v>44627</v>
      </c>
      <c r="DY12" s="49">
        <v>44628</v>
      </c>
      <c r="DZ12" s="49">
        <v>44629</v>
      </c>
      <c r="EA12" s="49">
        <v>44630</v>
      </c>
      <c r="EB12" s="49">
        <v>44631</v>
      </c>
      <c r="EC12" s="49">
        <v>44632</v>
      </c>
      <c r="ED12" s="49">
        <v>44633</v>
      </c>
      <c r="EE12" s="49">
        <v>44634</v>
      </c>
      <c r="EF12" s="49">
        <v>44635</v>
      </c>
      <c r="EG12" s="49">
        <v>44636</v>
      </c>
      <c r="EH12" s="49">
        <v>44637</v>
      </c>
      <c r="EI12" s="49">
        <v>44638</v>
      </c>
      <c r="EJ12" s="49">
        <v>44639</v>
      </c>
      <c r="EK12" s="49">
        <v>44640</v>
      </c>
      <c r="EL12" s="49">
        <v>44641</v>
      </c>
      <c r="EM12" s="49">
        <v>44642</v>
      </c>
      <c r="EN12" s="49">
        <v>44643</v>
      </c>
      <c r="EO12" s="49">
        <v>44644</v>
      </c>
      <c r="EP12" s="49">
        <v>44645</v>
      </c>
      <c r="EQ12" s="50">
        <v>44646</v>
      </c>
    </row>
    <row r="13" spans="1:147">
      <c r="A13" s="55" t="s">
        <v>65</v>
      </c>
      <c r="B13" s="45">
        <f>B7-(B5+B9)</f>
        <v>6253.849000000002</v>
      </c>
      <c r="C13" s="46">
        <f t="shared" ref="C13:BN13" si="20">C7-(C5+C9)</f>
        <v>5751.7990000000063</v>
      </c>
      <c r="D13" s="46">
        <f t="shared" si="20"/>
        <v>5568.6390000000029</v>
      </c>
      <c r="E13" s="46">
        <f t="shared" si="20"/>
        <v>4765.9490000000005</v>
      </c>
      <c r="F13" s="46">
        <f t="shared" si="20"/>
        <v>6440.5689999999959</v>
      </c>
      <c r="G13" s="46">
        <f t="shared" si="20"/>
        <v>8616.9290000000037</v>
      </c>
      <c r="H13" s="46">
        <f t="shared" si="20"/>
        <v>9178.4890000000014</v>
      </c>
      <c r="I13" s="46">
        <f t="shared" si="20"/>
        <v>6427.359000000004</v>
      </c>
      <c r="J13" s="46">
        <f t="shared" si="20"/>
        <v>6402.3290000000052</v>
      </c>
      <c r="K13" s="46">
        <f t="shared" si="20"/>
        <v>5963.1589999999997</v>
      </c>
      <c r="L13" s="46">
        <f t="shared" si="20"/>
        <v>6399.5290000000023</v>
      </c>
      <c r="M13" s="46">
        <f t="shared" si="20"/>
        <v>8105.5790000000052</v>
      </c>
      <c r="N13" s="46">
        <f t="shared" si="20"/>
        <v>10279.419000000002</v>
      </c>
      <c r="O13" s="46">
        <f t="shared" si="20"/>
        <v>8928.2990000000063</v>
      </c>
      <c r="P13" s="46">
        <f t="shared" si="20"/>
        <v>5946.4190000000017</v>
      </c>
      <c r="Q13" s="46">
        <f t="shared" si="20"/>
        <v>6327.8190000000031</v>
      </c>
      <c r="R13" s="46">
        <f t="shared" si="20"/>
        <v>6098.8190000000031</v>
      </c>
      <c r="S13" s="46">
        <f t="shared" si="20"/>
        <v>5406.4190000000017</v>
      </c>
      <c r="T13" s="46">
        <f t="shared" si="20"/>
        <v>6759.4190000000017</v>
      </c>
      <c r="U13" s="46">
        <f t="shared" si="20"/>
        <v>8621.5490000000063</v>
      </c>
      <c r="V13" s="46">
        <f t="shared" si="20"/>
        <v>8224.3390000000072</v>
      </c>
      <c r="W13" s="46">
        <f t="shared" si="20"/>
        <v>4303.2190000000046</v>
      </c>
      <c r="X13" s="46">
        <f t="shared" si="20"/>
        <v>4219.7390000000087</v>
      </c>
      <c r="Y13" s="46">
        <f t="shared" si="20"/>
        <v>4250.7390000000087</v>
      </c>
      <c r="Z13" s="46">
        <f t="shared" si="20"/>
        <v>4866.1390000000101</v>
      </c>
      <c r="AA13" s="46">
        <f t="shared" si="20"/>
        <v>6284.5890000000072</v>
      </c>
      <c r="AB13" s="46">
        <f t="shared" si="20"/>
        <v>9614.1890000000058</v>
      </c>
      <c r="AC13" s="46">
        <f t="shared" si="20"/>
        <v>9997.4390000000058</v>
      </c>
      <c r="AD13" s="46">
        <f t="shared" si="20"/>
        <v>5158.2490000000034</v>
      </c>
      <c r="AE13" s="46">
        <f t="shared" si="20"/>
        <v>5199.3890000000029</v>
      </c>
      <c r="AF13" s="46">
        <f t="shared" si="20"/>
        <v>4609.2290000000066</v>
      </c>
      <c r="AG13" s="46">
        <f t="shared" si="20"/>
        <v>4652.0390000000043</v>
      </c>
      <c r="AH13" s="46">
        <f t="shared" si="20"/>
        <v>5572.929000000011</v>
      </c>
      <c r="AI13" s="46">
        <f t="shared" si="20"/>
        <v>7857.4790000000066</v>
      </c>
      <c r="AJ13" s="46">
        <f t="shared" si="20"/>
        <v>7521.2290000000066</v>
      </c>
      <c r="AK13" s="46">
        <f t="shared" si="20"/>
        <v>4687.5790000000052</v>
      </c>
      <c r="AL13" s="46">
        <f t="shared" si="20"/>
        <v>4605.5790000000052</v>
      </c>
      <c r="AM13" s="46">
        <f t="shared" si="20"/>
        <v>4333.5590000000011</v>
      </c>
      <c r="AN13" s="46">
        <f t="shared" si="20"/>
        <v>4847.1990000000005</v>
      </c>
      <c r="AO13" s="46">
        <f t="shared" si="20"/>
        <v>5890.788999999997</v>
      </c>
      <c r="AP13" s="46">
        <f t="shared" si="20"/>
        <v>7899.288999999997</v>
      </c>
      <c r="AQ13" s="46">
        <f t="shared" si="20"/>
        <v>6942.5089999999982</v>
      </c>
      <c r="AR13" s="46">
        <f t="shared" si="20"/>
        <v>3379.1689999999944</v>
      </c>
      <c r="AS13" s="46">
        <f t="shared" si="20"/>
        <v>4667.4689999999973</v>
      </c>
      <c r="AT13" s="46">
        <f t="shared" si="20"/>
        <v>4620.4689999999973</v>
      </c>
      <c r="AU13" s="46">
        <f t="shared" si="20"/>
        <v>4652.4689999999973</v>
      </c>
      <c r="AV13" s="46">
        <f t="shared" si="20"/>
        <v>6292.8589999999967</v>
      </c>
      <c r="AW13" s="46">
        <f t="shared" si="20"/>
        <v>9635.7690000000002</v>
      </c>
      <c r="AX13" s="46">
        <f t="shared" si="20"/>
        <v>10724.468999999997</v>
      </c>
      <c r="AY13" s="46">
        <f t="shared" si="20"/>
        <v>6853.8689999999988</v>
      </c>
      <c r="AZ13" s="46">
        <f t="shared" si="20"/>
        <v>7532.9889999999941</v>
      </c>
      <c r="BA13" s="46">
        <f t="shared" si="20"/>
        <v>8637.9889999999941</v>
      </c>
      <c r="BB13" s="46">
        <f t="shared" si="20"/>
        <v>9990.9889999999941</v>
      </c>
      <c r="BC13" s="46">
        <f t="shared" si="20"/>
        <v>13511.988999999994</v>
      </c>
      <c r="BD13" s="46">
        <f t="shared" si="20"/>
        <v>20664.988999999994</v>
      </c>
      <c r="BE13" s="46">
        <f t="shared" si="20"/>
        <v>19965.988999999994</v>
      </c>
      <c r="BF13" s="46">
        <f t="shared" si="20"/>
        <v>14608.988999999994</v>
      </c>
      <c r="BG13" s="46">
        <f t="shared" si="20"/>
        <v>13270.988999999994</v>
      </c>
      <c r="BH13" s="46">
        <f t="shared" si="20"/>
        <v>11191.288999999997</v>
      </c>
      <c r="BI13" s="46">
        <f t="shared" si="20"/>
        <v>11201.368999999999</v>
      </c>
      <c r="BJ13" s="46">
        <f t="shared" si="20"/>
        <v>12678.849000000002</v>
      </c>
      <c r="BK13" s="46">
        <f t="shared" si="20"/>
        <v>16122.349000000002</v>
      </c>
      <c r="BL13" s="46">
        <f t="shared" si="20"/>
        <v>14078.428999999996</v>
      </c>
      <c r="BM13" s="46">
        <f t="shared" si="20"/>
        <v>10822.328999999998</v>
      </c>
      <c r="BN13" s="46">
        <f t="shared" si="20"/>
        <v>5385.1689999999944</v>
      </c>
      <c r="BO13" s="46">
        <f t="shared" ref="BO13:DZ13" si="21">BO7-(BO5+BO9)</f>
        <v>4187.4289999999964</v>
      </c>
      <c r="BP13" s="46">
        <f t="shared" si="21"/>
        <v>3809.6089999999967</v>
      </c>
      <c r="BQ13" s="46">
        <f t="shared" si="21"/>
        <v>5305.6089999999967</v>
      </c>
      <c r="BR13" s="46">
        <f t="shared" si="21"/>
        <v>7003.5489999999991</v>
      </c>
      <c r="BS13" s="46">
        <f t="shared" si="21"/>
        <v>6049.1589999999997</v>
      </c>
      <c r="BT13" s="46">
        <f t="shared" si="21"/>
        <v>3479.3989999999976</v>
      </c>
      <c r="BU13" s="46">
        <f t="shared" si="21"/>
        <v>3452.2989999999991</v>
      </c>
      <c r="BV13" s="46">
        <f t="shared" si="21"/>
        <v>3739.0489999999991</v>
      </c>
      <c r="BW13" s="46">
        <f t="shared" si="21"/>
        <v>3788.0489999999991</v>
      </c>
      <c r="BX13" s="46">
        <f t="shared" si="21"/>
        <v>5341.0489999999991</v>
      </c>
      <c r="BY13" s="46">
        <f t="shared" si="21"/>
        <v>7613.8889999999956</v>
      </c>
      <c r="BZ13" s="46">
        <f t="shared" si="21"/>
        <v>6694.8889999999956</v>
      </c>
      <c r="CA13" s="46">
        <f t="shared" si="21"/>
        <v>3791.0489999999991</v>
      </c>
      <c r="CB13" s="46">
        <f t="shared" si="21"/>
        <v>3751.0489999999991</v>
      </c>
      <c r="CC13" s="46">
        <f t="shared" si="21"/>
        <v>3509.1489999999976</v>
      </c>
      <c r="CD13" s="46">
        <f t="shared" si="21"/>
        <v>3468.1489999999976</v>
      </c>
      <c r="CE13" s="46">
        <f t="shared" si="21"/>
        <v>5001.1489999999976</v>
      </c>
      <c r="CF13" s="46">
        <f t="shared" si="21"/>
        <v>8446.3289999999979</v>
      </c>
      <c r="CG13" s="46">
        <f t="shared" si="21"/>
        <v>8470.1489999999976</v>
      </c>
      <c r="CH13" s="46">
        <f t="shared" si="21"/>
        <v>4830.6689999999944</v>
      </c>
      <c r="CI13" s="46">
        <f t="shared" si="21"/>
        <v>4947.6589999999997</v>
      </c>
      <c r="CJ13" s="46">
        <f t="shared" si="21"/>
        <v>4846.5589999999938</v>
      </c>
      <c r="CK13" s="46">
        <f t="shared" si="21"/>
        <v>4829.5589999999938</v>
      </c>
      <c r="CL13" s="46">
        <f t="shared" si="21"/>
        <v>5645.1989999999932</v>
      </c>
      <c r="CM13" s="46">
        <f t="shared" si="21"/>
        <v>9465.1989999999932</v>
      </c>
      <c r="CN13" s="46">
        <f t="shared" si="21"/>
        <v>8593.1989999999932</v>
      </c>
      <c r="CO13" s="46">
        <f t="shared" si="21"/>
        <v>5627.8089999999938</v>
      </c>
      <c r="CP13" s="46">
        <f t="shared" si="21"/>
        <v>5742.8089999999938</v>
      </c>
      <c r="CQ13" s="46">
        <f t="shared" si="21"/>
        <v>6398.528999999995</v>
      </c>
      <c r="CR13" s="46">
        <f t="shared" si="21"/>
        <v>6597.528999999995</v>
      </c>
      <c r="CS13" s="46">
        <f t="shared" si="21"/>
        <v>8257.528999999995</v>
      </c>
      <c r="CT13" s="46">
        <f t="shared" si="21"/>
        <v>11838.528999999995</v>
      </c>
      <c r="CU13" s="46">
        <f t="shared" si="21"/>
        <v>10959.528999999995</v>
      </c>
      <c r="CV13" s="46">
        <f t="shared" si="21"/>
        <v>6852.528999999995</v>
      </c>
      <c r="CW13" s="46">
        <f t="shared" si="21"/>
        <v>6479.6589999999997</v>
      </c>
      <c r="CX13" s="46">
        <f t="shared" si="21"/>
        <v>6187.5789999999979</v>
      </c>
      <c r="CY13" s="46">
        <f t="shared" si="21"/>
        <v>6086.5789999999979</v>
      </c>
      <c r="CZ13" s="46">
        <f t="shared" si="21"/>
        <v>6815.7790000000023</v>
      </c>
      <c r="DA13" s="46">
        <f t="shared" si="21"/>
        <v>9980.6189999999988</v>
      </c>
      <c r="DB13" s="46">
        <f t="shared" si="21"/>
        <v>9657.8190000000031</v>
      </c>
      <c r="DC13" s="46">
        <f t="shared" si="21"/>
        <v>5916.4289999999964</v>
      </c>
      <c r="DD13" s="46">
        <f t="shared" si="21"/>
        <v>6132.5789999999979</v>
      </c>
      <c r="DE13" s="46">
        <f t="shared" si="21"/>
        <v>6523.3289999999979</v>
      </c>
      <c r="DF13" s="46">
        <f t="shared" si="21"/>
        <v>6585.3289999999979</v>
      </c>
      <c r="DG13" s="46">
        <f t="shared" si="21"/>
        <v>8980.1289999999935</v>
      </c>
      <c r="DH13" s="46">
        <f t="shared" si="21"/>
        <v>11947.528999999995</v>
      </c>
      <c r="DI13" s="46">
        <f t="shared" si="21"/>
        <v>10233.648999999998</v>
      </c>
      <c r="DJ13" s="46">
        <f t="shared" si="21"/>
        <v>6127.6489999999976</v>
      </c>
      <c r="DK13" s="46">
        <f t="shared" si="21"/>
        <v>7234.6489999999976</v>
      </c>
      <c r="DL13" s="46">
        <f t="shared" si="21"/>
        <v>7357.6489999999976</v>
      </c>
      <c r="DM13" s="46">
        <f t="shared" si="21"/>
        <v>7493.6489999999976</v>
      </c>
      <c r="DN13" s="46">
        <f t="shared" si="21"/>
        <v>8443.1290000000008</v>
      </c>
      <c r="DO13" s="46">
        <f t="shared" si="21"/>
        <v>10658.328999999998</v>
      </c>
      <c r="DP13" s="46">
        <f t="shared" si="21"/>
        <v>10232.929000000004</v>
      </c>
      <c r="DQ13" s="46">
        <f t="shared" si="21"/>
        <v>5907.9789999999994</v>
      </c>
      <c r="DR13" s="46">
        <f t="shared" si="21"/>
        <v>5882.9789999999994</v>
      </c>
      <c r="DS13" s="46">
        <f t="shared" si="21"/>
        <v>5940.9789999999994</v>
      </c>
      <c r="DT13" s="46">
        <f t="shared" si="21"/>
        <v>5664.9789999999994</v>
      </c>
      <c r="DU13" s="46">
        <f t="shared" si="21"/>
        <v>6521.0789999999979</v>
      </c>
      <c r="DV13" s="46">
        <f t="shared" si="21"/>
        <v>9433.3589999999967</v>
      </c>
      <c r="DW13" s="46">
        <f t="shared" si="21"/>
        <v>8808.3589999999967</v>
      </c>
      <c r="DX13" s="46">
        <f t="shared" si="21"/>
        <v>6354.5190000000002</v>
      </c>
      <c r="DY13" s="46">
        <f t="shared" si="21"/>
        <v>6554.5190000000002</v>
      </c>
      <c r="DZ13" s="46">
        <f t="shared" si="21"/>
        <v>6421.6189999999988</v>
      </c>
      <c r="EA13" s="46">
        <f t="shared" ref="EA13:EQ13" si="22">EA7-(EA5+EA9)</f>
        <v>6402.4389999999985</v>
      </c>
      <c r="EB13" s="46">
        <f t="shared" si="22"/>
        <v>7269.4389999999985</v>
      </c>
      <c r="EC13" s="46">
        <f t="shared" si="22"/>
        <v>10817.438999999998</v>
      </c>
      <c r="ED13" s="46">
        <f t="shared" si="22"/>
        <v>9988.7589999999982</v>
      </c>
      <c r="EE13" s="46">
        <f t="shared" si="22"/>
        <v>6604.2489999999962</v>
      </c>
      <c r="EF13" s="46">
        <f t="shared" si="22"/>
        <v>6837.2189999999973</v>
      </c>
      <c r="EG13" s="46">
        <f t="shared" si="22"/>
        <v>6809.2489999999962</v>
      </c>
      <c r="EH13" s="46">
        <f t="shared" si="22"/>
        <v>6845.2489999999962</v>
      </c>
      <c r="EI13" s="46">
        <f t="shared" si="22"/>
        <v>7666.2489999999962</v>
      </c>
      <c r="EJ13" s="46">
        <f t="shared" si="22"/>
        <v>10604.949000000001</v>
      </c>
      <c r="EK13" s="46">
        <f t="shared" si="22"/>
        <v>10221.849000000002</v>
      </c>
      <c r="EL13" s="46">
        <f t="shared" si="22"/>
        <v>7321.1489999999976</v>
      </c>
      <c r="EM13" s="46">
        <f t="shared" si="22"/>
        <v>7455.1489999999976</v>
      </c>
      <c r="EN13" s="46">
        <f t="shared" si="22"/>
        <v>7736.3989999999976</v>
      </c>
      <c r="EO13" s="46">
        <f t="shared" si="22"/>
        <v>7897.3989999999976</v>
      </c>
      <c r="EP13" s="46">
        <f t="shared" si="22"/>
        <v>9638.5089999999982</v>
      </c>
      <c r="EQ13" s="47">
        <f t="shared" si="22"/>
        <v>11539.089</v>
      </c>
    </row>
    <row r="14" spans="1:147">
      <c r="A14" s="56" t="s">
        <v>66</v>
      </c>
      <c r="B14" s="51">
        <f t="shared" ref="B14:AG14" si="23">B8-(B5+B9)</f>
        <v>7753.849000000002</v>
      </c>
      <c r="C14" s="52">
        <f t="shared" si="23"/>
        <v>7251.7990000000063</v>
      </c>
      <c r="D14" s="52">
        <f t="shared" si="23"/>
        <v>7068.6390000000029</v>
      </c>
      <c r="E14" s="52">
        <f t="shared" si="23"/>
        <v>6265.9490000000005</v>
      </c>
      <c r="F14" s="52">
        <f t="shared" si="23"/>
        <v>7940.5689999999959</v>
      </c>
      <c r="G14" s="52">
        <f t="shared" si="23"/>
        <v>10116.929000000004</v>
      </c>
      <c r="H14" s="52">
        <f t="shared" si="23"/>
        <v>10678.489000000001</v>
      </c>
      <c r="I14" s="52">
        <f t="shared" si="23"/>
        <v>7927.359000000004</v>
      </c>
      <c r="J14" s="52">
        <f t="shared" si="23"/>
        <v>7902.3290000000052</v>
      </c>
      <c r="K14" s="52">
        <f t="shared" si="23"/>
        <v>7463.1589999999997</v>
      </c>
      <c r="L14" s="52">
        <f t="shared" si="23"/>
        <v>7899.5290000000023</v>
      </c>
      <c r="M14" s="52">
        <f t="shared" si="23"/>
        <v>9605.5790000000052</v>
      </c>
      <c r="N14" s="52">
        <f t="shared" si="23"/>
        <v>11779.419000000002</v>
      </c>
      <c r="O14" s="52">
        <f t="shared" si="23"/>
        <v>10428.299000000006</v>
      </c>
      <c r="P14" s="52">
        <f t="shared" si="23"/>
        <v>7446.4190000000017</v>
      </c>
      <c r="Q14" s="52">
        <f t="shared" si="23"/>
        <v>7827.8190000000031</v>
      </c>
      <c r="R14" s="52">
        <f t="shared" si="23"/>
        <v>7598.8190000000031</v>
      </c>
      <c r="S14" s="52">
        <f t="shared" si="23"/>
        <v>6906.4190000000017</v>
      </c>
      <c r="T14" s="52">
        <f t="shared" si="23"/>
        <v>8259.4190000000017</v>
      </c>
      <c r="U14" s="52">
        <f t="shared" si="23"/>
        <v>10121.549000000006</v>
      </c>
      <c r="V14" s="52">
        <f t="shared" si="23"/>
        <v>9724.3390000000072</v>
      </c>
      <c r="W14" s="52">
        <f t="shared" si="23"/>
        <v>5803.2190000000046</v>
      </c>
      <c r="X14" s="52">
        <f t="shared" si="23"/>
        <v>5719.7390000000087</v>
      </c>
      <c r="Y14" s="52">
        <f t="shared" si="23"/>
        <v>5750.7390000000087</v>
      </c>
      <c r="Z14" s="52">
        <f t="shared" si="23"/>
        <v>6366.1390000000101</v>
      </c>
      <c r="AA14" s="52">
        <f t="shared" si="23"/>
        <v>7784.5890000000072</v>
      </c>
      <c r="AB14" s="52">
        <f t="shared" si="23"/>
        <v>11114.189000000006</v>
      </c>
      <c r="AC14" s="52">
        <f t="shared" si="23"/>
        <v>11497.439000000006</v>
      </c>
      <c r="AD14" s="52">
        <f t="shared" si="23"/>
        <v>6658.2490000000034</v>
      </c>
      <c r="AE14" s="52">
        <f t="shared" si="23"/>
        <v>6699.3890000000029</v>
      </c>
      <c r="AF14" s="52">
        <f t="shared" si="23"/>
        <v>6109.2290000000066</v>
      </c>
      <c r="AG14" s="52">
        <f t="shared" si="23"/>
        <v>6152.0390000000043</v>
      </c>
      <c r="AH14" s="52">
        <f t="shared" ref="AH14:BM14" si="24">AH8-(AH5+AH9)</f>
        <v>7072.929000000011</v>
      </c>
      <c r="AI14" s="52">
        <f t="shared" si="24"/>
        <v>9357.4790000000066</v>
      </c>
      <c r="AJ14" s="52">
        <f t="shared" si="24"/>
        <v>9021.2290000000066</v>
      </c>
      <c r="AK14" s="52">
        <f t="shared" si="24"/>
        <v>6187.5790000000052</v>
      </c>
      <c r="AL14" s="52">
        <f t="shared" si="24"/>
        <v>6105.5790000000052</v>
      </c>
      <c r="AM14" s="52">
        <f t="shared" si="24"/>
        <v>5833.5590000000011</v>
      </c>
      <c r="AN14" s="52">
        <f t="shared" si="24"/>
        <v>6347.1990000000005</v>
      </c>
      <c r="AO14" s="52">
        <f t="shared" si="24"/>
        <v>7390.788999999997</v>
      </c>
      <c r="AP14" s="52">
        <f t="shared" si="24"/>
        <v>9399.288999999997</v>
      </c>
      <c r="AQ14" s="52">
        <f t="shared" si="24"/>
        <v>8442.5089999999982</v>
      </c>
      <c r="AR14" s="52">
        <f t="shared" si="24"/>
        <v>4879.1689999999944</v>
      </c>
      <c r="AS14" s="52">
        <f t="shared" si="24"/>
        <v>6167.4689999999973</v>
      </c>
      <c r="AT14" s="52">
        <f t="shared" si="24"/>
        <v>6120.4689999999973</v>
      </c>
      <c r="AU14" s="52">
        <f t="shared" si="24"/>
        <v>6152.4689999999973</v>
      </c>
      <c r="AV14" s="52">
        <f t="shared" si="24"/>
        <v>7792.8589999999967</v>
      </c>
      <c r="AW14" s="52">
        <f t="shared" si="24"/>
        <v>11135.769</v>
      </c>
      <c r="AX14" s="52">
        <f t="shared" si="24"/>
        <v>12224.468999999997</v>
      </c>
      <c r="AY14" s="52">
        <f t="shared" si="24"/>
        <v>8353.8689999999988</v>
      </c>
      <c r="AZ14" s="52">
        <f t="shared" si="24"/>
        <v>9032.9889999999941</v>
      </c>
      <c r="BA14" s="52">
        <f t="shared" si="24"/>
        <v>10137.988999999994</v>
      </c>
      <c r="BB14" s="52">
        <f t="shared" si="24"/>
        <v>11490.988999999994</v>
      </c>
      <c r="BC14" s="52">
        <f t="shared" si="24"/>
        <v>15011.988999999994</v>
      </c>
      <c r="BD14" s="52">
        <f t="shared" si="24"/>
        <v>22164.988999999994</v>
      </c>
      <c r="BE14" s="52">
        <f t="shared" si="24"/>
        <v>21465.988999999994</v>
      </c>
      <c r="BF14" s="52">
        <f t="shared" si="24"/>
        <v>16108.988999999994</v>
      </c>
      <c r="BG14" s="52">
        <f t="shared" si="24"/>
        <v>14770.988999999994</v>
      </c>
      <c r="BH14" s="52">
        <f t="shared" si="24"/>
        <v>12691.288999999997</v>
      </c>
      <c r="BI14" s="52">
        <f t="shared" si="24"/>
        <v>12701.368999999999</v>
      </c>
      <c r="BJ14" s="52">
        <f t="shared" si="24"/>
        <v>14178.849000000002</v>
      </c>
      <c r="BK14" s="52">
        <f t="shared" si="24"/>
        <v>17622.349000000002</v>
      </c>
      <c r="BL14" s="52">
        <f t="shared" si="24"/>
        <v>15578.428999999996</v>
      </c>
      <c r="BM14" s="52">
        <f t="shared" si="24"/>
        <v>12322.328999999998</v>
      </c>
      <c r="BN14" s="52">
        <f t="shared" ref="BN14:CS14" si="25">BN8-(BN5+BN9)</f>
        <v>6885.1689999999944</v>
      </c>
      <c r="BO14" s="52">
        <f t="shared" si="25"/>
        <v>5687.4289999999964</v>
      </c>
      <c r="BP14" s="52">
        <f t="shared" si="25"/>
        <v>5309.6089999999967</v>
      </c>
      <c r="BQ14" s="52">
        <f t="shared" si="25"/>
        <v>6805.6089999999967</v>
      </c>
      <c r="BR14" s="52">
        <f t="shared" si="25"/>
        <v>8503.5489999999991</v>
      </c>
      <c r="BS14" s="52">
        <f t="shared" si="25"/>
        <v>7549.1589999999997</v>
      </c>
      <c r="BT14" s="52">
        <f t="shared" si="25"/>
        <v>4979.3989999999976</v>
      </c>
      <c r="BU14" s="52">
        <f t="shared" si="25"/>
        <v>4952.2989999999991</v>
      </c>
      <c r="BV14" s="52">
        <f t="shared" si="25"/>
        <v>5239.0489999999991</v>
      </c>
      <c r="BW14" s="52">
        <f t="shared" si="25"/>
        <v>5288.0489999999991</v>
      </c>
      <c r="BX14" s="52">
        <f t="shared" si="25"/>
        <v>6841.0489999999991</v>
      </c>
      <c r="BY14" s="52">
        <f t="shared" si="25"/>
        <v>9113.8889999999956</v>
      </c>
      <c r="BZ14" s="52">
        <f t="shared" si="25"/>
        <v>8194.8889999999956</v>
      </c>
      <c r="CA14" s="52">
        <f t="shared" si="25"/>
        <v>5291.0489999999991</v>
      </c>
      <c r="CB14" s="52">
        <f t="shared" si="25"/>
        <v>5251.0489999999991</v>
      </c>
      <c r="CC14" s="52">
        <f t="shared" si="25"/>
        <v>5009.1489999999976</v>
      </c>
      <c r="CD14" s="52">
        <f t="shared" si="25"/>
        <v>4968.1489999999976</v>
      </c>
      <c r="CE14" s="52">
        <f t="shared" si="25"/>
        <v>6501.1489999999976</v>
      </c>
      <c r="CF14" s="52">
        <f t="shared" si="25"/>
        <v>9946.3289999999979</v>
      </c>
      <c r="CG14" s="52">
        <f t="shared" si="25"/>
        <v>9970.1489999999976</v>
      </c>
      <c r="CH14" s="52">
        <f t="shared" si="25"/>
        <v>6330.6689999999944</v>
      </c>
      <c r="CI14" s="52">
        <f t="shared" si="25"/>
        <v>6447.6589999999997</v>
      </c>
      <c r="CJ14" s="52">
        <f t="shared" si="25"/>
        <v>6346.5589999999938</v>
      </c>
      <c r="CK14" s="52">
        <f t="shared" si="25"/>
        <v>6329.5589999999938</v>
      </c>
      <c r="CL14" s="52">
        <f t="shared" si="25"/>
        <v>7145.1989999999932</v>
      </c>
      <c r="CM14" s="52">
        <f t="shared" si="25"/>
        <v>10965.198999999993</v>
      </c>
      <c r="CN14" s="52">
        <f t="shared" si="25"/>
        <v>10093.198999999993</v>
      </c>
      <c r="CO14" s="52">
        <f t="shared" si="25"/>
        <v>7127.8089999999938</v>
      </c>
      <c r="CP14" s="52">
        <f t="shared" si="25"/>
        <v>7242.8089999999938</v>
      </c>
      <c r="CQ14" s="52">
        <f t="shared" si="25"/>
        <v>7898.528999999995</v>
      </c>
      <c r="CR14" s="52">
        <f t="shared" si="25"/>
        <v>8097.528999999995</v>
      </c>
      <c r="CS14" s="52">
        <f t="shared" si="25"/>
        <v>9757.528999999995</v>
      </c>
      <c r="CT14" s="52">
        <f t="shared" ref="CT14:DY14" si="26">CT8-(CT5+CT9)</f>
        <v>13338.528999999995</v>
      </c>
      <c r="CU14" s="52">
        <f t="shared" si="26"/>
        <v>12459.528999999995</v>
      </c>
      <c r="CV14" s="52">
        <f t="shared" si="26"/>
        <v>8352.528999999995</v>
      </c>
      <c r="CW14" s="52">
        <f t="shared" si="26"/>
        <v>7979.6589999999997</v>
      </c>
      <c r="CX14" s="52">
        <f t="shared" si="26"/>
        <v>7687.5789999999979</v>
      </c>
      <c r="CY14" s="52">
        <f t="shared" si="26"/>
        <v>7586.5789999999979</v>
      </c>
      <c r="CZ14" s="52">
        <f t="shared" si="26"/>
        <v>8315.7790000000023</v>
      </c>
      <c r="DA14" s="52">
        <f t="shared" si="26"/>
        <v>11480.618999999999</v>
      </c>
      <c r="DB14" s="52">
        <f t="shared" si="26"/>
        <v>11157.819000000003</v>
      </c>
      <c r="DC14" s="52">
        <f t="shared" si="26"/>
        <v>7416.4289999999964</v>
      </c>
      <c r="DD14" s="52">
        <f t="shared" si="26"/>
        <v>7632.5789999999979</v>
      </c>
      <c r="DE14" s="52">
        <f t="shared" si="26"/>
        <v>8023.3289999999979</v>
      </c>
      <c r="DF14" s="52">
        <f t="shared" si="26"/>
        <v>8085.3289999999979</v>
      </c>
      <c r="DG14" s="52">
        <f t="shared" si="26"/>
        <v>10480.128999999994</v>
      </c>
      <c r="DH14" s="52">
        <f t="shared" si="26"/>
        <v>13447.528999999995</v>
      </c>
      <c r="DI14" s="52">
        <f t="shared" si="26"/>
        <v>11733.648999999998</v>
      </c>
      <c r="DJ14" s="52">
        <f t="shared" si="26"/>
        <v>7627.6489999999976</v>
      </c>
      <c r="DK14" s="52">
        <f t="shared" si="26"/>
        <v>8734.6489999999976</v>
      </c>
      <c r="DL14" s="52">
        <f t="shared" si="26"/>
        <v>8857.6489999999976</v>
      </c>
      <c r="DM14" s="52">
        <f t="shared" si="26"/>
        <v>8993.6489999999976</v>
      </c>
      <c r="DN14" s="52">
        <f t="shared" si="26"/>
        <v>9943.1290000000008</v>
      </c>
      <c r="DO14" s="52">
        <f t="shared" si="26"/>
        <v>12158.328999999998</v>
      </c>
      <c r="DP14" s="52">
        <f t="shared" si="26"/>
        <v>11732.929000000004</v>
      </c>
      <c r="DQ14" s="52">
        <f t="shared" si="26"/>
        <v>7407.9789999999994</v>
      </c>
      <c r="DR14" s="52">
        <f t="shared" si="26"/>
        <v>7382.9789999999994</v>
      </c>
      <c r="DS14" s="52">
        <f t="shared" si="26"/>
        <v>7440.9789999999994</v>
      </c>
      <c r="DT14" s="52">
        <f t="shared" si="26"/>
        <v>7164.9789999999994</v>
      </c>
      <c r="DU14" s="52">
        <f t="shared" si="26"/>
        <v>8021.0789999999979</v>
      </c>
      <c r="DV14" s="52">
        <f t="shared" si="26"/>
        <v>10933.358999999997</v>
      </c>
      <c r="DW14" s="52">
        <f t="shared" si="26"/>
        <v>10308.358999999997</v>
      </c>
      <c r="DX14" s="52">
        <f t="shared" si="26"/>
        <v>7854.5190000000002</v>
      </c>
      <c r="DY14" s="52">
        <f t="shared" si="26"/>
        <v>8054.5190000000002</v>
      </c>
      <c r="DZ14" s="52">
        <f t="shared" ref="DZ14:EQ14" si="27">DZ8-(DZ5+DZ9)</f>
        <v>7921.6189999999988</v>
      </c>
      <c r="EA14" s="52">
        <f t="shared" si="27"/>
        <v>7902.4389999999985</v>
      </c>
      <c r="EB14" s="52">
        <f t="shared" si="27"/>
        <v>8769.4389999999985</v>
      </c>
      <c r="EC14" s="52">
        <f t="shared" si="27"/>
        <v>12317.438999999998</v>
      </c>
      <c r="ED14" s="52">
        <f t="shared" si="27"/>
        <v>11488.758999999998</v>
      </c>
      <c r="EE14" s="52">
        <f t="shared" si="27"/>
        <v>8104.2489999999962</v>
      </c>
      <c r="EF14" s="52">
        <f t="shared" si="27"/>
        <v>8337.2189999999973</v>
      </c>
      <c r="EG14" s="52">
        <f t="shared" si="27"/>
        <v>8309.2489999999962</v>
      </c>
      <c r="EH14" s="52">
        <f t="shared" si="27"/>
        <v>8345.2489999999962</v>
      </c>
      <c r="EI14" s="52">
        <f t="shared" si="27"/>
        <v>9166.2489999999962</v>
      </c>
      <c r="EJ14" s="52">
        <f t="shared" si="27"/>
        <v>12104.949000000001</v>
      </c>
      <c r="EK14" s="52">
        <f t="shared" si="27"/>
        <v>11721.849000000002</v>
      </c>
      <c r="EL14" s="52">
        <f t="shared" si="27"/>
        <v>8821.1489999999976</v>
      </c>
      <c r="EM14" s="52">
        <f t="shared" si="27"/>
        <v>8955.1489999999976</v>
      </c>
      <c r="EN14" s="52">
        <f t="shared" si="27"/>
        <v>9236.3989999999976</v>
      </c>
      <c r="EO14" s="52">
        <f t="shared" si="27"/>
        <v>9397.3989999999976</v>
      </c>
      <c r="EP14" s="52">
        <f t="shared" si="27"/>
        <v>11138.508999999998</v>
      </c>
      <c r="EQ14" s="53">
        <f t="shared" si="27"/>
        <v>13039.089</v>
      </c>
    </row>
    <row r="15" spans="1:147"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</row>
    <row r="16" spans="1:14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</row>
    <row r="17" spans="1:14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</row>
    <row r="44" spans="2:5" ht="15">
      <c r="B44" s="1"/>
      <c r="C44" s="341"/>
      <c r="D44" s="341"/>
      <c r="E44" s="341"/>
    </row>
    <row r="45" spans="2:5" ht="15">
      <c r="B45" s="298"/>
      <c r="C45" s="1"/>
      <c r="D45" s="1"/>
      <c r="E45" s="1"/>
    </row>
    <row r="46" spans="2:5">
      <c r="C46" s="325"/>
      <c r="D46" s="325"/>
      <c r="E46" s="325"/>
    </row>
    <row r="47" spans="2:5">
      <c r="C47" s="325"/>
      <c r="D47" s="325"/>
      <c r="E47" s="325"/>
    </row>
    <row r="48" spans="2:5">
      <c r="C48" s="325"/>
      <c r="D48" s="325"/>
      <c r="E48" s="325"/>
    </row>
    <row r="49" spans="3:5">
      <c r="C49" s="325"/>
      <c r="D49" s="325"/>
      <c r="E49" s="325"/>
    </row>
    <row r="50" spans="3:5">
      <c r="C50" s="325"/>
      <c r="D50" s="325"/>
      <c r="E50" s="325"/>
    </row>
    <row r="51" spans="3:5">
      <c r="C51" s="325"/>
      <c r="D51" s="325"/>
      <c r="E51" s="325"/>
    </row>
    <row r="52" spans="3:5">
      <c r="C52" s="325"/>
      <c r="D52" s="325"/>
      <c r="E52" s="325"/>
    </row>
    <row r="53" spans="3:5">
      <c r="C53" s="325"/>
      <c r="D53" s="325"/>
      <c r="E53" s="325"/>
    </row>
  </sheetData>
  <mergeCells count="1">
    <mergeCell ref="C44:E4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D9F3C-3C09-4674-BE98-00C15CA4C166}">
  <dimension ref="A1:H343"/>
  <sheetViews>
    <sheetView zoomScaleNormal="100" workbookViewId="0">
      <selection activeCell="A2" sqref="A2"/>
    </sheetView>
  </sheetViews>
  <sheetFormatPr defaultRowHeight="14.25"/>
  <cols>
    <col min="1" max="1" width="26.25" customWidth="1"/>
    <col min="2" max="2" width="24" customWidth="1"/>
    <col min="3" max="3" width="14.875" customWidth="1"/>
    <col min="4" max="4" width="16.625" customWidth="1"/>
    <col min="5" max="5" width="15.25" customWidth="1"/>
    <col min="6" max="6" width="14.375" customWidth="1"/>
    <col min="7" max="7" width="23" customWidth="1"/>
    <col min="8" max="8" width="12.625" customWidth="1"/>
  </cols>
  <sheetData>
    <row r="1" spans="1:8" s="17" customFormat="1" ht="20.25">
      <c r="A1" s="16" t="s">
        <v>258</v>
      </c>
    </row>
    <row r="2" spans="1:8" ht="20.25">
      <c r="A2" s="25"/>
    </row>
    <row r="3" spans="1:8" ht="15">
      <c r="A3" s="370" t="s">
        <v>57</v>
      </c>
      <c r="B3" s="372" t="s">
        <v>220</v>
      </c>
      <c r="C3" s="372"/>
      <c r="D3" s="372"/>
      <c r="E3" s="372"/>
      <c r="F3" s="372"/>
      <c r="G3" s="372"/>
      <c r="H3" s="373"/>
    </row>
    <row r="4" spans="1:8" ht="15">
      <c r="A4" s="371"/>
      <c r="B4" s="238" t="s">
        <v>259</v>
      </c>
      <c r="C4" s="238" t="s">
        <v>260</v>
      </c>
      <c r="D4" s="238" t="s">
        <v>261</v>
      </c>
      <c r="E4" s="238" t="s">
        <v>262</v>
      </c>
      <c r="F4" s="238" t="s">
        <v>263</v>
      </c>
      <c r="G4" s="238" t="s">
        <v>264</v>
      </c>
      <c r="H4" s="239" t="s">
        <v>265</v>
      </c>
    </row>
    <row r="5" spans="1:8">
      <c r="A5" s="240">
        <v>44131</v>
      </c>
      <c r="B5" s="241">
        <v>44.53</v>
      </c>
      <c r="C5" s="241">
        <v>35.57</v>
      </c>
      <c r="D5" s="241">
        <v>51.01</v>
      </c>
      <c r="E5" s="241">
        <v>49.01</v>
      </c>
      <c r="F5" s="241">
        <v>48.4</v>
      </c>
      <c r="G5" s="241">
        <v>56.24</v>
      </c>
      <c r="H5" s="242">
        <v>43.02</v>
      </c>
    </row>
    <row r="6" spans="1:8">
      <c r="A6" s="243">
        <v>44132</v>
      </c>
      <c r="B6" s="66">
        <v>39.49</v>
      </c>
      <c r="C6" s="66">
        <v>27.79</v>
      </c>
      <c r="D6" s="66">
        <v>47.3</v>
      </c>
      <c r="E6" s="66">
        <v>45.35</v>
      </c>
      <c r="F6" s="66">
        <v>42.26</v>
      </c>
      <c r="G6" s="66">
        <v>57.39</v>
      </c>
      <c r="H6" s="244">
        <v>39.479999999999997</v>
      </c>
    </row>
    <row r="7" spans="1:8">
      <c r="A7" s="243">
        <v>44133</v>
      </c>
      <c r="B7" s="66">
        <v>39.69</v>
      </c>
      <c r="C7" s="66">
        <v>24.75</v>
      </c>
      <c r="D7" s="66">
        <v>50.08</v>
      </c>
      <c r="E7" s="66">
        <v>47.16</v>
      </c>
      <c r="F7" s="66">
        <v>49.14</v>
      </c>
      <c r="G7" s="66">
        <v>51.96</v>
      </c>
      <c r="H7" s="244">
        <v>38.409999999999997</v>
      </c>
    </row>
    <row r="8" spans="1:8">
      <c r="A8" s="243">
        <v>44134</v>
      </c>
      <c r="B8" s="66">
        <v>38.97</v>
      </c>
      <c r="C8" s="66">
        <v>15.99</v>
      </c>
      <c r="D8" s="66">
        <v>52</v>
      </c>
      <c r="E8" s="66">
        <v>50.46</v>
      </c>
      <c r="F8" s="66">
        <v>45.57</v>
      </c>
      <c r="G8" s="66">
        <v>64.849999999999994</v>
      </c>
      <c r="H8" s="244">
        <v>45.83</v>
      </c>
    </row>
    <row r="9" spans="1:8">
      <c r="A9" s="243">
        <v>44135</v>
      </c>
      <c r="B9" s="66">
        <v>37.5</v>
      </c>
      <c r="C9" s="66">
        <v>30.62</v>
      </c>
      <c r="D9" s="66">
        <v>41.93</v>
      </c>
      <c r="E9" s="66">
        <v>40.94</v>
      </c>
      <c r="F9" s="66">
        <v>36</v>
      </c>
      <c r="G9" s="66">
        <v>53.78</v>
      </c>
      <c r="H9" s="244">
        <v>37.99</v>
      </c>
    </row>
    <row r="10" spans="1:8">
      <c r="A10" s="243">
        <v>44136</v>
      </c>
      <c r="B10" s="66">
        <v>29.15</v>
      </c>
      <c r="C10" s="66">
        <v>11.94</v>
      </c>
      <c r="D10" s="66">
        <v>36.65</v>
      </c>
      <c r="E10" s="66">
        <v>37.76</v>
      </c>
      <c r="F10" s="66">
        <v>26.28</v>
      </c>
      <c r="G10" s="66">
        <v>57.39</v>
      </c>
      <c r="H10" s="244">
        <v>41.09</v>
      </c>
    </row>
    <row r="11" spans="1:8">
      <c r="A11" s="243">
        <v>44137</v>
      </c>
      <c r="B11" s="66">
        <v>32.9</v>
      </c>
      <c r="C11" s="66">
        <v>9.6199999999999992</v>
      </c>
      <c r="D11" s="66">
        <v>46.04</v>
      </c>
      <c r="E11" s="66">
        <v>44.55</v>
      </c>
      <c r="F11" s="66">
        <v>41.34</v>
      </c>
      <c r="G11" s="66">
        <v>55.44</v>
      </c>
      <c r="H11" s="244">
        <v>40.07</v>
      </c>
    </row>
    <row r="12" spans="1:8">
      <c r="A12" s="243">
        <v>44138</v>
      </c>
      <c r="B12" s="66">
        <v>38.78</v>
      </c>
      <c r="C12" s="66">
        <v>27.09</v>
      </c>
      <c r="D12" s="66">
        <v>45.35</v>
      </c>
      <c r="E12" s="66">
        <v>44.63</v>
      </c>
      <c r="F12" s="66">
        <v>41.08</v>
      </c>
      <c r="G12" s="66">
        <v>53.87</v>
      </c>
      <c r="H12" s="244">
        <v>42.47</v>
      </c>
    </row>
    <row r="13" spans="1:8">
      <c r="A13" s="243">
        <v>44139</v>
      </c>
      <c r="B13" s="66">
        <v>47.84</v>
      </c>
      <c r="C13" s="66">
        <v>35.75</v>
      </c>
      <c r="D13" s="66">
        <v>56.92</v>
      </c>
      <c r="E13" s="66">
        <v>53.88</v>
      </c>
      <c r="F13" s="66">
        <v>44</v>
      </c>
      <c r="G13" s="66">
        <v>82.75</v>
      </c>
      <c r="H13" s="244">
        <v>44.76</v>
      </c>
    </row>
    <row r="14" spans="1:8">
      <c r="A14" s="243">
        <v>44140</v>
      </c>
      <c r="B14" s="66">
        <v>53.45</v>
      </c>
      <c r="C14" s="66">
        <v>34.979999999999997</v>
      </c>
      <c r="D14" s="66">
        <v>67.27</v>
      </c>
      <c r="E14" s="66">
        <v>62.69</v>
      </c>
      <c r="F14" s="66">
        <v>44.41</v>
      </c>
      <c r="G14" s="66">
        <v>113</v>
      </c>
      <c r="H14" s="244">
        <v>48.95</v>
      </c>
    </row>
    <row r="15" spans="1:8">
      <c r="A15" s="243">
        <v>44141</v>
      </c>
      <c r="B15" s="66">
        <v>45.77</v>
      </c>
      <c r="C15" s="66">
        <v>39.619999999999997</v>
      </c>
      <c r="D15" s="66">
        <v>50.5</v>
      </c>
      <c r="E15" s="66">
        <v>48.85</v>
      </c>
      <c r="F15" s="66">
        <v>46.42</v>
      </c>
      <c r="G15" s="66">
        <v>58.67</v>
      </c>
      <c r="H15" s="244">
        <v>43.9</v>
      </c>
    </row>
    <row r="16" spans="1:8">
      <c r="A16" s="243">
        <v>44142</v>
      </c>
      <c r="B16" s="66">
        <v>43.84</v>
      </c>
      <c r="C16" s="66">
        <v>37.61</v>
      </c>
      <c r="D16" s="66">
        <v>49.56</v>
      </c>
      <c r="E16" s="66">
        <v>46.96</v>
      </c>
      <c r="F16" s="66">
        <v>45.49</v>
      </c>
      <c r="G16" s="66">
        <v>57.72</v>
      </c>
      <c r="H16" s="244">
        <v>39.130000000000003</v>
      </c>
    </row>
    <row r="17" spans="1:8">
      <c r="A17" s="243">
        <v>44143</v>
      </c>
      <c r="B17" s="66">
        <v>44.56</v>
      </c>
      <c r="C17" s="66">
        <v>39.549999999999997</v>
      </c>
      <c r="D17" s="66">
        <v>49.3</v>
      </c>
      <c r="E17" s="66">
        <v>47.06</v>
      </c>
      <c r="F17" s="66">
        <v>44.95</v>
      </c>
      <c r="G17" s="66">
        <v>57.99</v>
      </c>
      <c r="H17" s="244">
        <v>40.36</v>
      </c>
    </row>
    <row r="18" spans="1:8">
      <c r="A18" s="243">
        <v>44144</v>
      </c>
      <c r="B18" s="66">
        <v>48.84</v>
      </c>
      <c r="C18" s="66">
        <v>43.78</v>
      </c>
      <c r="D18" s="66">
        <v>52.9</v>
      </c>
      <c r="E18" s="66">
        <v>51.38</v>
      </c>
      <c r="F18" s="66">
        <v>46.54</v>
      </c>
      <c r="G18" s="66">
        <v>65.61</v>
      </c>
      <c r="H18" s="244">
        <v>46.82</v>
      </c>
    </row>
    <row r="19" spans="1:8">
      <c r="A19" s="243">
        <v>44145</v>
      </c>
      <c r="B19" s="66">
        <v>47.97</v>
      </c>
      <c r="C19" s="66">
        <v>41.88</v>
      </c>
      <c r="D19" s="66">
        <v>53.64</v>
      </c>
      <c r="E19" s="66">
        <v>51.01</v>
      </c>
      <c r="F19" s="66">
        <v>48</v>
      </c>
      <c r="G19" s="66">
        <v>64.930000000000007</v>
      </c>
      <c r="H19" s="244">
        <v>43.11</v>
      </c>
    </row>
    <row r="20" spans="1:8">
      <c r="A20" s="243">
        <v>44146</v>
      </c>
      <c r="B20" s="66">
        <v>42.65</v>
      </c>
      <c r="C20" s="66">
        <v>34.36</v>
      </c>
      <c r="D20" s="66">
        <v>48.27</v>
      </c>
      <c r="E20" s="66">
        <v>46.8</v>
      </c>
      <c r="F20" s="66">
        <v>44.36</v>
      </c>
      <c r="G20" s="66">
        <v>56.11</v>
      </c>
      <c r="H20" s="244">
        <v>42.37</v>
      </c>
    </row>
    <row r="21" spans="1:8">
      <c r="A21" s="243">
        <v>44147</v>
      </c>
      <c r="B21" s="66">
        <v>41.14</v>
      </c>
      <c r="C21" s="66">
        <v>32.090000000000003</v>
      </c>
      <c r="D21" s="66">
        <v>47.42</v>
      </c>
      <c r="E21" s="66">
        <v>45.67</v>
      </c>
      <c r="F21" s="66">
        <v>43.1</v>
      </c>
      <c r="G21" s="66">
        <v>56.05</v>
      </c>
      <c r="H21" s="244">
        <v>40.409999999999997</v>
      </c>
    </row>
    <row r="22" spans="1:8">
      <c r="A22" s="243">
        <v>44148</v>
      </c>
      <c r="B22" s="66">
        <v>41.17</v>
      </c>
      <c r="C22" s="66">
        <v>29.52</v>
      </c>
      <c r="D22" s="66">
        <v>47.92</v>
      </c>
      <c r="E22" s="66">
        <v>47</v>
      </c>
      <c r="F22" s="66">
        <v>43.4</v>
      </c>
      <c r="G22" s="66">
        <v>56.97</v>
      </c>
      <c r="H22" s="244">
        <v>44.21</v>
      </c>
    </row>
    <row r="23" spans="1:8">
      <c r="A23" s="243">
        <v>44149</v>
      </c>
      <c r="B23" s="66">
        <v>42.26</v>
      </c>
      <c r="C23" s="66">
        <v>33.770000000000003</v>
      </c>
      <c r="D23" s="66">
        <v>50.59</v>
      </c>
      <c r="E23" s="66">
        <v>46.5</v>
      </c>
      <c r="F23" s="66">
        <v>47.47</v>
      </c>
      <c r="G23" s="66">
        <v>56.83</v>
      </c>
      <c r="H23" s="244">
        <v>34.229999999999997</v>
      </c>
    </row>
    <row r="24" spans="1:8">
      <c r="A24" s="243">
        <v>44150</v>
      </c>
      <c r="B24" s="66">
        <v>32.36</v>
      </c>
      <c r="C24" s="66">
        <v>1.74</v>
      </c>
      <c r="D24" s="66">
        <v>48.6</v>
      </c>
      <c r="E24" s="66">
        <v>47.67</v>
      </c>
      <c r="F24" s="66">
        <v>44.03</v>
      </c>
      <c r="G24" s="66">
        <v>57.75</v>
      </c>
      <c r="H24" s="244">
        <v>44.85</v>
      </c>
    </row>
    <row r="25" spans="1:8">
      <c r="A25" s="243">
        <v>44151</v>
      </c>
      <c r="B25" s="66">
        <v>33.700000000000003</v>
      </c>
      <c r="C25" s="66">
        <v>7.37</v>
      </c>
      <c r="D25" s="66">
        <v>47.97</v>
      </c>
      <c r="E25" s="66">
        <v>46.87</v>
      </c>
      <c r="F25" s="66">
        <v>43.96</v>
      </c>
      <c r="G25" s="66">
        <v>56</v>
      </c>
      <c r="H25" s="244">
        <v>43.57</v>
      </c>
    </row>
    <row r="26" spans="1:8">
      <c r="A26" s="243">
        <v>44152</v>
      </c>
      <c r="B26" s="66">
        <v>39.76</v>
      </c>
      <c r="C26" s="66">
        <v>28.17</v>
      </c>
      <c r="D26" s="66">
        <v>47.14</v>
      </c>
      <c r="E26" s="66">
        <v>45.56</v>
      </c>
      <c r="F26" s="66">
        <v>43.42</v>
      </c>
      <c r="G26" s="66">
        <v>54.57</v>
      </c>
      <c r="H26" s="244">
        <v>40.83</v>
      </c>
    </row>
    <row r="27" spans="1:8">
      <c r="A27" s="243">
        <v>44153</v>
      </c>
      <c r="B27" s="66">
        <v>40.270000000000003</v>
      </c>
      <c r="C27" s="66">
        <v>28.91</v>
      </c>
      <c r="D27" s="66">
        <v>48.3</v>
      </c>
      <c r="E27" s="66">
        <v>45.95</v>
      </c>
      <c r="F27" s="66">
        <v>44.97</v>
      </c>
      <c r="G27" s="66">
        <v>54.96</v>
      </c>
      <c r="H27" s="244">
        <v>38.89</v>
      </c>
    </row>
    <row r="28" spans="1:8">
      <c r="A28" s="243">
        <v>44154</v>
      </c>
      <c r="B28" s="66">
        <v>38.85</v>
      </c>
      <c r="C28" s="66">
        <v>16.53</v>
      </c>
      <c r="D28" s="66">
        <v>51.2</v>
      </c>
      <c r="E28" s="66">
        <v>50.01</v>
      </c>
      <c r="F28" s="66">
        <v>44.19</v>
      </c>
      <c r="G28" s="66">
        <v>65.23</v>
      </c>
      <c r="H28" s="244">
        <v>46.43</v>
      </c>
    </row>
    <row r="29" spans="1:8">
      <c r="A29" s="243">
        <v>44155</v>
      </c>
      <c r="B29" s="66">
        <v>43.86</v>
      </c>
      <c r="C29" s="66">
        <v>40.81</v>
      </c>
      <c r="D29" s="66">
        <v>47.75</v>
      </c>
      <c r="E29" s="66">
        <v>45.39</v>
      </c>
      <c r="F29" s="66">
        <v>47.74</v>
      </c>
      <c r="G29" s="66">
        <v>47.77</v>
      </c>
      <c r="H29" s="244">
        <v>38.299999999999997</v>
      </c>
    </row>
    <row r="30" spans="1:8">
      <c r="A30" s="243">
        <v>44156</v>
      </c>
      <c r="B30" s="66">
        <v>38.47</v>
      </c>
      <c r="C30" s="66">
        <v>25.92</v>
      </c>
      <c r="D30" s="66">
        <v>46.06</v>
      </c>
      <c r="E30" s="66">
        <v>44.74</v>
      </c>
      <c r="F30" s="66">
        <v>41.09</v>
      </c>
      <c r="G30" s="66">
        <v>56</v>
      </c>
      <c r="H30" s="244">
        <v>40.79</v>
      </c>
    </row>
    <row r="31" spans="1:8">
      <c r="A31" s="243">
        <v>44157</v>
      </c>
      <c r="B31" s="66">
        <v>40.53</v>
      </c>
      <c r="C31" s="66">
        <v>28.86</v>
      </c>
      <c r="D31" s="66">
        <v>48</v>
      </c>
      <c r="E31" s="66">
        <v>46.37</v>
      </c>
      <c r="F31" s="66">
        <v>43.03</v>
      </c>
      <c r="G31" s="66">
        <v>57.94</v>
      </c>
      <c r="H31" s="244">
        <v>41.48</v>
      </c>
    </row>
    <row r="32" spans="1:8">
      <c r="A32" s="243">
        <v>44158</v>
      </c>
      <c r="B32" s="66">
        <v>44.13</v>
      </c>
      <c r="C32" s="66">
        <v>38.39</v>
      </c>
      <c r="D32" s="66">
        <v>48.35</v>
      </c>
      <c r="E32" s="66">
        <v>47</v>
      </c>
      <c r="F32" s="66">
        <v>46.94</v>
      </c>
      <c r="G32" s="66">
        <v>51.18</v>
      </c>
      <c r="H32" s="244">
        <v>42.95</v>
      </c>
    </row>
    <row r="33" spans="1:8">
      <c r="A33" s="243">
        <v>44159</v>
      </c>
      <c r="B33" s="66">
        <v>41.53</v>
      </c>
      <c r="C33" s="66">
        <v>33</v>
      </c>
      <c r="D33" s="66">
        <v>46.68</v>
      </c>
      <c r="E33" s="66">
        <v>45.8</v>
      </c>
      <c r="F33" s="66">
        <v>43.55</v>
      </c>
      <c r="G33" s="66">
        <v>52.95</v>
      </c>
      <c r="H33" s="244">
        <v>43.15</v>
      </c>
    </row>
    <row r="34" spans="1:8">
      <c r="A34" s="243">
        <v>44160</v>
      </c>
      <c r="B34" s="66">
        <v>47.32</v>
      </c>
      <c r="C34" s="66">
        <v>37.86</v>
      </c>
      <c r="D34" s="66">
        <v>54.4</v>
      </c>
      <c r="E34" s="66">
        <v>52.05</v>
      </c>
      <c r="F34" s="66">
        <v>46.95</v>
      </c>
      <c r="G34" s="66">
        <v>69.31</v>
      </c>
      <c r="H34" s="244">
        <v>45</v>
      </c>
    </row>
    <row r="35" spans="1:8">
      <c r="A35" s="243">
        <v>44161</v>
      </c>
      <c r="B35" s="66">
        <v>70.22</v>
      </c>
      <c r="C35" s="66">
        <v>41.47</v>
      </c>
      <c r="D35" s="66">
        <v>95.1</v>
      </c>
      <c r="E35" s="66">
        <v>84.6</v>
      </c>
      <c r="F35" s="66">
        <v>56.16</v>
      </c>
      <c r="G35" s="66">
        <v>173</v>
      </c>
      <c r="H35" s="244">
        <v>53.08</v>
      </c>
    </row>
    <row r="36" spans="1:8">
      <c r="A36" s="243">
        <v>44162</v>
      </c>
      <c r="B36" s="66">
        <v>60.33</v>
      </c>
      <c r="C36" s="66">
        <v>43</v>
      </c>
      <c r="D36" s="66">
        <v>75.94</v>
      </c>
      <c r="E36" s="66">
        <v>68.989999999999995</v>
      </c>
      <c r="F36" s="66">
        <v>65.2</v>
      </c>
      <c r="G36" s="66">
        <v>97.41</v>
      </c>
      <c r="H36" s="244">
        <v>48.15</v>
      </c>
    </row>
    <row r="37" spans="1:8">
      <c r="A37" s="243">
        <v>44163</v>
      </c>
      <c r="B37" s="66">
        <v>48.91</v>
      </c>
      <c r="C37" s="66">
        <v>42.62</v>
      </c>
      <c r="D37" s="66">
        <v>53.74</v>
      </c>
      <c r="E37" s="66">
        <v>52.06</v>
      </c>
      <c r="F37" s="66">
        <v>48.74</v>
      </c>
      <c r="G37" s="66">
        <v>63.72</v>
      </c>
      <c r="H37" s="244">
        <v>47.04</v>
      </c>
    </row>
    <row r="38" spans="1:8">
      <c r="A38" s="243">
        <v>44164</v>
      </c>
      <c r="B38" s="66">
        <v>51.08</v>
      </c>
      <c r="C38" s="66">
        <v>44.66</v>
      </c>
      <c r="D38" s="66">
        <v>56.71</v>
      </c>
      <c r="E38" s="66">
        <v>54.3</v>
      </c>
      <c r="F38" s="66">
        <v>48.06</v>
      </c>
      <c r="G38" s="66">
        <v>74</v>
      </c>
      <c r="H38" s="244">
        <v>47.08</v>
      </c>
    </row>
    <row r="39" spans="1:8">
      <c r="A39" s="243">
        <v>44165</v>
      </c>
      <c r="B39" s="66">
        <v>48.74</v>
      </c>
      <c r="C39" s="66">
        <v>43.22</v>
      </c>
      <c r="D39" s="66">
        <v>53.55</v>
      </c>
      <c r="E39" s="66">
        <v>51.5</v>
      </c>
      <c r="F39" s="66">
        <v>52.2</v>
      </c>
      <c r="G39" s="66">
        <v>56.27</v>
      </c>
      <c r="H39" s="244">
        <v>45.34</v>
      </c>
    </row>
    <row r="40" spans="1:8">
      <c r="A40" s="243">
        <v>44166</v>
      </c>
      <c r="B40" s="66">
        <v>51.04</v>
      </c>
      <c r="C40" s="66">
        <v>40.08</v>
      </c>
      <c r="D40" s="66">
        <v>59.18</v>
      </c>
      <c r="E40" s="66">
        <v>56.53</v>
      </c>
      <c r="F40" s="66">
        <v>54.32</v>
      </c>
      <c r="G40" s="66">
        <v>68.900000000000006</v>
      </c>
      <c r="H40" s="244">
        <v>48.56</v>
      </c>
    </row>
    <row r="41" spans="1:8">
      <c r="A41" s="243">
        <v>44167</v>
      </c>
      <c r="B41" s="66">
        <v>55.68</v>
      </c>
      <c r="C41" s="66">
        <v>44.45</v>
      </c>
      <c r="D41" s="66">
        <v>65.44</v>
      </c>
      <c r="E41" s="66">
        <v>61.29</v>
      </c>
      <c r="F41" s="66">
        <v>60.77</v>
      </c>
      <c r="G41" s="66">
        <v>74.790000000000006</v>
      </c>
      <c r="H41" s="244">
        <v>48.84</v>
      </c>
    </row>
    <row r="42" spans="1:8">
      <c r="A42" s="243">
        <v>44168</v>
      </c>
      <c r="B42" s="66">
        <v>59.6</v>
      </c>
      <c r="C42" s="66">
        <v>44</v>
      </c>
      <c r="D42" s="66">
        <v>71.56</v>
      </c>
      <c r="E42" s="66">
        <v>67.400000000000006</v>
      </c>
      <c r="F42" s="66">
        <v>56.76</v>
      </c>
      <c r="G42" s="66">
        <v>101.16</v>
      </c>
      <c r="H42" s="244">
        <v>54.92</v>
      </c>
    </row>
    <row r="43" spans="1:8">
      <c r="A43" s="243">
        <v>44169</v>
      </c>
      <c r="B43" s="66">
        <v>49.59</v>
      </c>
      <c r="C43" s="66">
        <v>42.2</v>
      </c>
      <c r="D43" s="66">
        <v>55.17</v>
      </c>
      <c r="E43" s="66">
        <v>53.28</v>
      </c>
      <c r="F43" s="66">
        <v>54.12</v>
      </c>
      <c r="G43" s="66">
        <v>57.26</v>
      </c>
      <c r="H43" s="244">
        <v>47.64</v>
      </c>
    </row>
    <row r="44" spans="1:8">
      <c r="A44" s="243">
        <v>44170</v>
      </c>
      <c r="B44" s="66">
        <v>59.34</v>
      </c>
      <c r="C44" s="66">
        <v>39.4</v>
      </c>
      <c r="D44" s="66">
        <v>73.510000000000005</v>
      </c>
      <c r="E44" s="66">
        <v>69.31</v>
      </c>
      <c r="F44" s="66">
        <v>51.67</v>
      </c>
      <c r="G44" s="66">
        <v>117.19</v>
      </c>
      <c r="H44" s="244">
        <v>56.7</v>
      </c>
    </row>
    <row r="45" spans="1:8">
      <c r="A45" s="243">
        <v>44171</v>
      </c>
      <c r="B45" s="66">
        <v>69.959999999999994</v>
      </c>
      <c r="C45" s="66">
        <v>38.18</v>
      </c>
      <c r="D45" s="66">
        <v>96.29</v>
      </c>
      <c r="E45" s="66">
        <v>85.86</v>
      </c>
      <c r="F45" s="66">
        <v>50</v>
      </c>
      <c r="G45" s="66">
        <v>188.86</v>
      </c>
      <c r="H45" s="244">
        <v>54.56</v>
      </c>
    </row>
    <row r="46" spans="1:8">
      <c r="A46" s="243">
        <v>44172</v>
      </c>
      <c r="B46" s="66">
        <v>66.319999999999993</v>
      </c>
      <c r="C46" s="66">
        <v>41.09</v>
      </c>
      <c r="D46" s="66">
        <v>88.76</v>
      </c>
      <c r="E46" s="66">
        <v>78.930000000000007</v>
      </c>
      <c r="F46" s="66">
        <v>81.400000000000006</v>
      </c>
      <c r="G46" s="66">
        <v>103.48</v>
      </c>
      <c r="H46" s="244">
        <v>49.46</v>
      </c>
    </row>
    <row r="47" spans="1:8">
      <c r="A47" s="243">
        <v>44173</v>
      </c>
      <c r="B47" s="66">
        <v>65.14</v>
      </c>
      <c r="C47" s="66">
        <v>42.4</v>
      </c>
      <c r="D47" s="66">
        <v>84.59</v>
      </c>
      <c r="E47" s="66">
        <v>76.52</v>
      </c>
      <c r="F47" s="66">
        <v>73.3</v>
      </c>
      <c r="G47" s="66">
        <v>107.17</v>
      </c>
      <c r="H47" s="244">
        <v>52.3</v>
      </c>
    </row>
    <row r="48" spans="1:8">
      <c r="A48" s="243">
        <v>44174</v>
      </c>
      <c r="B48" s="66">
        <v>77.88</v>
      </c>
      <c r="C48" s="66">
        <v>41.06</v>
      </c>
      <c r="D48" s="66">
        <v>111.39</v>
      </c>
      <c r="E48" s="66">
        <v>96.3</v>
      </c>
      <c r="F48" s="66">
        <v>95.58</v>
      </c>
      <c r="G48" s="66">
        <v>143.03</v>
      </c>
      <c r="H48" s="244">
        <v>51</v>
      </c>
    </row>
    <row r="49" spans="1:8">
      <c r="A49" s="243">
        <v>44175</v>
      </c>
      <c r="B49" s="66">
        <v>59.2</v>
      </c>
      <c r="C49" s="66">
        <v>42.85</v>
      </c>
      <c r="D49" s="66">
        <v>74.08</v>
      </c>
      <c r="E49" s="66">
        <v>67.38</v>
      </c>
      <c r="F49" s="66">
        <v>74</v>
      </c>
      <c r="G49" s="66">
        <v>74.25</v>
      </c>
      <c r="H49" s="244">
        <v>47.28</v>
      </c>
    </row>
    <row r="50" spans="1:8">
      <c r="A50" s="243">
        <v>44176</v>
      </c>
      <c r="B50" s="66">
        <v>55.74</v>
      </c>
      <c r="C50" s="66">
        <v>36.590000000000003</v>
      </c>
      <c r="D50" s="66">
        <v>69.78</v>
      </c>
      <c r="E50" s="66">
        <v>65.31</v>
      </c>
      <c r="F50" s="66">
        <v>56.44</v>
      </c>
      <c r="G50" s="66">
        <v>96.45</v>
      </c>
      <c r="H50" s="244">
        <v>51.92</v>
      </c>
    </row>
    <row r="51" spans="1:8">
      <c r="A51" s="243">
        <v>44177</v>
      </c>
      <c r="B51" s="66">
        <v>52.28</v>
      </c>
      <c r="C51" s="66">
        <v>44.32</v>
      </c>
      <c r="D51" s="66">
        <v>57.26</v>
      </c>
      <c r="E51" s="66">
        <v>56.26</v>
      </c>
      <c r="F51" s="66">
        <v>51.69</v>
      </c>
      <c r="G51" s="66">
        <v>68.42</v>
      </c>
      <c r="H51" s="244">
        <v>53.25</v>
      </c>
    </row>
    <row r="52" spans="1:8">
      <c r="A52" s="243">
        <v>44178</v>
      </c>
      <c r="B52" s="66">
        <v>49.58</v>
      </c>
      <c r="C52" s="66">
        <v>47.75</v>
      </c>
      <c r="D52" s="66">
        <v>52.29</v>
      </c>
      <c r="E52" s="66">
        <v>50.5</v>
      </c>
      <c r="F52" s="66">
        <v>47.73</v>
      </c>
      <c r="G52" s="66">
        <v>61.41</v>
      </c>
      <c r="H52" s="244">
        <v>45.12</v>
      </c>
    </row>
    <row r="53" spans="1:8">
      <c r="A53" s="243">
        <v>44179</v>
      </c>
      <c r="B53" s="66">
        <v>46.74</v>
      </c>
      <c r="C53" s="66">
        <v>31.15</v>
      </c>
      <c r="D53" s="66">
        <v>56.18</v>
      </c>
      <c r="E53" s="66">
        <v>54.53</v>
      </c>
      <c r="F53" s="66">
        <v>50.6</v>
      </c>
      <c r="G53" s="66">
        <v>67.33</v>
      </c>
      <c r="H53" s="244">
        <v>49.59</v>
      </c>
    </row>
    <row r="54" spans="1:8">
      <c r="A54" s="243">
        <v>44180</v>
      </c>
      <c r="B54" s="66">
        <v>51.81</v>
      </c>
      <c r="C54" s="66">
        <v>45.17</v>
      </c>
      <c r="D54" s="66">
        <v>56.95</v>
      </c>
      <c r="E54" s="66">
        <v>55.13</v>
      </c>
      <c r="F54" s="66">
        <v>52.82</v>
      </c>
      <c r="G54" s="66">
        <v>65.22</v>
      </c>
      <c r="H54" s="244">
        <v>49.67</v>
      </c>
    </row>
    <row r="55" spans="1:8">
      <c r="A55" s="243">
        <v>44181</v>
      </c>
      <c r="B55" s="66">
        <v>51.64</v>
      </c>
      <c r="C55" s="66">
        <v>44.37</v>
      </c>
      <c r="D55" s="66">
        <v>56.29</v>
      </c>
      <c r="E55" s="66">
        <v>55.28</v>
      </c>
      <c r="F55" s="66">
        <v>52.26</v>
      </c>
      <c r="G55" s="66">
        <v>64.349999999999994</v>
      </c>
      <c r="H55" s="244">
        <v>52.25</v>
      </c>
    </row>
    <row r="56" spans="1:8">
      <c r="A56" s="243">
        <v>44182</v>
      </c>
      <c r="B56" s="66">
        <v>51.66</v>
      </c>
      <c r="C56" s="66">
        <v>43.17</v>
      </c>
      <c r="D56" s="66">
        <v>57.67</v>
      </c>
      <c r="E56" s="66">
        <v>55.9</v>
      </c>
      <c r="F56" s="66">
        <v>54.41</v>
      </c>
      <c r="G56" s="66">
        <v>64.19</v>
      </c>
      <c r="H56" s="244">
        <v>50.59</v>
      </c>
    </row>
    <row r="57" spans="1:8">
      <c r="A57" s="243">
        <v>44183</v>
      </c>
      <c r="B57" s="66">
        <v>49.33</v>
      </c>
      <c r="C57" s="66">
        <v>37.86</v>
      </c>
      <c r="D57" s="66">
        <v>55.5</v>
      </c>
      <c r="E57" s="66">
        <v>55.07</v>
      </c>
      <c r="F57" s="66">
        <v>52.22</v>
      </c>
      <c r="G57" s="66">
        <v>62.07</v>
      </c>
      <c r="H57" s="244">
        <v>53.79</v>
      </c>
    </row>
    <row r="58" spans="1:8">
      <c r="A58" s="243">
        <v>44184</v>
      </c>
      <c r="B58" s="66">
        <v>42.32</v>
      </c>
      <c r="C58" s="66">
        <v>27.86</v>
      </c>
      <c r="D58" s="66">
        <v>50.51</v>
      </c>
      <c r="E58" s="66">
        <v>49.55</v>
      </c>
      <c r="F58" s="66">
        <v>46.12</v>
      </c>
      <c r="G58" s="66">
        <v>59.3</v>
      </c>
      <c r="H58" s="244">
        <v>46.66</v>
      </c>
    </row>
    <row r="59" spans="1:8">
      <c r="A59" s="243">
        <v>44185</v>
      </c>
      <c r="B59" s="66">
        <v>43.29</v>
      </c>
      <c r="C59" s="66">
        <v>29.46</v>
      </c>
      <c r="D59" s="66">
        <v>51</v>
      </c>
      <c r="E59" s="66">
        <v>50.21</v>
      </c>
      <c r="F59" s="66">
        <v>46.5</v>
      </c>
      <c r="G59" s="66">
        <v>60</v>
      </c>
      <c r="H59" s="244">
        <v>47.85</v>
      </c>
    </row>
    <row r="60" spans="1:8">
      <c r="A60" s="243">
        <v>44186</v>
      </c>
      <c r="B60" s="66">
        <v>51.95</v>
      </c>
      <c r="C60" s="66">
        <v>43.33</v>
      </c>
      <c r="D60" s="66">
        <v>56.47</v>
      </c>
      <c r="E60" s="66">
        <v>56.27</v>
      </c>
      <c r="F60" s="66">
        <v>52.6</v>
      </c>
      <c r="G60" s="66">
        <v>64.2</v>
      </c>
      <c r="H60" s="244">
        <v>55.68</v>
      </c>
    </row>
    <row r="61" spans="1:8">
      <c r="A61" s="243">
        <v>44187</v>
      </c>
      <c r="B61" s="66">
        <v>62.61</v>
      </c>
      <c r="C61" s="66">
        <v>46.42</v>
      </c>
      <c r="D61" s="66">
        <v>73.900000000000006</v>
      </c>
      <c r="E61" s="66">
        <v>70.709999999999994</v>
      </c>
      <c r="F61" s="66">
        <v>53.65</v>
      </c>
      <c r="G61" s="66">
        <v>114.4</v>
      </c>
      <c r="H61" s="244">
        <v>61.13</v>
      </c>
    </row>
    <row r="62" spans="1:8">
      <c r="A62" s="243">
        <v>44188</v>
      </c>
      <c r="B62" s="66">
        <v>54.13</v>
      </c>
      <c r="C62" s="66">
        <v>49.98</v>
      </c>
      <c r="D62" s="66">
        <v>56.9</v>
      </c>
      <c r="E62" s="66">
        <v>56.2</v>
      </c>
      <c r="F62" s="66">
        <v>57.19</v>
      </c>
      <c r="G62" s="66">
        <v>56.32</v>
      </c>
      <c r="H62" s="244">
        <v>54.11</v>
      </c>
    </row>
    <row r="63" spans="1:8">
      <c r="A63" s="243">
        <v>44189</v>
      </c>
      <c r="B63" s="66">
        <v>47.66</v>
      </c>
      <c r="C63" s="66">
        <v>30.13</v>
      </c>
      <c r="D63" s="66">
        <v>57.23</v>
      </c>
      <c r="E63" s="66">
        <v>56.43</v>
      </c>
      <c r="F63" s="66">
        <v>53.05</v>
      </c>
      <c r="G63" s="66">
        <v>65.59</v>
      </c>
      <c r="H63" s="244">
        <v>54</v>
      </c>
    </row>
    <row r="64" spans="1:8">
      <c r="A64" s="243">
        <v>44190</v>
      </c>
      <c r="B64" s="66">
        <v>55.1</v>
      </c>
      <c r="C64" s="66">
        <v>52.11</v>
      </c>
      <c r="D64" s="66">
        <v>58.15</v>
      </c>
      <c r="E64" s="66">
        <v>56.6</v>
      </c>
      <c r="F64" s="66">
        <v>60.35</v>
      </c>
      <c r="G64" s="66">
        <v>53.75</v>
      </c>
      <c r="H64" s="244">
        <v>51.95</v>
      </c>
    </row>
    <row r="65" spans="1:8">
      <c r="A65" s="243">
        <v>44191</v>
      </c>
      <c r="B65" s="66">
        <v>39.409999999999997</v>
      </c>
      <c r="C65" s="66">
        <v>23.45</v>
      </c>
      <c r="D65" s="66">
        <v>50.65</v>
      </c>
      <c r="E65" s="66">
        <v>47.39</v>
      </c>
      <c r="F65" s="66">
        <v>46.68</v>
      </c>
      <c r="G65" s="66">
        <v>58.61</v>
      </c>
      <c r="H65" s="244">
        <v>37.6</v>
      </c>
    </row>
    <row r="66" spans="1:8">
      <c r="A66" s="243">
        <v>44192</v>
      </c>
      <c r="B66" s="66">
        <v>37.380000000000003</v>
      </c>
      <c r="C66" s="66">
        <v>0.13</v>
      </c>
      <c r="D66" s="66">
        <v>53.17</v>
      </c>
      <c r="E66" s="66">
        <v>56</v>
      </c>
      <c r="F66" s="66">
        <v>44.03</v>
      </c>
      <c r="G66" s="66">
        <v>71.44</v>
      </c>
      <c r="H66" s="244">
        <v>64.5</v>
      </c>
    </row>
    <row r="67" spans="1:8">
      <c r="A67" s="243">
        <v>44193</v>
      </c>
      <c r="B67" s="66">
        <v>58.82</v>
      </c>
      <c r="C67" s="66">
        <v>52.65</v>
      </c>
      <c r="D67" s="66">
        <v>62.51</v>
      </c>
      <c r="E67" s="66">
        <v>61.91</v>
      </c>
      <c r="F67" s="66">
        <v>56.8</v>
      </c>
      <c r="G67" s="66">
        <v>73.95</v>
      </c>
      <c r="H67" s="244">
        <v>60.1</v>
      </c>
    </row>
    <row r="68" spans="1:8">
      <c r="A68" s="243">
        <v>44194</v>
      </c>
      <c r="B68" s="66">
        <v>61.46</v>
      </c>
      <c r="C68" s="66">
        <v>57.38</v>
      </c>
      <c r="D68" s="66">
        <v>65.22</v>
      </c>
      <c r="E68" s="66">
        <v>63.5</v>
      </c>
      <c r="F68" s="66">
        <v>60.18</v>
      </c>
      <c r="G68" s="66">
        <v>75.290000000000006</v>
      </c>
      <c r="H68" s="244">
        <v>58.35</v>
      </c>
    </row>
    <row r="69" spans="1:8">
      <c r="A69" s="243">
        <v>44195</v>
      </c>
      <c r="B69" s="66">
        <v>65.739999999999995</v>
      </c>
      <c r="C69" s="66">
        <v>52.93</v>
      </c>
      <c r="D69" s="66">
        <v>75.83</v>
      </c>
      <c r="E69" s="66">
        <v>72.150000000000006</v>
      </c>
      <c r="F69" s="66">
        <v>61.97</v>
      </c>
      <c r="G69" s="66">
        <v>103.54</v>
      </c>
      <c r="H69" s="244">
        <v>61.13</v>
      </c>
    </row>
    <row r="70" spans="1:8">
      <c r="A70" s="243">
        <v>44196</v>
      </c>
      <c r="B70" s="66">
        <v>61.95</v>
      </c>
      <c r="C70" s="66">
        <v>56.5</v>
      </c>
      <c r="D70" s="66">
        <v>66.709999999999994</v>
      </c>
      <c r="E70" s="66">
        <v>64.680000000000007</v>
      </c>
      <c r="F70" s="66">
        <v>61.14</v>
      </c>
      <c r="G70" s="66">
        <v>77.84</v>
      </c>
      <c r="H70" s="244">
        <v>58.6</v>
      </c>
    </row>
    <row r="71" spans="1:8">
      <c r="A71" s="243">
        <v>44197</v>
      </c>
      <c r="B71" s="66">
        <v>61.49</v>
      </c>
      <c r="C71" s="66">
        <v>56.5</v>
      </c>
      <c r="D71" s="66">
        <v>64.66</v>
      </c>
      <c r="E71" s="66">
        <v>63.99</v>
      </c>
      <c r="F71" s="66">
        <v>59.48</v>
      </c>
      <c r="G71" s="66">
        <v>75</v>
      </c>
      <c r="H71" s="244">
        <v>61.98</v>
      </c>
    </row>
    <row r="72" spans="1:8">
      <c r="A72" s="243">
        <v>44198</v>
      </c>
      <c r="B72" s="66">
        <v>64.319999999999993</v>
      </c>
      <c r="C72" s="66">
        <v>57.25</v>
      </c>
      <c r="D72" s="66">
        <v>69.400000000000006</v>
      </c>
      <c r="E72" s="66">
        <v>67.86</v>
      </c>
      <c r="F72" s="66">
        <v>61.27</v>
      </c>
      <c r="G72" s="66">
        <v>85.66</v>
      </c>
      <c r="H72" s="244">
        <v>63.25</v>
      </c>
    </row>
    <row r="73" spans="1:8">
      <c r="A73" s="243">
        <v>44199</v>
      </c>
      <c r="B73" s="66">
        <v>58.68</v>
      </c>
      <c r="C73" s="66">
        <v>52.1</v>
      </c>
      <c r="D73" s="66">
        <v>64.150000000000006</v>
      </c>
      <c r="E73" s="66">
        <v>61.97</v>
      </c>
      <c r="F73" s="66">
        <v>57.66</v>
      </c>
      <c r="G73" s="66">
        <v>77.150000000000006</v>
      </c>
      <c r="H73" s="244">
        <v>55.42</v>
      </c>
    </row>
    <row r="74" spans="1:8">
      <c r="A74" s="243">
        <v>44200</v>
      </c>
      <c r="B74" s="66">
        <v>60.7</v>
      </c>
      <c r="C74" s="66">
        <v>50.91</v>
      </c>
      <c r="D74" s="66">
        <v>67.099999999999994</v>
      </c>
      <c r="E74" s="66">
        <v>65.59</v>
      </c>
      <c r="F74" s="66">
        <v>60.84</v>
      </c>
      <c r="G74" s="66">
        <v>79.599999999999994</v>
      </c>
      <c r="H74" s="244">
        <v>61.08</v>
      </c>
    </row>
    <row r="75" spans="1:8">
      <c r="A75" s="243">
        <v>44201</v>
      </c>
      <c r="B75" s="66">
        <v>60.88</v>
      </c>
      <c r="C75" s="66">
        <v>52.65</v>
      </c>
      <c r="D75" s="66">
        <v>67.17</v>
      </c>
      <c r="E75" s="66">
        <v>65</v>
      </c>
      <c r="F75" s="66">
        <v>59.9</v>
      </c>
      <c r="G75" s="66">
        <v>81.73</v>
      </c>
      <c r="H75" s="244">
        <v>58.49</v>
      </c>
    </row>
    <row r="76" spans="1:8">
      <c r="A76" s="243">
        <v>44202</v>
      </c>
      <c r="B76" s="66">
        <v>145.08000000000001</v>
      </c>
      <c r="C76" s="66">
        <v>46.06</v>
      </c>
      <c r="D76" s="66">
        <v>230.85</v>
      </c>
      <c r="E76" s="66">
        <v>194.59</v>
      </c>
      <c r="F76" s="66">
        <v>93.61</v>
      </c>
      <c r="G76" s="66">
        <v>505.34</v>
      </c>
      <c r="H76" s="244">
        <v>85.79</v>
      </c>
    </row>
    <row r="77" spans="1:8">
      <c r="A77" s="243">
        <v>44203</v>
      </c>
      <c r="B77" s="66">
        <v>91.8</v>
      </c>
      <c r="C77" s="66">
        <v>52.65</v>
      </c>
      <c r="D77" s="66">
        <v>126.46</v>
      </c>
      <c r="E77" s="66">
        <v>111.38</v>
      </c>
      <c r="F77" s="66">
        <v>83.61</v>
      </c>
      <c r="G77" s="66">
        <v>212.14</v>
      </c>
      <c r="H77" s="244">
        <v>66.14</v>
      </c>
    </row>
    <row r="78" spans="1:8">
      <c r="A78" s="243">
        <v>44204</v>
      </c>
      <c r="B78" s="66">
        <v>104.06</v>
      </c>
      <c r="C78" s="66">
        <v>52.18</v>
      </c>
      <c r="D78" s="66">
        <v>149.34</v>
      </c>
      <c r="E78" s="66">
        <v>130</v>
      </c>
      <c r="F78" s="66">
        <v>88.66</v>
      </c>
      <c r="G78" s="66">
        <v>270.69</v>
      </c>
      <c r="H78" s="244">
        <v>71.989999999999995</v>
      </c>
    </row>
    <row r="79" spans="1:8">
      <c r="A79" s="243">
        <v>44205</v>
      </c>
      <c r="B79" s="66">
        <v>66.81</v>
      </c>
      <c r="C79" s="66">
        <v>62</v>
      </c>
      <c r="D79" s="66">
        <v>70.42</v>
      </c>
      <c r="E79" s="66">
        <v>69.209999999999994</v>
      </c>
      <c r="F79" s="66">
        <v>62.58</v>
      </c>
      <c r="G79" s="66">
        <v>86.1</v>
      </c>
      <c r="H79" s="244">
        <v>65.58</v>
      </c>
    </row>
    <row r="80" spans="1:8">
      <c r="A80" s="243">
        <v>44206</v>
      </c>
      <c r="B80" s="66">
        <v>68.92</v>
      </c>
      <c r="C80" s="66">
        <v>59.37</v>
      </c>
      <c r="D80" s="66">
        <v>78.39</v>
      </c>
      <c r="E80" s="66">
        <v>73.7</v>
      </c>
      <c r="F80" s="66">
        <v>68.150000000000006</v>
      </c>
      <c r="G80" s="66">
        <v>98.89</v>
      </c>
      <c r="H80" s="244">
        <v>59.61</v>
      </c>
    </row>
    <row r="81" spans="1:8">
      <c r="A81" s="243">
        <v>44207</v>
      </c>
      <c r="B81" s="66">
        <v>64.53</v>
      </c>
      <c r="C81" s="66">
        <v>57.03</v>
      </c>
      <c r="D81" s="66">
        <v>69.849999999999994</v>
      </c>
      <c r="E81" s="66">
        <v>68.290000000000006</v>
      </c>
      <c r="F81" s="66">
        <v>64.680000000000007</v>
      </c>
      <c r="G81" s="66">
        <v>80.19</v>
      </c>
      <c r="H81" s="244">
        <v>63.59</v>
      </c>
    </row>
    <row r="82" spans="1:8">
      <c r="A82" s="243">
        <v>44208</v>
      </c>
      <c r="B82" s="66">
        <v>112.93</v>
      </c>
      <c r="C82" s="66">
        <v>49.97</v>
      </c>
      <c r="D82" s="66">
        <v>162.21</v>
      </c>
      <c r="E82" s="66">
        <v>144.41</v>
      </c>
      <c r="F82" s="66">
        <v>83.83</v>
      </c>
      <c r="G82" s="66">
        <v>318.99</v>
      </c>
      <c r="H82" s="244">
        <v>90.99</v>
      </c>
    </row>
    <row r="83" spans="1:8">
      <c r="A83" s="243">
        <v>44209</v>
      </c>
      <c r="B83" s="66">
        <v>198.79</v>
      </c>
      <c r="C83" s="66">
        <v>62.24</v>
      </c>
      <c r="D83" s="66">
        <v>323.52999999999997</v>
      </c>
      <c r="E83" s="66">
        <v>267.07</v>
      </c>
      <c r="F83" s="66">
        <v>146.68</v>
      </c>
      <c r="G83" s="66">
        <v>677.24</v>
      </c>
      <c r="H83" s="244">
        <v>97.67</v>
      </c>
    </row>
    <row r="84" spans="1:8">
      <c r="A84" s="243">
        <v>44210</v>
      </c>
      <c r="B84" s="66">
        <v>170.03</v>
      </c>
      <c r="C84" s="66">
        <v>62.5</v>
      </c>
      <c r="D84" s="66">
        <v>261.8</v>
      </c>
      <c r="E84" s="66">
        <v>223.79</v>
      </c>
      <c r="F84" s="66">
        <v>76.540000000000006</v>
      </c>
      <c r="G84" s="66">
        <v>632.32000000000005</v>
      </c>
      <c r="H84" s="244">
        <v>109.75</v>
      </c>
    </row>
    <row r="85" spans="1:8">
      <c r="A85" s="243">
        <v>44211</v>
      </c>
      <c r="B85" s="66">
        <v>154.62</v>
      </c>
      <c r="C85" s="66">
        <v>60.09</v>
      </c>
      <c r="D85" s="66">
        <v>245.63</v>
      </c>
      <c r="E85" s="66">
        <v>201.88</v>
      </c>
      <c r="F85" s="66">
        <v>155.38999999999999</v>
      </c>
      <c r="G85" s="66">
        <v>426.09</v>
      </c>
      <c r="H85" s="244">
        <v>70.64</v>
      </c>
    </row>
    <row r="86" spans="1:8">
      <c r="A86" s="243">
        <v>44212</v>
      </c>
      <c r="B86" s="66">
        <v>60.15</v>
      </c>
      <c r="C86" s="66">
        <v>53.21</v>
      </c>
      <c r="D86" s="66">
        <v>65.67</v>
      </c>
      <c r="E86" s="66">
        <v>63.62</v>
      </c>
      <c r="F86" s="66">
        <v>60</v>
      </c>
      <c r="G86" s="66">
        <v>76.989999999999995</v>
      </c>
      <c r="H86" s="244">
        <v>57.48</v>
      </c>
    </row>
    <row r="87" spans="1:8">
      <c r="A87" s="243">
        <v>44213</v>
      </c>
      <c r="B87" s="66">
        <v>60.01</v>
      </c>
      <c r="C87" s="66">
        <v>45.15</v>
      </c>
      <c r="D87" s="66">
        <v>68.849999999999994</v>
      </c>
      <c r="E87" s="66">
        <v>67.44</v>
      </c>
      <c r="F87" s="66">
        <v>60.78</v>
      </c>
      <c r="G87" s="66">
        <v>85</v>
      </c>
      <c r="H87" s="244">
        <v>63.19</v>
      </c>
    </row>
    <row r="88" spans="1:8">
      <c r="A88" s="243">
        <v>44214</v>
      </c>
      <c r="B88" s="66">
        <v>60.91</v>
      </c>
      <c r="C88" s="66">
        <v>50.8</v>
      </c>
      <c r="D88" s="66">
        <v>66.97</v>
      </c>
      <c r="E88" s="66">
        <v>65.97</v>
      </c>
      <c r="F88" s="66">
        <v>62.15</v>
      </c>
      <c r="G88" s="66">
        <v>76.62</v>
      </c>
      <c r="H88" s="244">
        <v>62.97</v>
      </c>
    </row>
    <row r="89" spans="1:8">
      <c r="A89" s="243">
        <v>44215</v>
      </c>
      <c r="B89" s="66">
        <v>60.7</v>
      </c>
      <c r="C89" s="66">
        <v>55.35</v>
      </c>
      <c r="D89" s="66">
        <v>65.05</v>
      </c>
      <c r="E89" s="66">
        <v>63.38</v>
      </c>
      <c r="F89" s="66">
        <v>61.31</v>
      </c>
      <c r="G89" s="66">
        <v>72.540000000000006</v>
      </c>
      <c r="H89" s="244">
        <v>58.36</v>
      </c>
    </row>
    <row r="90" spans="1:8">
      <c r="A90" s="243">
        <v>44216</v>
      </c>
      <c r="B90" s="66">
        <v>58.32</v>
      </c>
      <c r="C90" s="66">
        <v>48.51</v>
      </c>
      <c r="D90" s="66">
        <v>66.010000000000005</v>
      </c>
      <c r="E90" s="66">
        <v>63.23</v>
      </c>
      <c r="F90" s="66">
        <v>65.12</v>
      </c>
      <c r="G90" s="66">
        <v>67.78</v>
      </c>
      <c r="H90" s="244">
        <v>54.9</v>
      </c>
    </row>
    <row r="91" spans="1:8">
      <c r="A91" s="243">
        <v>44217</v>
      </c>
      <c r="B91" s="66">
        <v>57.47</v>
      </c>
      <c r="C91" s="66">
        <v>47.73</v>
      </c>
      <c r="D91" s="66">
        <v>62.21</v>
      </c>
      <c r="E91" s="66">
        <v>62.33</v>
      </c>
      <c r="F91" s="66">
        <v>57.04</v>
      </c>
      <c r="G91" s="66">
        <v>72.53</v>
      </c>
      <c r="H91" s="244">
        <v>62.72</v>
      </c>
    </row>
    <row r="92" spans="1:8">
      <c r="A92" s="243">
        <v>44218</v>
      </c>
      <c r="B92" s="66">
        <v>64.84</v>
      </c>
      <c r="C92" s="66">
        <v>58.95</v>
      </c>
      <c r="D92" s="66">
        <v>68.41</v>
      </c>
      <c r="E92" s="66">
        <v>67.78</v>
      </c>
      <c r="F92" s="66">
        <v>61.62</v>
      </c>
      <c r="G92" s="66">
        <v>82</v>
      </c>
      <c r="H92" s="244">
        <v>65.900000000000006</v>
      </c>
    </row>
    <row r="93" spans="1:8">
      <c r="A93" s="243">
        <v>44219</v>
      </c>
      <c r="B93" s="66">
        <v>64.819999999999993</v>
      </c>
      <c r="C93" s="66">
        <v>59.07</v>
      </c>
      <c r="D93" s="66">
        <v>69.67</v>
      </c>
      <c r="E93" s="66">
        <v>67.7</v>
      </c>
      <c r="F93" s="66">
        <v>64.13</v>
      </c>
      <c r="G93" s="66">
        <v>80.77</v>
      </c>
      <c r="H93" s="244">
        <v>61.77</v>
      </c>
    </row>
    <row r="94" spans="1:8">
      <c r="A94" s="243">
        <v>44220</v>
      </c>
      <c r="B94" s="66">
        <v>75.650000000000006</v>
      </c>
      <c r="C94" s="66">
        <v>59.12</v>
      </c>
      <c r="D94" s="66">
        <v>89.2</v>
      </c>
      <c r="E94" s="66">
        <v>83.92</v>
      </c>
      <c r="F94" s="66">
        <v>68.209999999999994</v>
      </c>
      <c r="G94" s="66">
        <v>131.18</v>
      </c>
      <c r="H94" s="244">
        <v>68.069999999999993</v>
      </c>
    </row>
    <row r="95" spans="1:8">
      <c r="A95" s="243">
        <v>44221</v>
      </c>
      <c r="B95" s="66">
        <v>62.99</v>
      </c>
      <c r="C95" s="66">
        <v>51.26</v>
      </c>
      <c r="D95" s="66">
        <v>71.75</v>
      </c>
      <c r="E95" s="66">
        <v>68.86</v>
      </c>
      <c r="F95" s="66">
        <v>63.93</v>
      </c>
      <c r="G95" s="66">
        <v>87.41</v>
      </c>
      <c r="H95" s="244">
        <v>60.17</v>
      </c>
    </row>
    <row r="96" spans="1:8">
      <c r="A96" s="243">
        <v>44222</v>
      </c>
      <c r="B96" s="66">
        <v>69.2</v>
      </c>
      <c r="C96" s="66">
        <v>57.84</v>
      </c>
      <c r="D96" s="66">
        <v>79.180000000000007</v>
      </c>
      <c r="E96" s="66">
        <v>74.88</v>
      </c>
      <c r="F96" s="66">
        <v>78.31</v>
      </c>
      <c r="G96" s="66">
        <v>80.92</v>
      </c>
      <c r="H96" s="244">
        <v>61.99</v>
      </c>
    </row>
    <row r="97" spans="1:8">
      <c r="A97" s="243">
        <v>44223</v>
      </c>
      <c r="B97" s="66">
        <v>68.790000000000006</v>
      </c>
      <c r="C97" s="66">
        <v>51.41</v>
      </c>
      <c r="D97" s="66">
        <v>81.680000000000007</v>
      </c>
      <c r="E97" s="66">
        <v>77.47</v>
      </c>
      <c r="F97" s="66">
        <v>68.73</v>
      </c>
      <c r="G97" s="66">
        <v>107.57</v>
      </c>
      <c r="H97" s="244">
        <v>64.87</v>
      </c>
    </row>
    <row r="98" spans="1:8">
      <c r="A98" s="243">
        <v>44224</v>
      </c>
      <c r="B98" s="66">
        <v>58.49</v>
      </c>
      <c r="C98" s="66">
        <v>52.58</v>
      </c>
      <c r="D98" s="66">
        <v>62.76</v>
      </c>
      <c r="E98" s="66">
        <v>61.45</v>
      </c>
      <c r="F98" s="66">
        <v>58.84</v>
      </c>
      <c r="G98" s="66">
        <v>70.58</v>
      </c>
      <c r="H98" s="244">
        <v>57.55</v>
      </c>
    </row>
    <row r="99" spans="1:8">
      <c r="A99" s="243">
        <v>44225</v>
      </c>
      <c r="B99" s="66">
        <v>59.17</v>
      </c>
      <c r="C99" s="66">
        <v>49.08</v>
      </c>
      <c r="D99" s="66">
        <v>64.75</v>
      </c>
      <c r="E99" s="66">
        <v>64.22</v>
      </c>
      <c r="F99" s="66">
        <v>60.12</v>
      </c>
      <c r="G99" s="66">
        <v>74</v>
      </c>
      <c r="H99" s="244">
        <v>62.63</v>
      </c>
    </row>
    <row r="100" spans="1:8">
      <c r="A100" s="243">
        <v>44226</v>
      </c>
      <c r="B100" s="66">
        <v>62.02</v>
      </c>
      <c r="C100" s="66">
        <v>57.73</v>
      </c>
      <c r="D100" s="66">
        <v>63.75</v>
      </c>
      <c r="E100" s="66">
        <v>64.17</v>
      </c>
      <c r="F100" s="66">
        <v>58.07</v>
      </c>
      <c r="G100" s="66">
        <v>75.11</v>
      </c>
      <c r="H100" s="244">
        <v>65.42</v>
      </c>
    </row>
    <row r="101" spans="1:8">
      <c r="A101" s="243">
        <v>44227</v>
      </c>
      <c r="B101" s="66">
        <v>60.86</v>
      </c>
      <c r="C101" s="66">
        <v>57.41</v>
      </c>
      <c r="D101" s="66">
        <v>64.75</v>
      </c>
      <c r="E101" s="66">
        <v>62.58</v>
      </c>
      <c r="F101" s="66">
        <v>60.17</v>
      </c>
      <c r="G101" s="66">
        <v>73.92</v>
      </c>
      <c r="H101" s="244">
        <v>56.07</v>
      </c>
    </row>
    <row r="102" spans="1:8">
      <c r="A102" s="243">
        <v>44228</v>
      </c>
      <c r="B102" s="66">
        <v>80.56</v>
      </c>
      <c r="C102" s="66">
        <v>54.5</v>
      </c>
      <c r="D102" s="66">
        <v>101.48</v>
      </c>
      <c r="E102" s="66">
        <v>93.59</v>
      </c>
      <c r="F102" s="66">
        <v>80.42</v>
      </c>
      <c r="G102" s="66">
        <v>143.62</v>
      </c>
      <c r="H102" s="244">
        <v>69.91</v>
      </c>
    </row>
    <row r="103" spans="1:8">
      <c r="A103" s="243">
        <v>44229</v>
      </c>
      <c r="B103" s="66">
        <v>57.68</v>
      </c>
      <c r="C103" s="66">
        <v>51.81</v>
      </c>
      <c r="D103" s="66">
        <v>62.58</v>
      </c>
      <c r="E103" s="66">
        <v>60.62</v>
      </c>
      <c r="F103" s="66">
        <v>58.88</v>
      </c>
      <c r="G103" s="66">
        <v>70</v>
      </c>
      <c r="H103" s="244">
        <v>54.71</v>
      </c>
    </row>
    <row r="104" spans="1:8">
      <c r="A104" s="243">
        <v>44230</v>
      </c>
      <c r="B104" s="66">
        <v>56.43</v>
      </c>
      <c r="C104" s="66">
        <v>46.1</v>
      </c>
      <c r="D104" s="66">
        <v>62.09</v>
      </c>
      <c r="E104" s="66">
        <v>61.59</v>
      </c>
      <c r="F104" s="66">
        <v>59.3</v>
      </c>
      <c r="G104" s="66">
        <v>67.680000000000007</v>
      </c>
      <c r="H104" s="244">
        <v>60.08</v>
      </c>
    </row>
    <row r="105" spans="1:8">
      <c r="A105" s="243">
        <v>44231</v>
      </c>
      <c r="B105" s="66">
        <v>57.07</v>
      </c>
      <c r="C105" s="66">
        <v>50.7</v>
      </c>
      <c r="D105" s="66">
        <v>61.52</v>
      </c>
      <c r="E105" s="66">
        <v>60.25</v>
      </c>
      <c r="F105" s="66">
        <v>59.68</v>
      </c>
      <c r="G105" s="66">
        <v>65.2</v>
      </c>
      <c r="H105" s="244">
        <v>56.46</v>
      </c>
    </row>
    <row r="106" spans="1:8">
      <c r="A106" s="243">
        <v>44232</v>
      </c>
      <c r="B106" s="66">
        <v>57.65</v>
      </c>
      <c r="C106" s="66">
        <v>49.2</v>
      </c>
      <c r="D106" s="66">
        <v>63.83</v>
      </c>
      <c r="E106" s="66">
        <v>61.87</v>
      </c>
      <c r="F106" s="66">
        <v>60.39</v>
      </c>
      <c r="G106" s="66">
        <v>70.7</v>
      </c>
      <c r="H106" s="244">
        <v>56</v>
      </c>
    </row>
    <row r="107" spans="1:8">
      <c r="A107" s="243">
        <v>44233</v>
      </c>
      <c r="B107" s="66">
        <v>57.94</v>
      </c>
      <c r="C107" s="66">
        <v>53.77</v>
      </c>
      <c r="D107" s="66">
        <v>61.36</v>
      </c>
      <c r="E107" s="66">
        <v>60.02</v>
      </c>
      <c r="F107" s="66">
        <v>59.01</v>
      </c>
      <c r="G107" s="66">
        <v>66.040000000000006</v>
      </c>
      <c r="H107" s="244">
        <v>56</v>
      </c>
    </row>
    <row r="108" spans="1:8">
      <c r="A108" s="243">
        <v>44234</v>
      </c>
      <c r="B108" s="66">
        <v>47.07</v>
      </c>
      <c r="C108" s="66">
        <v>25.38</v>
      </c>
      <c r="D108" s="66">
        <v>58.64</v>
      </c>
      <c r="E108" s="66">
        <v>57.92</v>
      </c>
      <c r="F108" s="66">
        <v>53</v>
      </c>
      <c r="G108" s="66">
        <v>69.92</v>
      </c>
      <c r="H108" s="244">
        <v>55.77</v>
      </c>
    </row>
    <row r="109" spans="1:8">
      <c r="A109" s="243">
        <v>44235</v>
      </c>
      <c r="B109" s="66">
        <v>53.34</v>
      </c>
      <c r="C109" s="66">
        <v>36.76</v>
      </c>
      <c r="D109" s="66">
        <v>63.59</v>
      </c>
      <c r="E109" s="66">
        <v>61.63</v>
      </c>
      <c r="F109" s="66">
        <v>58.62</v>
      </c>
      <c r="G109" s="66">
        <v>73.540000000000006</v>
      </c>
      <c r="H109" s="244">
        <v>55.73</v>
      </c>
    </row>
    <row r="110" spans="1:8">
      <c r="A110" s="243">
        <v>44236</v>
      </c>
      <c r="B110" s="66">
        <v>63.9</v>
      </c>
      <c r="C110" s="66">
        <v>55.7</v>
      </c>
      <c r="D110" s="66">
        <v>70.28</v>
      </c>
      <c r="E110" s="66">
        <v>67.989999999999995</v>
      </c>
      <c r="F110" s="66">
        <v>66.78</v>
      </c>
      <c r="G110" s="66">
        <v>77.27</v>
      </c>
      <c r="H110" s="244">
        <v>61.15</v>
      </c>
    </row>
    <row r="111" spans="1:8">
      <c r="A111" s="243">
        <v>44237</v>
      </c>
      <c r="B111" s="66">
        <v>83.03</v>
      </c>
      <c r="C111" s="66">
        <v>50.73</v>
      </c>
      <c r="D111" s="66">
        <v>106.07</v>
      </c>
      <c r="E111" s="66">
        <v>99.18</v>
      </c>
      <c r="F111" s="66">
        <v>71.61</v>
      </c>
      <c r="G111" s="66">
        <v>175</v>
      </c>
      <c r="H111" s="244">
        <v>78.52</v>
      </c>
    </row>
    <row r="112" spans="1:8">
      <c r="A112" s="243">
        <v>44238</v>
      </c>
      <c r="B112" s="66">
        <v>69.489999999999995</v>
      </c>
      <c r="C112" s="66">
        <v>55</v>
      </c>
      <c r="D112" s="66">
        <v>82.4</v>
      </c>
      <c r="E112" s="66">
        <v>76.73</v>
      </c>
      <c r="F112" s="66">
        <v>80.05</v>
      </c>
      <c r="G112" s="66">
        <v>87.08</v>
      </c>
      <c r="H112" s="244">
        <v>59.75</v>
      </c>
    </row>
    <row r="113" spans="1:8">
      <c r="A113" s="243">
        <v>44239</v>
      </c>
      <c r="B113" s="66">
        <v>58.12</v>
      </c>
      <c r="C113" s="66">
        <v>51.51</v>
      </c>
      <c r="D113" s="66">
        <v>64.22</v>
      </c>
      <c r="E113" s="66">
        <v>61.43</v>
      </c>
      <c r="F113" s="66">
        <v>63.22</v>
      </c>
      <c r="G113" s="66">
        <v>66.22</v>
      </c>
      <c r="H113" s="244">
        <v>53.05</v>
      </c>
    </row>
    <row r="114" spans="1:8">
      <c r="A114" s="243">
        <v>44240</v>
      </c>
      <c r="B114" s="66">
        <v>50.57</v>
      </c>
      <c r="C114" s="66">
        <v>37.659999999999997</v>
      </c>
      <c r="D114" s="66">
        <v>57.84</v>
      </c>
      <c r="E114" s="66">
        <v>57.02</v>
      </c>
      <c r="F114" s="66">
        <v>54</v>
      </c>
      <c r="G114" s="66">
        <v>65.52</v>
      </c>
      <c r="H114" s="244">
        <v>54.57</v>
      </c>
    </row>
    <row r="115" spans="1:8">
      <c r="A115" s="243">
        <v>44241</v>
      </c>
      <c r="B115" s="66">
        <v>48.1</v>
      </c>
      <c r="C115" s="66">
        <v>34.06</v>
      </c>
      <c r="D115" s="66">
        <v>55.78</v>
      </c>
      <c r="E115" s="66">
        <v>55.12</v>
      </c>
      <c r="F115" s="66">
        <v>49.11</v>
      </c>
      <c r="G115" s="66">
        <v>69.12</v>
      </c>
      <c r="H115" s="244">
        <v>53.15</v>
      </c>
    </row>
    <row r="116" spans="1:8">
      <c r="A116" s="243">
        <v>44242</v>
      </c>
      <c r="B116" s="66">
        <v>52.54</v>
      </c>
      <c r="C116" s="66">
        <v>40.79</v>
      </c>
      <c r="D116" s="66">
        <v>59.29</v>
      </c>
      <c r="E116" s="66">
        <v>58.41</v>
      </c>
      <c r="F116" s="66">
        <v>54.44</v>
      </c>
      <c r="G116" s="66">
        <v>69</v>
      </c>
      <c r="H116" s="244">
        <v>55.76</v>
      </c>
    </row>
    <row r="117" spans="1:8">
      <c r="A117" s="243">
        <v>44243</v>
      </c>
      <c r="B117" s="66">
        <v>49.9</v>
      </c>
      <c r="C117" s="66">
        <v>36.94</v>
      </c>
      <c r="D117" s="66">
        <v>57.34</v>
      </c>
      <c r="E117" s="66">
        <v>56.38</v>
      </c>
      <c r="F117" s="66">
        <v>53.89</v>
      </c>
      <c r="G117" s="66">
        <v>64.239999999999995</v>
      </c>
      <c r="H117" s="244">
        <v>53.5</v>
      </c>
    </row>
    <row r="118" spans="1:8">
      <c r="A118" s="243">
        <v>44244</v>
      </c>
      <c r="B118" s="66">
        <v>47.43</v>
      </c>
      <c r="C118" s="66">
        <v>34.840000000000003</v>
      </c>
      <c r="D118" s="66">
        <v>54.8</v>
      </c>
      <c r="E118" s="66">
        <v>53.73</v>
      </c>
      <c r="F118" s="66">
        <v>51</v>
      </c>
      <c r="G118" s="66">
        <v>62.39</v>
      </c>
      <c r="H118" s="244">
        <v>50.53</v>
      </c>
    </row>
    <row r="119" spans="1:8">
      <c r="A119" s="243">
        <v>44245</v>
      </c>
      <c r="B119" s="66">
        <v>46.92</v>
      </c>
      <c r="C119" s="66">
        <v>34.18</v>
      </c>
      <c r="D119" s="66">
        <v>54.05</v>
      </c>
      <c r="E119" s="66">
        <v>53.29</v>
      </c>
      <c r="F119" s="66">
        <v>51.7</v>
      </c>
      <c r="G119" s="66">
        <v>58.75</v>
      </c>
      <c r="H119" s="244">
        <v>51.04</v>
      </c>
    </row>
    <row r="120" spans="1:8">
      <c r="A120" s="243">
        <v>44246</v>
      </c>
      <c r="B120" s="66">
        <v>46.84</v>
      </c>
      <c r="C120" s="66">
        <v>34.39</v>
      </c>
      <c r="D120" s="66">
        <v>54.65</v>
      </c>
      <c r="E120" s="66">
        <v>53.07</v>
      </c>
      <c r="F120" s="66">
        <v>52.72</v>
      </c>
      <c r="G120" s="66">
        <v>58.5</v>
      </c>
      <c r="H120" s="244">
        <v>48.34</v>
      </c>
    </row>
    <row r="121" spans="1:8">
      <c r="A121" s="243">
        <v>44247</v>
      </c>
      <c r="B121" s="66">
        <v>44.87</v>
      </c>
      <c r="C121" s="66">
        <v>32.6</v>
      </c>
      <c r="D121" s="66">
        <v>54.24</v>
      </c>
      <c r="E121" s="66">
        <v>51</v>
      </c>
      <c r="F121" s="66">
        <v>52.3</v>
      </c>
      <c r="G121" s="66">
        <v>58.12</v>
      </c>
      <c r="H121" s="244">
        <v>41.29</v>
      </c>
    </row>
    <row r="122" spans="1:8">
      <c r="A122" s="243">
        <v>44248</v>
      </c>
      <c r="B122" s="66">
        <v>42.68</v>
      </c>
      <c r="C122" s="66">
        <v>16.13</v>
      </c>
      <c r="D122" s="66">
        <v>54.61</v>
      </c>
      <c r="E122" s="66">
        <v>55.96</v>
      </c>
      <c r="F122" s="66">
        <v>51</v>
      </c>
      <c r="G122" s="66">
        <v>61.83</v>
      </c>
      <c r="H122" s="244">
        <v>60</v>
      </c>
    </row>
    <row r="123" spans="1:8">
      <c r="A123" s="243">
        <v>44249</v>
      </c>
      <c r="B123" s="66">
        <v>54.82</v>
      </c>
      <c r="C123" s="66">
        <v>51</v>
      </c>
      <c r="D123" s="66">
        <v>57.46</v>
      </c>
      <c r="E123" s="66">
        <v>56.73</v>
      </c>
      <c r="F123" s="66">
        <v>54.06</v>
      </c>
      <c r="G123" s="66">
        <v>64.25</v>
      </c>
      <c r="H123" s="244">
        <v>54.57</v>
      </c>
    </row>
    <row r="124" spans="1:8">
      <c r="A124" s="243">
        <v>44250</v>
      </c>
      <c r="B124" s="66">
        <v>44.6</v>
      </c>
      <c r="C124" s="66">
        <v>38.659999999999997</v>
      </c>
      <c r="D124" s="66">
        <v>50.26</v>
      </c>
      <c r="E124" s="66">
        <v>47.57</v>
      </c>
      <c r="F124" s="66">
        <v>47.5</v>
      </c>
      <c r="G124" s="66">
        <v>55.79</v>
      </c>
      <c r="H124" s="244">
        <v>39.51</v>
      </c>
    </row>
    <row r="125" spans="1:8">
      <c r="A125" s="243">
        <v>44251</v>
      </c>
      <c r="B125" s="66">
        <v>41.68</v>
      </c>
      <c r="C125" s="66">
        <v>22.76</v>
      </c>
      <c r="D125" s="66">
        <v>51.68</v>
      </c>
      <c r="E125" s="66">
        <v>51.14</v>
      </c>
      <c r="F125" s="66">
        <v>47.76</v>
      </c>
      <c r="G125" s="66">
        <v>59.51</v>
      </c>
      <c r="H125" s="244">
        <v>49.55</v>
      </c>
    </row>
    <row r="126" spans="1:8">
      <c r="A126" s="243">
        <v>44252</v>
      </c>
      <c r="B126" s="66">
        <v>47.5</v>
      </c>
      <c r="C126" s="66">
        <v>32.5</v>
      </c>
      <c r="D126" s="66">
        <v>55.33</v>
      </c>
      <c r="E126" s="66">
        <v>55</v>
      </c>
      <c r="F126" s="66">
        <v>52.59</v>
      </c>
      <c r="G126" s="66">
        <v>60.83</v>
      </c>
      <c r="H126" s="244">
        <v>54</v>
      </c>
    </row>
    <row r="127" spans="1:8">
      <c r="A127" s="243">
        <v>44253</v>
      </c>
      <c r="B127" s="66">
        <v>53.67</v>
      </c>
      <c r="C127" s="66">
        <v>48</v>
      </c>
      <c r="D127" s="66">
        <v>57.21</v>
      </c>
      <c r="E127" s="66">
        <v>56.5</v>
      </c>
      <c r="F127" s="66">
        <v>54.45</v>
      </c>
      <c r="G127" s="66">
        <v>62.74</v>
      </c>
      <c r="H127" s="244">
        <v>54.37</v>
      </c>
    </row>
    <row r="128" spans="1:8">
      <c r="A128" s="243">
        <v>44254</v>
      </c>
      <c r="B128" s="66">
        <v>53.9</v>
      </c>
      <c r="C128" s="66">
        <v>45.2</v>
      </c>
      <c r="D128" s="66">
        <v>57.09</v>
      </c>
      <c r="E128" s="66">
        <v>58.25</v>
      </c>
      <c r="F128" s="66">
        <v>50.33</v>
      </c>
      <c r="G128" s="66">
        <v>70.599999999999994</v>
      </c>
      <c r="H128" s="244">
        <v>61.76</v>
      </c>
    </row>
    <row r="129" spans="1:8">
      <c r="A129" s="243">
        <v>44255</v>
      </c>
      <c r="B129" s="66">
        <v>55.33</v>
      </c>
      <c r="C129" s="66">
        <v>48</v>
      </c>
      <c r="D129" s="66">
        <v>58.67</v>
      </c>
      <c r="E129" s="66">
        <v>59</v>
      </c>
      <c r="F129" s="66">
        <v>52.47</v>
      </c>
      <c r="G129" s="66">
        <v>71.069999999999993</v>
      </c>
      <c r="H129" s="244">
        <v>59.99</v>
      </c>
    </row>
    <row r="130" spans="1:8">
      <c r="A130" s="243">
        <v>44256</v>
      </c>
      <c r="B130" s="66">
        <v>60.96</v>
      </c>
      <c r="C130" s="66">
        <v>47.8</v>
      </c>
      <c r="D130" s="66">
        <v>70.069999999999993</v>
      </c>
      <c r="E130" s="66">
        <v>67.540000000000006</v>
      </c>
      <c r="F130" s="66">
        <v>60.1</v>
      </c>
      <c r="G130" s="66">
        <v>90</v>
      </c>
      <c r="H130" s="244">
        <v>59.95</v>
      </c>
    </row>
    <row r="131" spans="1:8">
      <c r="A131" s="243">
        <v>44257</v>
      </c>
      <c r="B131" s="66">
        <v>84.18</v>
      </c>
      <c r="C131" s="66">
        <v>47.15</v>
      </c>
      <c r="D131" s="66">
        <v>108.3</v>
      </c>
      <c r="E131" s="66">
        <v>102.69</v>
      </c>
      <c r="F131" s="66">
        <v>63.93</v>
      </c>
      <c r="G131" s="66">
        <v>197.05</v>
      </c>
      <c r="H131" s="244">
        <v>85.86</v>
      </c>
    </row>
    <row r="132" spans="1:8">
      <c r="A132" s="243">
        <v>44258</v>
      </c>
      <c r="B132" s="66">
        <v>92.2</v>
      </c>
      <c r="C132" s="66">
        <v>50.03</v>
      </c>
      <c r="D132" s="66">
        <v>124.04</v>
      </c>
      <c r="E132" s="66">
        <v>113.29</v>
      </c>
      <c r="F132" s="66">
        <v>85.6</v>
      </c>
      <c r="G132" s="66">
        <v>200.93</v>
      </c>
      <c r="H132" s="244">
        <v>81.02</v>
      </c>
    </row>
    <row r="133" spans="1:8">
      <c r="A133" s="243">
        <v>44259</v>
      </c>
      <c r="B133" s="66">
        <v>56.11</v>
      </c>
      <c r="C133" s="66">
        <v>48.6</v>
      </c>
      <c r="D133" s="66">
        <v>62.78</v>
      </c>
      <c r="E133" s="66">
        <v>59.87</v>
      </c>
      <c r="F133" s="66">
        <v>63.44</v>
      </c>
      <c r="G133" s="66">
        <v>61.47</v>
      </c>
      <c r="H133" s="244">
        <v>51.12</v>
      </c>
    </row>
    <row r="134" spans="1:8">
      <c r="A134" s="243">
        <v>44260</v>
      </c>
      <c r="B134" s="66">
        <v>65.72</v>
      </c>
      <c r="C134" s="66">
        <v>47.5</v>
      </c>
      <c r="D134" s="66">
        <v>75.739999999999995</v>
      </c>
      <c r="E134" s="66">
        <v>74.83</v>
      </c>
      <c r="F134" s="66">
        <v>56.3</v>
      </c>
      <c r="G134" s="66">
        <v>114.62</v>
      </c>
      <c r="H134" s="244">
        <v>72.11</v>
      </c>
    </row>
    <row r="135" spans="1:8">
      <c r="A135" s="243">
        <v>44261</v>
      </c>
      <c r="B135" s="66">
        <v>63.71</v>
      </c>
      <c r="C135" s="66">
        <v>49.44</v>
      </c>
      <c r="D135" s="66">
        <v>69.47</v>
      </c>
      <c r="E135" s="66">
        <v>70.849999999999994</v>
      </c>
      <c r="F135" s="66">
        <v>61.86</v>
      </c>
      <c r="G135" s="66">
        <v>84.68</v>
      </c>
      <c r="H135" s="244">
        <v>75</v>
      </c>
    </row>
    <row r="136" spans="1:8">
      <c r="A136" s="243">
        <v>44262</v>
      </c>
      <c r="B136" s="66">
        <v>60.47</v>
      </c>
      <c r="C136" s="66">
        <v>49.53</v>
      </c>
      <c r="D136" s="66">
        <v>66.08</v>
      </c>
      <c r="E136" s="66">
        <v>65.94</v>
      </c>
      <c r="F136" s="66">
        <v>58.92</v>
      </c>
      <c r="G136" s="66">
        <v>80.39</v>
      </c>
      <c r="H136" s="244">
        <v>65.540000000000006</v>
      </c>
    </row>
    <row r="137" spans="1:8">
      <c r="A137" s="243">
        <v>44263</v>
      </c>
      <c r="B137" s="66">
        <v>78.14</v>
      </c>
      <c r="C137" s="66">
        <v>48.84</v>
      </c>
      <c r="D137" s="66">
        <v>97.09</v>
      </c>
      <c r="E137" s="66">
        <v>92.8</v>
      </c>
      <c r="F137" s="66">
        <v>65.989999999999995</v>
      </c>
      <c r="G137" s="66">
        <v>159.28</v>
      </c>
      <c r="H137" s="244">
        <v>79.930000000000007</v>
      </c>
    </row>
    <row r="138" spans="1:8">
      <c r="A138" s="243">
        <v>44264</v>
      </c>
      <c r="B138" s="66">
        <v>55.92</v>
      </c>
      <c r="C138" s="66">
        <v>50</v>
      </c>
      <c r="D138" s="66">
        <v>60.75</v>
      </c>
      <c r="E138" s="66">
        <v>58.88</v>
      </c>
      <c r="F138" s="66">
        <v>58.73</v>
      </c>
      <c r="G138" s="66">
        <v>64.790000000000006</v>
      </c>
      <c r="H138" s="244">
        <v>53.27</v>
      </c>
    </row>
    <row r="139" spans="1:8">
      <c r="A139" s="243">
        <v>44265</v>
      </c>
      <c r="B139" s="66">
        <v>52.77</v>
      </c>
      <c r="C139" s="66">
        <v>43.42</v>
      </c>
      <c r="D139" s="66">
        <v>59.07</v>
      </c>
      <c r="E139" s="66">
        <v>57.45</v>
      </c>
      <c r="F139" s="66">
        <v>62.26</v>
      </c>
      <c r="G139" s="66">
        <v>52.7</v>
      </c>
      <c r="H139" s="244">
        <v>52.59</v>
      </c>
    </row>
    <row r="140" spans="1:8">
      <c r="A140" s="243">
        <v>44266</v>
      </c>
      <c r="B140" s="66">
        <v>45.21</v>
      </c>
      <c r="C140" s="66">
        <v>22.57</v>
      </c>
      <c r="D140" s="66">
        <v>57.38</v>
      </c>
      <c r="E140" s="66">
        <v>56.53</v>
      </c>
      <c r="F140" s="66">
        <v>56</v>
      </c>
      <c r="G140" s="66">
        <v>60.14</v>
      </c>
      <c r="H140" s="244">
        <v>54</v>
      </c>
    </row>
    <row r="141" spans="1:8">
      <c r="A141" s="243">
        <v>44267</v>
      </c>
      <c r="B141" s="66">
        <v>47.19</v>
      </c>
      <c r="C141" s="66">
        <v>22.21</v>
      </c>
      <c r="D141" s="66">
        <v>59.64</v>
      </c>
      <c r="E141" s="66">
        <v>59.68</v>
      </c>
      <c r="F141" s="66">
        <v>56.96</v>
      </c>
      <c r="G141" s="66">
        <v>65</v>
      </c>
      <c r="H141" s="244">
        <v>59.81</v>
      </c>
    </row>
    <row r="142" spans="1:8">
      <c r="A142" s="243">
        <v>44268</v>
      </c>
      <c r="B142" s="66">
        <v>51.7</v>
      </c>
      <c r="C142" s="66">
        <v>40.29</v>
      </c>
      <c r="D142" s="66">
        <v>56.48</v>
      </c>
      <c r="E142" s="66">
        <v>57.4</v>
      </c>
      <c r="F142" s="66">
        <v>51.62</v>
      </c>
      <c r="G142" s="66">
        <v>66.2</v>
      </c>
      <c r="H142" s="244">
        <v>60.17</v>
      </c>
    </row>
    <row r="143" spans="1:8">
      <c r="A143" s="243">
        <v>44269</v>
      </c>
      <c r="B143" s="66">
        <v>47.73</v>
      </c>
      <c r="C143" s="66">
        <v>22.3</v>
      </c>
      <c r="D143" s="66">
        <v>59.14</v>
      </c>
      <c r="E143" s="66">
        <v>60.44</v>
      </c>
      <c r="F143" s="66">
        <v>53.72</v>
      </c>
      <c r="G143" s="66">
        <v>69.97</v>
      </c>
      <c r="H143" s="244">
        <v>64.36</v>
      </c>
    </row>
    <row r="144" spans="1:8">
      <c r="A144" s="243">
        <v>44270</v>
      </c>
      <c r="B144" s="66">
        <v>63.74</v>
      </c>
      <c r="C144" s="66">
        <v>50.17</v>
      </c>
      <c r="D144" s="66">
        <v>69.2</v>
      </c>
      <c r="E144" s="66">
        <v>70.53</v>
      </c>
      <c r="F144" s="66">
        <v>61.47</v>
      </c>
      <c r="G144" s="66">
        <v>84.68</v>
      </c>
      <c r="H144" s="244">
        <v>74.52</v>
      </c>
    </row>
    <row r="145" spans="1:8">
      <c r="A145" s="243">
        <v>44271</v>
      </c>
      <c r="B145" s="66">
        <v>58.42</v>
      </c>
      <c r="C145" s="66">
        <v>53</v>
      </c>
      <c r="D145" s="66">
        <v>61.33</v>
      </c>
      <c r="E145" s="66">
        <v>61.13</v>
      </c>
      <c r="F145" s="66">
        <v>61.5</v>
      </c>
      <c r="G145" s="66">
        <v>61</v>
      </c>
      <c r="H145" s="244">
        <v>60.53</v>
      </c>
    </row>
    <row r="146" spans="1:8">
      <c r="A146" s="243">
        <v>44272</v>
      </c>
      <c r="B146" s="66">
        <v>57.33</v>
      </c>
      <c r="C146" s="66">
        <v>52</v>
      </c>
      <c r="D146" s="66">
        <v>58.87</v>
      </c>
      <c r="E146" s="66">
        <v>59.99</v>
      </c>
      <c r="F146" s="66">
        <v>55.73</v>
      </c>
      <c r="G146" s="66">
        <v>65.150000000000006</v>
      </c>
      <c r="H146" s="244">
        <v>63.35</v>
      </c>
    </row>
    <row r="147" spans="1:8">
      <c r="A147" s="243">
        <v>44273</v>
      </c>
      <c r="B147" s="66">
        <v>56.18</v>
      </c>
      <c r="C147" s="66">
        <v>50.5</v>
      </c>
      <c r="D147" s="66">
        <v>60.32</v>
      </c>
      <c r="E147" s="66">
        <v>59.03</v>
      </c>
      <c r="F147" s="66">
        <v>58.97</v>
      </c>
      <c r="G147" s="66">
        <v>63</v>
      </c>
      <c r="H147" s="244">
        <v>55.16</v>
      </c>
    </row>
    <row r="148" spans="1:8">
      <c r="A148" s="243">
        <v>44274</v>
      </c>
      <c r="B148" s="66">
        <v>66.61</v>
      </c>
      <c r="C148" s="66">
        <v>54</v>
      </c>
      <c r="D148" s="66">
        <v>73.91</v>
      </c>
      <c r="E148" s="66">
        <v>72.91</v>
      </c>
      <c r="F148" s="66">
        <v>69.33</v>
      </c>
      <c r="G148" s="66">
        <v>83.06</v>
      </c>
      <c r="H148" s="244">
        <v>69.94</v>
      </c>
    </row>
    <row r="149" spans="1:8">
      <c r="A149" s="243">
        <v>44275</v>
      </c>
      <c r="B149" s="66">
        <v>55.54</v>
      </c>
      <c r="C149" s="66">
        <v>51.91</v>
      </c>
      <c r="D149" s="66">
        <v>56.57</v>
      </c>
      <c r="E149" s="66">
        <v>57.36</v>
      </c>
      <c r="F149" s="66">
        <v>55.06</v>
      </c>
      <c r="G149" s="66">
        <v>59.59</v>
      </c>
      <c r="H149" s="244">
        <v>59.72</v>
      </c>
    </row>
    <row r="150" spans="1:8">
      <c r="A150" s="243">
        <v>44276</v>
      </c>
      <c r="B150" s="66">
        <v>55.49</v>
      </c>
      <c r="C150" s="66">
        <v>44.57</v>
      </c>
      <c r="D150" s="66">
        <v>59.14</v>
      </c>
      <c r="E150" s="66">
        <v>60.96</v>
      </c>
      <c r="F150" s="66">
        <v>53.86</v>
      </c>
      <c r="G150" s="66">
        <v>69.7</v>
      </c>
      <c r="H150" s="244">
        <v>66.42</v>
      </c>
    </row>
    <row r="151" spans="1:8">
      <c r="A151" s="243">
        <v>44277</v>
      </c>
      <c r="B151" s="66">
        <v>58.95</v>
      </c>
      <c r="C151" s="66">
        <v>49.5</v>
      </c>
      <c r="D151" s="66">
        <v>61.91</v>
      </c>
      <c r="E151" s="66">
        <v>63.67</v>
      </c>
      <c r="F151" s="66">
        <v>56.76</v>
      </c>
      <c r="G151" s="66">
        <v>72.2</v>
      </c>
      <c r="H151" s="244">
        <v>68.95</v>
      </c>
    </row>
    <row r="152" spans="1:8">
      <c r="A152" s="243">
        <v>44278</v>
      </c>
      <c r="B152" s="66">
        <v>53.83</v>
      </c>
      <c r="C152" s="66">
        <v>50.75</v>
      </c>
      <c r="D152" s="66">
        <v>56.13</v>
      </c>
      <c r="E152" s="66">
        <v>55.37</v>
      </c>
      <c r="F152" s="66">
        <v>54.43</v>
      </c>
      <c r="G152" s="66">
        <v>59.53</v>
      </c>
      <c r="H152" s="244">
        <v>53.07</v>
      </c>
    </row>
    <row r="153" spans="1:8">
      <c r="A153" s="243">
        <v>44279</v>
      </c>
      <c r="B153" s="66">
        <v>54.58</v>
      </c>
      <c r="C153" s="66">
        <v>48.75</v>
      </c>
      <c r="D153" s="66">
        <v>57.17</v>
      </c>
      <c r="E153" s="66">
        <v>57.5</v>
      </c>
      <c r="F153" s="66">
        <v>55.38</v>
      </c>
      <c r="G153" s="66">
        <v>60.77</v>
      </c>
      <c r="H153" s="244">
        <v>58.49</v>
      </c>
    </row>
    <row r="154" spans="1:8">
      <c r="A154" s="243">
        <v>44280</v>
      </c>
      <c r="B154" s="66">
        <v>56.67</v>
      </c>
      <c r="C154" s="66">
        <v>59.44</v>
      </c>
      <c r="D154" s="66">
        <v>55.57</v>
      </c>
      <c r="E154" s="66">
        <v>55.29</v>
      </c>
      <c r="F154" s="66">
        <v>53.97</v>
      </c>
      <c r="G154" s="66">
        <v>58.77</v>
      </c>
      <c r="H154" s="244">
        <v>54.45</v>
      </c>
    </row>
    <row r="155" spans="1:8">
      <c r="A155" s="243">
        <v>44281</v>
      </c>
      <c r="B155" s="66">
        <v>50.5</v>
      </c>
      <c r="C155" s="66">
        <v>37.29</v>
      </c>
      <c r="D155" s="66">
        <v>56.61</v>
      </c>
      <c r="E155" s="66">
        <v>57.11</v>
      </c>
      <c r="F155" s="66">
        <v>54.97</v>
      </c>
      <c r="G155" s="66">
        <v>59.9</v>
      </c>
      <c r="H155" s="244">
        <v>58.59</v>
      </c>
    </row>
    <row r="156" spans="1:8">
      <c r="A156" s="243">
        <v>44282</v>
      </c>
      <c r="B156" s="66">
        <v>44.36</v>
      </c>
      <c r="C156" s="66">
        <v>28.07</v>
      </c>
      <c r="D156" s="66">
        <v>52.68</v>
      </c>
      <c r="E156" s="66">
        <v>52.5</v>
      </c>
      <c r="F156" s="66">
        <v>45.28</v>
      </c>
      <c r="G156" s="66">
        <v>67.5</v>
      </c>
      <c r="H156" s="244">
        <v>51.96</v>
      </c>
    </row>
    <row r="157" spans="1:8">
      <c r="A157" s="243">
        <v>44283</v>
      </c>
      <c r="B157" s="66">
        <v>24.76</v>
      </c>
      <c r="C157" s="66">
        <v>15</v>
      </c>
      <c r="D157" s="66">
        <v>21.23</v>
      </c>
      <c r="E157" s="66">
        <v>29.03</v>
      </c>
      <c r="F157" s="66">
        <v>12.43</v>
      </c>
      <c r="G157" s="66">
        <v>38.840000000000003</v>
      </c>
      <c r="H157" s="244">
        <v>52.41</v>
      </c>
    </row>
    <row r="158" spans="1:8">
      <c r="A158" s="243">
        <v>44284</v>
      </c>
      <c r="B158" s="66">
        <v>40.4</v>
      </c>
      <c r="C158" s="66">
        <v>21.54</v>
      </c>
      <c r="D158" s="66">
        <v>45.33</v>
      </c>
      <c r="E158" s="66">
        <v>49.84</v>
      </c>
      <c r="F158" s="66">
        <v>43.45</v>
      </c>
      <c r="G158" s="66">
        <v>49.08</v>
      </c>
      <c r="H158" s="244">
        <v>63.36</v>
      </c>
    </row>
    <row r="159" spans="1:8">
      <c r="A159" s="243">
        <v>44285</v>
      </c>
      <c r="B159" s="66">
        <v>52.08</v>
      </c>
      <c r="C159" s="66">
        <v>41.56</v>
      </c>
      <c r="D159" s="66">
        <v>55.28</v>
      </c>
      <c r="E159" s="66">
        <v>57.34</v>
      </c>
      <c r="F159" s="66">
        <v>54.17</v>
      </c>
      <c r="G159" s="66">
        <v>57.5</v>
      </c>
      <c r="H159" s="244">
        <v>63.5</v>
      </c>
    </row>
    <row r="160" spans="1:8">
      <c r="A160" s="243">
        <v>44286</v>
      </c>
      <c r="B160" s="66">
        <v>55.52</v>
      </c>
      <c r="C160" s="66">
        <v>53</v>
      </c>
      <c r="D160" s="66">
        <v>55.96</v>
      </c>
      <c r="E160" s="66">
        <v>56.78</v>
      </c>
      <c r="F160" s="66">
        <v>54.94</v>
      </c>
      <c r="G160" s="66">
        <v>58</v>
      </c>
      <c r="H160" s="244">
        <v>59.25</v>
      </c>
    </row>
    <row r="161" spans="1:8">
      <c r="A161" s="243">
        <v>44287</v>
      </c>
      <c r="B161" s="66">
        <v>57.25</v>
      </c>
      <c r="C161" s="66">
        <v>52.81</v>
      </c>
      <c r="D161" s="66">
        <v>58.38</v>
      </c>
      <c r="E161" s="66">
        <v>59.47</v>
      </c>
      <c r="F161" s="66">
        <v>57.88</v>
      </c>
      <c r="G161" s="66">
        <v>59.38</v>
      </c>
      <c r="H161" s="244">
        <v>62.74</v>
      </c>
    </row>
    <row r="162" spans="1:8">
      <c r="A162" s="243">
        <v>44288</v>
      </c>
      <c r="B162" s="66">
        <v>58</v>
      </c>
      <c r="C162" s="66">
        <v>55.37</v>
      </c>
      <c r="D162" s="66">
        <v>58.86</v>
      </c>
      <c r="E162" s="66">
        <v>59.32</v>
      </c>
      <c r="F162" s="66">
        <v>59.85</v>
      </c>
      <c r="G162" s="66">
        <v>56.89</v>
      </c>
      <c r="H162" s="244">
        <v>60.68</v>
      </c>
    </row>
    <row r="163" spans="1:8">
      <c r="A163" s="243">
        <v>44289</v>
      </c>
      <c r="B163" s="66">
        <v>57.77</v>
      </c>
      <c r="C163" s="66">
        <v>49.73</v>
      </c>
      <c r="D163" s="66">
        <v>59.44</v>
      </c>
      <c r="E163" s="66">
        <v>61.79</v>
      </c>
      <c r="F163" s="66">
        <v>57.25</v>
      </c>
      <c r="G163" s="66">
        <v>63.84</v>
      </c>
      <c r="H163" s="244">
        <v>68.81</v>
      </c>
    </row>
    <row r="164" spans="1:8">
      <c r="A164" s="243">
        <v>44290</v>
      </c>
      <c r="B164" s="66">
        <v>54.32</v>
      </c>
      <c r="C164" s="66">
        <v>64.400000000000006</v>
      </c>
      <c r="D164" s="66">
        <v>48.67</v>
      </c>
      <c r="E164" s="66">
        <v>49.27</v>
      </c>
      <c r="F164" s="66">
        <v>52</v>
      </c>
      <c r="G164" s="66">
        <v>42.02</v>
      </c>
      <c r="H164" s="244">
        <v>51.08</v>
      </c>
    </row>
    <row r="165" spans="1:8">
      <c r="A165" s="243">
        <v>44291</v>
      </c>
      <c r="B165" s="66">
        <v>31.07</v>
      </c>
      <c r="C165" s="66">
        <v>7.48</v>
      </c>
      <c r="D165" s="66">
        <v>34.04</v>
      </c>
      <c r="E165" s="66">
        <v>42.87</v>
      </c>
      <c r="F165" s="66">
        <v>24.71</v>
      </c>
      <c r="G165" s="66">
        <v>52.7</v>
      </c>
      <c r="H165" s="244">
        <v>69.36</v>
      </c>
    </row>
    <row r="166" spans="1:8">
      <c r="A166" s="243">
        <v>44292</v>
      </c>
      <c r="B166" s="66">
        <v>53.92</v>
      </c>
      <c r="C166" s="66">
        <v>43.19</v>
      </c>
      <c r="D166" s="66">
        <v>58.32</v>
      </c>
      <c r="E166" s="66">
        <v>59.29</v>
      </c>
      <c r="F166" s="66">
        <v>59.39</v>
      </c>
      <c r="G166" s="66">
        <v>56.18</v>
      </c>
      <c r="H166" s="244">
        <v>62.19</v>
      </c>
    </row>
    <row r="167" spans="1:8">
      <c r="A167" s="243">
        <v>44293</v>
      </c>
      <c r="B167" s="66">
        <v>63.5</v>
      </c>
      <c r="C167" s="66">
        <v>55.74</v>
      </c>
      <c r="D167" s="66">
        <v>64.48</v>
      </c>
      <c r="E167" s="66">
        <v>67.38</v>
      </c>
      <c r="F167" s="66">
        <v>62.17</v>
      </c>
      <c r="G167" s="66">
        <v>69.09</v>
      </c>
      <c r="H167" s="244">
        <v>76.099999999999994</v>
      </c>
    </row>
    <row r="168" spans="1:8">
      <c r="A168" s="243">
        <v>44294</v>
      </c>
      <c r="B168" s="66">
        <v>61.47</v>
      </c>
      <c r="C168" s="66">
        <v>58.9</v>
      </c>
      <c r="D168" s="66">
        <v>62.34</v>
      </c>
      <c r="E168" s="66">
        <v>62.75</v>
      </c>
      <c r="F168" s="66">
        <v>62.86</v>
      </c>
      <c r="G168" s="66">
        <v>61.3</v>
      </c>
      <c r="H168" s="244">
        <v>64</v>
      </c>
    </row>
    <row r="169" spans="1:8">
      <c r="A169" s="243">
        <v>44295</v>
      </c>
      <c r="B169" s="66">
        <v>65.42</v>
      </c>
      <c r="C169" s="66">
        <v>57.3</v>
      </c>
      <c r="D169" s="66">
        <v>68.709999999999994</v>
      </c>
      <c r="E169" s="66">
        <v>69.48</v>
      </c>
      <c r="F169" s="66">
        <v>67.61</v>
      </c>
      <c r="G169" s="66">
        <v>70.92</v>
      </c>
      <c r="H169" s="244">
        <v>71.77</v>
      </c>
    </row>
    <row r="170" spans="1:8">
      <c r="A170" s="243">
        <v>44296</v>
      </c>
      <c r="B170" s="66">
        <v>63.4</v>
      </c>
      <c r="C170" s="66">
        <v>57.04</v>
      </c>
      <c r="D170" s="66">
        <v>65.34</v>
      </c>
      <c r="E170" s="66">
        <v>66.58</v>
      </c>
      <c r="F170" s="66">
        <v>65.290000000000006</v>
      </c>
      <c r="G170" s="66">
        <v>65.45</v>
      </c>
      <c r="H170" s="244">
        <v>70.31</v>
      </c>
    </row>
    <row r="171" spans="1:8">
      <c r="A171" s="243">
        <v>44297</v>
      </c>
      <c r="B171" s="66">
        <v>62.54</v>
      </c>
      <c r="C171" s="66">
        <v>54.84</v>
      </c>
      <c r="D171" s="66">
        <v>62.58</v>
      </c>
      <c r="E171" s="66">
        <v>66.39</v>
      </c>
      <c r="F171" s="66">
        <v>59.89</v>
      </c>
      <c r="G171" s="66">
        <v>67.959999999999994</v>
      </c>
      <c r="H171" s="244">
        <v>77.81</v>
      </c>
    </row>
    <row r="172" spans="1:8">
      <c r="A172" s="243">
        <v>44298</v>
      </c>
      <c r="B172" s="66">
        <v>72.94</v>
      </c>
      <c r="C172" s="66">
        <v>58.52</v>
      </c>
      <c r="D172" s="66">
        <v>76.89</v>
      </c>
      <c r="E172" s="66">
        <v>80.16</v>
      </c>
      <c r="F172" s="66">
        <v>72.58</v>
      </c>
      <c r="G172" s="66">
        <v>85.5</v>
      </c>
      <c r="H172" s="244">
        <v>89.96</v>
      </c>
    </row>
    <row r="173" spans="1:8">
      <c r="A173" s="243">
        <v>44299</v>
      </c>
      <c r="B173" s="66">
        <v>104.86</v>
      </c>
      <c r="C173" s="66">
        <v>63.9</v>
      </c>
      <c r="D173" s="66">
        <v>118.2</v>
      </c>
      <c r="E173" s="66">
        <v>125.34</v>
      </c>
      <c r="F173" s="66">
        <v>90.61</v>
      </c>
      <c r="G173" s="66">
        <v>173.38</v>
      </c>
      <c r="H173" s="244">
        <v>146.74</v>
      </c>
    </row>
    <row r="174" spans="1:8">
      <c r="A174" s="243">
        <v>44300</v>
      </c>
      <c r="B174" s="66">
        <v>101.45</v>
      </c>
      <c r="C174" s="66">
        <v>64.400000000000006</v>
      </c>
      <c r="D174" s="66">
        <v>110.51</v>
      </c>
      <c r="E174" s="66">
        <v>119.97</v>
      </c>
      <c r="F174" s="66">
        <v>96.71</v>
      </c>
      <c r="G174" s="66">
        <v>138.1</v>
      </c>
      <c r="H174" s="244">
        <v>148.35</v>
      </c>
    </row>
    <row r="175" spans="1:8">
      <c r="A175" s="243">
        <v>44301</v>
      </c>
      <c r="B175" s="66">
        <v>70.89</v>
      </c>
      <c r="C175" s="66">
        <v>63.16</v>
      </c>
      <c r="D175" s="66">
        <v>72.760000000000005</v>
      </c>
      <c r="E175" s="66">
        <v>74.760000000000005</v>
      </c>
      <c r="F175" s="66">
        <v>70.64</v>
      </c>
      <c r="G175" s="66">
        <v>77</v>
      </c>
      <c r="H175" s="244">
        <v>80.73</v>
      </c>
    </row>
    <row r="176" spans="1:8">
      <c r="A176" s="243">
        <v>44302</v>
      </c>
      <c r="B176" s="66">
        <v>71.17</v>
      </c>
      <c r="C176" s="66">
        <v>60.75</v>
      </c>
      <c r="D176" s="66">
        <v>74.52</v>
      </c>
      <c r="E176" s="66">
        <v>76.39</v>
      </c>
      <c r="F176" s="66">
        <v>73.33</v>
      </c>
      <c r="G176" s="66">
        <v>76.900000000000006</v>
      </c>
      <c r="H176" s="244">
        <v>81.98</v>
      </c>
    </row>
    <row r="177" spans="1:8">
      <c r="A177" s="243">
        <v>44303</v>
      </c>
      <c r="B177" s="66">
        <v>68.38</v>
      </c>
      <c r="C177" s="66">
        <v>62.37</v>
      </c>
      <c r="D177" s="66">
        <v>68.88</v>
      </c>
      <c r="E177" s="66">
        <v>71.39</v>
      </c>
      <c r="F177" s="66">
        <v>69.72</v>
      </c>
      <c r="G177" s="66">
        <v>67.19</v>
      </c>
      <c r="H177" s="244">
        <v>78.930000000000007</v>
      </c>
    </row>
    <row r="178" spans="1:8">
      <c r="A178" s="243">
        <v>44304</v>
      </c>
      <c r="B178" s="66">
        <v>69.78</v>
      </c>
      <c r="C178" s="66">
        <v>61.87</v>
      </c>
      <c r="D178" s="66">
        <v>70.53</v>
      </c>
      <c r="E178" s="66">
        <v>73.739999999999995</v>
      </c>
      <c r="F178" s="66">
        <v>68.37</v>
      </c>
      <c r="G178" s="66">
        <v>74.849999999999994</v>
      </c>
      <c r="H178" s="244">
        <v>83.39</v>
      </c>
    </row>
    <row r="179" spans="1:8">
      <c r="A179" s="243">
        <v>44305</v>
      </c>
      <c r="B179" s="66">
        <v>70.099999999999994</v>
      </c>
      <c r="C179" s="66">
        <v>61.36</v>
      </c>
      <c r="D179" s="66">
        <v>71.739999999999995</v>
      </c>
      <c r="E179" s="66">
        <v>74.47</v>
      </c>
      <c r="F179" s="66">
        <v>71.97</v>
      </c>
      <c r="G179" s="66">
        <v>71.27</v>
      </c>
      <c r="H179" s="244">
        <v>82.65</v>
      </c>
    </row>
    <row r="180" spans="1:8">
      <c r="A180" s="243">
        <v>44306</v>
      </c>
      <c r="B180" s="66">
        <v>68.7</v>
      </c>
      <c r="C180" s="66">
        <v>62.59</v>
      </c>
      <c r="D180" s="66">
        <v>70.099999999999994</v>
      </c>
      <c r="E180" s="66">
        <v>71.75</v>
      </c>
      <c r="F180" s="66">
        <v>70.510000000000005</v>
      </c>
      <c r="G180" s="66">
        <v>69.260000000000005</v>
      </c>
      <c r="H180" s="244">
        <v>76.72</v>
      </c>
    </row>
    <row r="181" spans="1:8">
      <c r="A181" s="243">
        <v>44307</v>
      </c>
      <c r="B181" s="66">
        <v>62.15</v>
      </c>
      <c r="C181" s="66">
        <v>59</v>
      </c>
      <c r="D181" s="66">
        <v>62.5</v>
      </c>
      <c r="E181" s="66">
        <v>63.72</v>
      </c>
      <c r="F181" s="66">
        <v>62.61</v>
      </c>
      <c r="G181" s="66">
        <v>62.27</v>
      </c>
      <c r="H181" s="244">
        <v>67.39</v>
      </c>
    </row>
    <row r="182" spans="1:8">
      <c r="A182" s="243">
        <v>44308</v>
      </c>
      <c r="B182" s="66">
        <v>66.92</v>
      </c>
      <c r="C182" s="66">
        <v>60.41</v>
      </c>
      <c r="D182" s="66">
        <v>67.42</v>
      </c>
      <c r="E182" s="66">
        <v>70.17</v>
      </c>
      <c r="F182" s="66">
        <v>67.62</v>
      </c>
      <c r="G182" s="66">
        <v>67</v>
      </c>
      <c r="H182" s="244">
        <v>78.45</v>
      </c>
    </row>
    <row r="183" spans="1:8">
      <c r="A183" s="243">
        <v>44309</v>
      </c>
      <c r="B183" s="66">
        <v>66.89</v>
      </c>
      <c r="C183" s="66">
        <v>61</v>
      </c>
      <c r="D183" s="66">
        <v>68.25</v>
      </c>
      <c r="E183" s="66">
        <v>69.84</v>
      </c>
      <c r="F183" s="66">
        <v>68.209999999999994</v>
      </c>
      <c r="G183" s="66">
        <v>68.34</v>
      </c>
      <c r="H183" s="244">
        <v>74.599999999999994</v>
      </c>
    </row>
    <row r="184" spans="1:8">
      <c r="A184" s="243">
        <v>44310</v>
      </c>
      <c r="B184" s="66">
        <v>64.84</v>
      </c>
      <c r="C184" s="66">
        <v>59.5</v>
      </c>
      <c r="D184" s="66">
        <v>66.16</v>
      </c>
      <c r="E184" s="66">
        <v>67.510000000000005</v>
      </c>
      <c r="F184" s="66">
        <v>66.739999999999995</v>
      </c>
      <c r="G184" s="66">
        <v>65</v>
      </c>
      <c r="H184" s="244">
        <v>71.55</v>
      </c>
    </row>
    <row r="185" spans="1:8">
      <c r="A185" s="243">
        <v>44311</v>
      </c>
      <c r="B185" s="66">
        <v>61.49</v>
      </c>
      <c r="C185" s="66">
        <v>53.36</v>
      </c>
      <c r="D185" s="66">
        <v>62.17</v>
      </c>
      <c r="E185" s="66">
        <v>65.55</v>
      </c>
      <c r="F185" s="66">
        <v>62.17</v>
      </c>
      <c r="G185" s="66">
        <v>62.18</v>
      </c>
      <c r="H185" s="244">
        <v>75.7</v>
      </c>
    </row>
    <row r="186" spans="1:8">
      <c r="A186" s="243">
        <v>44312</v>
      </c>
      <c r="B186" s="66">
        <v>66.98</v>
      </c>
      <c r="C186" s="66">
        <v>60.41</v>
      </c>
      <c r="D186" s="66">
        <v>68.260000000000005</v>
      </c>
      <c r="E186" s="66">
        <v>70.260000000000005</v>
      </c>
      <c r="F186" s="66">
        <v>68.61</v>
      </c>
      <c r="G186" s="66">
        <v>67.56</v>
      </c>
      <c r="H186" s="244">
        <v>76.27</v>
      </c>
    </row>
    <row r="187" spans="1:8">
      <c r="A187" s="243">
        <v>44313</v>
      </c>
      <c r="B187" s="245">
        <v>65.849999999999994</v>
      </c>
      <c r="C187" s="245">
        <v>59.5</v>
      </c>
      <c r="D187" s="245">
        <v>70.94</v>
      </c>
      <c r="E187" s="245">
        <v>69.03</v>
      </c>
      <c r="F187" s="245">
        <v>73.55</v>
      </c>
      <c r="G187" s="245">
        <v>65.72</v>
      </c>
      <c r="H187" s="246">
        <v>63.31</v>
      </c>
    </row>
    <row r="188" spans="1:8">
      <c r="A188" s="243">
        <v>44314</v>
      </c>
      <c r="B188" s="245">
        <v>64.34</v>
      </c>
      <c r="C188" s="245">
        <v>57.57</v>
      </c>
      <c r="D188" s="245">
        <v>67.47</v>
      </c>
      <c r="E188" s="245">
        <v>67.72</v>
      </c>
      <c r="F188" s="245">
        <v>65.97</v>
      </c>
      <c r="G188" s="245">
        <v>70.47</v>
      </c>
      <c r="H188" s="246">
        <v>68.489999999999995</v>
      </c>
    </row>
    <row r="189" spans="1:8">
      <c r="A189" s="243">
        <v>44315</v>
      </c>
      <c r="B189" s="245">
        <v>68.19</v>
      </c>
      <c r="C189" s="245">
        <v>59.95</v>
      </c>
      <c r="D189" s="245">
        <v>69.75</v>
      </c>
      <c r="E189" s="245">
        <v>72.31</v>
      </c>
      <c r="F189" s="245">
        <v>67.45</v>
      </c>
      <c r="G189" s="245">
        <v>74.36</v>
      </c>
      <c r="H189" s="246">
        <v>79.989999999999995</v>
      </c>
    </row>
    <row r="190" spans="1:8">
      <c r="A190" s="243">
        <v>44316</v>
      </c>
      <c r="B190" s="245">
        <v>76.23</v>
      </c>
      <c r="C190" s="245">
        <v>62.6</v>
      </c>
      <c r="D190" s="245">
        <v>80.06</v>
      </c>
      <c r="E190" s="245">
        <v>83.04</v>
      </c>
      <c r="F190" s="245">
        <v>76.59</v>
      </c>
      <c r="G190" s="245">
        <v>87.01</v>
      </c>
      <c r="H190" s="246">
        <v>91.98</v>
      </c>
    </row>
    <row r="191" spans="1:8">
      <c r="A191" s="243">
        <v>44317</v>
      </c>
      <c r="B191" s="245">
        <v>70.27</v>
      </c>
      <c r="C191" s="245">
        <v>61.8</v>
      </c>
      <c r="D191" s="245">
        <v>70.23</v>
      </c>
      <c r="E191" s="245">
        <v>74.5</v>
      </c>
      <c r="F191" s="245">
        <v>72.16</v>
      </c>
      <c r="G191" s="245">
        <v>66.36</v>
      </c>
      <c r="H191" s="246">
        <v>87.32</v>
      </c>
    </row>
    <row r="192" spans="1:8">
      <c r="A192" s="243">
        <v>44318</v>
      </c>
      <c r="B192" s="245">
        <v>70.39</v>
      </c>
      <c r="C192" s="245">
        <v>62.1</v>
      </c>
      <c r="D192" s="245">
        <v>71.650000000000006</v>
      </c>
      <c r="E192" s="245">
        <v>74.540000000000006</v>
      </c>
      <c r="F192" s="245">
        <v>69.7</v>
      </c>
      <c r="G192" s="245">
        <v>75.56</v>
      </c>
      <c r="H192" s="246">
        <v>83.2</v>
      </c>
    </row>
    <row r="193" spans="1:8">
      <c r="A193" s="243">
        <v>44319</v>
      </c>
      <c r="B193" s="245">
        <v>69</v>
      </c>
      <c r="C193" s="245">
        <v>68.06</v>
      </c>
      <c r="D193" s="245">
        <v>69.239999999999995</v>
      </c>
      <c r="E193" s="245">
        <v>69.47</v>
      </c>
      <c r="F193" s="245">
        <v>73.28</v>
      </c>
      <c r="G193" s="245">
        <v>61.15</v>
      </c>
      <c r="H193" s="246">
        <v>70.17</v>
      </c>
    </row>
    <row r="194" spans="1:8">
      <c r="A194" s="243">
        <v>44320</v>
      </c>
      <c r="B194" s="245">
        <v>57.27</v>
      </c>
      <c r="C194" s="245">
        <v>26.29</v>
      </c>
      <c r="D194" s="245">
        <v>69.27</v>
      </c>
      <c r="E194" s="245">
        <v>72.77</v>
      </c>
      <c r="F194" s="245">
        <v>66.900000000000006</v>
      </c>
      <c r="G194" s="245">
        <v>74</v>
      </c>
      <c r="H194" s="246">
        <v>83.27</v>
      </c>
    </row>
    <row r="195" spans="1:8">
      <c r="A195" s="243">
        <v>44321</v>
      </c>
      <c r="B195" s="245">
        <v>75.03</v>
      </c>
      <c r="C195" s="245">
        <v>71.17</v>
      </c>
      <c r="D195" s="245">
        <v>73.459999999999994</v>
      </c>
      <c r="E195" s="245">
        <v>76.959999999999994</v>
      </c>
      <c r="F195" s="245">
        <v>71.819999999999993</v>
      </c>
      <c r="G195" s="245">
        <v>76.739999999999995</v>
      </c>
      <c r="H195" s="246">
        <v>87.45</v>
      </c>
    </row>
    <row r="196" spans="1:8">
      <c r="A196" s="243">
        <v>44322</v>
      </c>
      <c r="B196" s="245">
        <v>74.69</v>
      </c>
      <c r="C196" s="245">
        <v>68</v>
      </c>
      <c r="D196" s="245">
        <v>77.239999999999995</v>
      </c>
      <c r="E196" s="245">
        <v>78.040000000000006</v>
      </c>
      <c r="F196" s="245">
        <v>80.12</v>
      </c>
      <c r="G196" s="245">
        <v>71.489999999999995</v>
      </c>
      <c r="H196" s="246">
        <v>80.44</v>
      </c>
    </row>
    <row r="197" spans="1:8">
      <c r="A197" s="243">
        <v>44323</v>
      </c>
      <c r="B197" s="245">
        <v>79.739999999999995</v>
      </c>
      <c r="C197" s="245">
        <v>69.510000000000005</v>
      </c>
      <c r="D197" s="245">
        <v>81.27</v>
      </c>
      <c r="E197" s="245">
        <v>84.86</v>
      </c>
      <c r="F197" s="245">
        <v>80.010000000000005</v>
      </c>
      <c r="G197" s="245">
        <v>83.79</v>
      </c>
      <c r="H197" s="246">
        <v>95.62</v>
      </c>
    </row>
    <row r="198" spans="1:8">
      <c r="A198" s="243">
        <v>44324</v>
      </c>
      <c r="B198" s="245">
        <v>68.83</v>
      </c>
      <c r="C198" s="245">
        <v>73.430000000000007</v>
      </c>
      <c r="D198" s="245">
        <v>63</v>
      </c>
      <c r="E198" s="245">
        <v>66.53</v>
      </c>
      <c r="F198" s="245">
        <v>61.1</v>
      </c>
      <c r="G198" s="245">
        <v>66.8</v>
      </c>
      <c r="H198" s="246">
        <v>77.12</v>
      </c>
    </row>
    <row r="199" spans="1:8">
      <c r="A199" s="243">
        <v>44325</v>
      </c>
      <c r="B199" s="245">
        <v>64.94</v>
      </c>
      <c r="C199" s="245">
        <v>45.3</v>
      </c>
      <c r="D199" s="245">
        <v>70.17</v>
      </c>
      <c r="E199" s="245">
        <v>74.760000000000005</v>
      </c>
      <c r="F199" s="245">
        <v>71.52</v>
      </c>
      <c r="G199" s="245">
        <v>67.489999999999995</v>
      </c>
      <c r="H199" s="246">
        <v>88.53</v>
      </c>
    </row>
    <row r="200" spans="1:8">
      <c r="A200" s="243">
        <v>44326</v>
      </c>
      <c r="B200" s="245">
        <v>71.459999999999994</v>
      </c>
      <c r="C200" s="245">
        <v>76.31</v>
      </c>
      <c r="D200" s="245">
        <v>67.88</v>
      </c>
      <c r="E200" s="245">
        <v>69.040000000000006</v>
      </c>
      <c r="F200" s="245">
        <v>71.42</v>
      </c>
      <c r="G200" s="245">
        <v>60.79</v>
      </c>
      <c r="H200" s="246">
        <v>72.53</v>
      </c>
    </row>
    <row r="201" spans="1:8">
      <c r="A201" s="243">
        <v>44327</v>
      </c>
      <c r="B201" s="245">
        <v>73.45</v>
      </c>
      <c r="C201" s="245">
        <v>66.39</v>
      </c>
      <c r="D201" s="245">
        <v>76.430000000000007</v>
      </c>
      <c r="E201" s="245">
        <v>76.98</v>
      </c>
      <c r="F201" s="245">
        <v>73.739999999999995</v>
      </c>
      <c r="G201" s="245">
        <v>81.819999999999993</v>
      </c>
      <c r="H201" s="246">
        <v>78.63</v>
      </c>
    </row>
    <row r="202" spans="1:8">
      <c r="A202" s="243">
        <v>44328</v>
      </c>
      <c r="B202" s="245">
        <v>79.22</v>
      </c>
      <c r="C202" s="245">
        <v>65.17</v>
      </c>
      <c r="D202" s="245">
        <v>82.78</v>
      </c>
      <c r="E202" s="245">
        <v>86.25</v>
      </c>
      <c r="F202" s="245">
        <v>77.739999999999995</v>
      </c>
      <c r="G202" s="245">
        <v>92.85</v>
      </c>
      <c r="H202" s="246">
        <v>96.67</v>
      </c>
    </row>
    <row r="203" spans="1:8">
      <c r="A203" s="243">
        <v>44329</v>
      </c>
      <c r="B203" s="245">
        <v>87.12</v>
      </c>
      <c r="C203" s="245">
        <v>69.5</v>
      </c>
      <c r="D203" s="245">
        <v>98.34</v>
      </c>
      <c r="E203" s="245">
        <v>95.94</v>
      </c>
      <c r="F203" s="245">
        <v>99.89</v>
      </c>
      <c r="G203" s="245">
        <v>95.25</v>
      </c>
      <c r="H203" s="246">
        <v>88.72</v>
      </c>
    </row>
    <row r="204" spans="1:8">
      <c r="A204" s="243">
        <v>44330</v>
      </c>
      <c r="B204" s="245">
        <v>83.78</v>
      </c>
      <c r="C204" s="245">
        <v>69</v>
      </c>
      <c r="D204" s="245">
        <v>93.33</v>
      </c>
      <c r="E204" s="245">
        <v>91.17</v>
      </c>
      <c r="F204" s="245">
        <v>94.24</v>
      </c>
      <c r="G204" s="245">
        <v>91.52</v>
      </c>
      <c r="H204" s="246">
        <v>84.67</v>
      </c>
    </row>
    <row r="205" spans="1:8">
      <c r="A205" s="243">
        <v>44331</v>
      </c>
      <c r="B205" s="245">
        <v>77.739999999999995</v>
      </c>
      <c r="C205" s="245">
        <v>72</v>
      </c>
      <c r="D205" s="245">
        <v>79.88</v>
      </c>
      <c r="E205" s="245">
        <v>80.61</v>
      </c>
      <c r="F205" s="245">
        <v>79.03</v>
      </c>
      <c r="G205" s="245">
        <v>81.569999999999993</v>
      </c>
      <c r="H205" s="246">
        <v>82.79</v>
      </c>
    </row>
    <row r="206" spans="1:8">
      <c r="A206" s="243">
        <v>44332</v>
      </c>
      <c r="B206" s="245">
        <v>79.91</v>
      </c>
      <c r="C206" s="245">
        <v>71.72</v>
      </c>
      <c r="D206" s="245">
        <v>83.15</v>
      </c>
      <c r="E206" s="245">
        <v>84.01</v>
      </c>
      <c r="F206" s="245">
        <v>80.989999999999995</v>
      </c>
      <c r="G206" s="245">
        <v>87.47</v>
      </c>
      <c r="H206" s="246">
        <v>86.59</v>
      </c>
    </row>
    <row r="207" spans="1:8">
      <c r="A207" s="243">
        <v>44333</v>
      </c>
      <c r="B207" s="245">
        <v>81.59</v>
      </c>
      <c r="C207" s="245">
        <v>70.06</v>
      </c>
      <c r="D207" s="245">
        <v>87.01</v>
      </c>
      <c r="E207" s="245">
        <v>87.35</v>
      </c>
      <c r="F207" s="245">
        <v>88.44</v>
      </c>
      <c r="G207" s="245">
        <v>84.14</v>
      </c>
      <c r="H207" s="246">
        <v>88.4</v>
      </c>
    </row>
    <row r="208" spans="1:8">
      <c r="A208" s="243">
        <v>44334</v>
      </c>
      <c r="B208" s="245">
        <v>82.74</v>
      </c>
      <c r="C208" s="245">
        <v>70.45</v>
      </c>
      <c r="D208" s="245">
        <v>89.01</v>
      </c>
      <c r="E208" s="245">
        <v>88.89</v>
      </c>
      <c r="F208" s="245">
        <v>89.29</v>
      </c>
      <c r="G208" s="245">
        <v>88.44</v>
      </c>
      <c r="H208" s="246">
        <v>88.55</v>
      </c>
    </row>
    <row r="209" spans="1:8">
      <c r="A209" s="243">
        <v>44335</v>
      </c>
      <c r="B209" s="245">
        <v>82.88</v>
      </c>
      <c r="C209" s="245">
        <v>71.42</v>
      </c>
      <c r="D209" s="245">
        <v>87.36</v>
      </c>
      <c r="E209" s="245">
        <v>88.61</v>
      </c>
      <c r="F209" s="245">
        <v>89.14</v>
      </c>
      <c r="G209" s="245">
        <v>83.8</v>
      </c>
      <c r="H209" s="246">
        <v>92.37</v>
      </c>
    </row>
    <row r="210" spans="1:8">
      <c r="A210" s="243">
        <v>44336</v>
      </c>
      <c r="B210" s="245">
        <v>69.39</v>
      </c>
      <c r="C210" s="245">
        <v>64.28</v>
      </c>
      <c r="D210" s="245">
        <v>72.930000000000007</v>
      </c>
      <c r="E210" s="245">
        <v>71.95</v>
      </c>
      <c r="F210" s="245">
        <v>74.14</v>
      </c>
      <c r="G210" s="245">
        <v>70.53</v>
      </c>
      <c r="H210" s="246">
        <v>69</v>
      </c>
    </row>
    <row r="211" spans="1:8">
      <c r="A211" s="243">
        <v>44337</v>
      </c>
      <c r="B211" s="245">
        <v>57.71</v>
      </c>
      <c r="C211" s="245">
        <v>31</v>
      </c>
      <c r="D211" s="245">
        <v>71.55</v>
      </c>
      <c r="E211" s="245">
        <v>71.06</v>
      </c>
      <c r="F211" s="245">
        <v>71.290000000000006</v>
      </c>
      <c r="G211" s="245">
        <v>72.069999999999993</v>
      </c>
      <c r="H211" s="246">
        <v>69.61</v>
      </c>
    </row>
    <row r="212" spans="1:8">
      <c r="A212" s="243">
        <v>44338</v>
      </c>
      <c r="B212" s="245">
        <v>64</v>
      </c>
      <c r="C212" s="245">
        <v>33.799999999999997</v>
      </c>
      <c r="D212" s="245">
        <v>74.959999999999994</v>
      </c>
      <c r="E212" s="245">
        <v>79.099999999999994</v>
      </c>
      <c r="F212" s="245">
        <v>75.67</v>
      </c>
      <c r="G212" s="245">
        <v>73.53</v>
      </c>
      <c r="H212" s="246">
        <v>91.52</v>
      </c>
    </row>
    <row r="213" spans="1:8">
      <c r="A213" s="243">
        <v>44339</v>
      </c>
      <c r="B213" s="245">
        <v>73.92</v>
      </c>
      <c r="C213" s="245">
        <v>69.67</v>
      </c>
      <c r="D213" s="245">
        <v>75.64</v>
      </c>
      <c r="E213" s="245">
        <v>76.040000000000006</v>
      </c>
      <c r="F213" s="245">
        <v>78</v>
      </c>
      <c r="G213" s="245">
        <v>70.92</v>
      </c>
      <c r="H213" s="246">
        <v>77.25</v>
      </c>
    </row>
    <row r="214" spans="1:8">
      <c r="A214" s="243">
        <v>44340</v>
      </c>
      <c r="B214" s="245">
        <v>76.17</v>
      </c>
      <c r="C214" s="245">
        <v>64.41</v>
      </c>
      <c r="D214" s="245">
        <v>82.18</v>
      </c>
      <c r="E214" s="245">
        <v>82.06</v>
      </c>
      <c r="F214" s="245">
        <v>80.77</v>
      </c>
      <c r="G214" s="245">
        <v>85</v>
      </c>
      <c r="H214" s="246">
        <v>81.680000000000007</v>
      </c>
    </row>
    <row r="215" spans="1:8">
      <c r="A215" s="243">
        <v>44341</v>
      </c>
      <c r="B215" s="245">
        <v>72.349999999999994</v>
      </c>
      <c r="C215" s="245">
        <v>63.5</v>
      </c>
      <c r="D215" s="245">
        <v>73.55</v>
      </c>
      <c r="E215" s="245">
        <v>76.77</v>
      </c>
      <c r="F215" s="245">
        <v>71.319999999999993</v>
      </c>
      <c r="G215" s="245">
        <v>78</v>
      </c>
      <c r="H215" s="246">
        <v>86.43</v>
      </c>
    </row>
    <row r="216" spans="1:8">
      <c r="A216" s="243">
        <v>44342</v>
      </c>
      <c r="B216" s="245">
        <v>76.5</v>
      </c>
      <c r="C216" s="245">
        <v>70.5</v>
      </c>
      <c r="D216" s="245">
        <v>76.7</v>
      </c>
      <c r="E216" s="245">
        <v>79.5</v>
      </c>
      <c r="F216" s="245">
        <v>74.05</v>
      </c>
      <c r="G216" s="245">
        <v>82</v>
      </c>
      <c r="H216" s="246">
        <v>87.91</v>
      </c>
    </row>
    <row r="217" spans="1:8">
      <c r="A217" s="243">
        <v>44343</v>
      </c>
      <c r="B217" s="245">
        <v>83.5</v>
      </c>
      <c r="C217" s="245">
        <v>72.260000000000005</v>
      </c>
      <c r="D217" s="245">
        <v>86.49</v>
      </c>
      <c r="E217" s="245">
        <v>89.12</v>
      </c>
      <c r="F217" s="245">
        <v>83.54</v>
      </c>
      <c r="G217" s="245">
        <v>92.41</v>
      </c>
      <c r="H217" s="246">
        <v>97</v>
      </c>
    </row>
    <row r="218" spans="1:8">
      <c r="A218" s="243">
        <v>44344</v>
      </c>
      <c r="B218" s="245">
        <v>84.31</v>
      </c>
      <c r="C218" s="245">
        <v>70.150000000000006</v>
      </c>
      <c r="D218" s="245">
        <v>92.27</v>
      </c>
      <c r="E218" s="245">
        <v>91.39</v>
      </c>
      <c r="F218" s="245">
        <v>91.05</v>
      </c>
      <c r="G218" s="245">
        <v>94.72</v>
      </c>
      <c r="H218" s="246">
        <v>88.74</v>
      </c>
    </row>
    <row r="219" spans="1:8">
      <c r="A219" s="243">
        <v>44345</v>
      </c>
      <c r="B219" s="245">
        <v>76.62</v>
      </c>
      <c r="C219" s="245">
        <v>68.5</v>
      </c>
      <c r="D219" s="245">
        <v>77.709999999999994</v>
      </c>
      <c r="E219" s="245">
        <v>80.680000000000007</v>
      </c>
      <c r="F219" s="245">
        <v>78.67</v>
      </c>
      <c r="G219" s="245">
        <v>75.790000000000006</v>
      </c>
      <c r="H219" s="246">
        <v>89.59</v>
      </c>
    </row>
    <row r="220" spans="1:8">
      <c r="A220" s="243">
        <v>44346</v>
      </c>
      <c r="B220" s="245">
        <v>70.09</v>
      </c>
      <c r="C220" s="245">
        <v>72.290000000000006</v>
      </c>
      <c r="D220" s="245">
        <v>63.79</v>
      </c>
      <c r="E220" s="245">
        <v>68.989999999999995</v>
      </c>
      <c r="F220" s="245">
        <v>63.1</v>
      </c>
      <c r="G220" s="245">
        <v>65.17</v>
      </c>
      <c r="H220" s="246">
        <v>84.57</v>
      </c>
    </row>
    <row r="221" spans="1:8">
      <c r="A221" s="243">
        <v>44347</v>
      </c>
      <c r="B221" s="245">
        <v>71.63</v>
      </c>
      <c r="C221" s="245">
        <v>70.12</v>
      </c>
      <c r="D221" s="245">
        <v>69.27</v>
      </c>
      <c r="E221" s="245">
        <v>72.38</v>
      </c>
      <c r="F221" s="245">
        <v>69.23</v>
      </c>
      <c r="G221" s="245">
        <v>69.349999999999994</v>
      </c>
      <c r="H221" s="246">
        <v>81.709999999999994</v>
      </c>
    </row>
    <row r="222" spans="1:8">
      <c r="A222" s="243">
        <v>44348</v>
      </c>
      <c r="B222" s="245">
        <v>70.849999999999994</v>
      </c>
      <c r="C222" s="245">
        <v>64.150000000000006</v>
      </c>
      <c r="D222" s="245">
        <v>74.97</v>
      </c>
      <c r="E222" s="245">
        <v>74.2</v>
      </c>
      <c r="F222" s="245">
        <v>75.709999999999994</v>
      </c>
      <c r="G222" s="245">
        <v>73.5</v>
      </c>
      <c r="H222" s="246">
        <v>71.88</v>
      </c>
    </row>
    <row r="223" spans="1:8">
      <c r="A223" s="243">
        <v>44349</v>
      </c>
      <c r="B223" s="245">
        <v>72.36</v>
      </c>
      <c r="C223" s="245">
        <v>68</v>
      </c>
      <c r="D223" s="245">
        <v>74.319999999999993</v>
      </c>
      <c r="E223" s="245">
        <v>74.540000000000006</v>
      </c>
      <c r="F223" s="245">
        <v>73.83</v>
      </c>
      <c r="G223" s="245">
        <v>75.3</v>
      </c>
      <c r="H223" s="246">
        <v>75.2</v>
      </c>
    </row>
    <row r="224" spans="1:8">
      <c r="A224" s="243">
        <v>44350</v>
      </c>
      <c r="B224" s="245">
        <v>71.64</v>
      </c>
      <c r="C224" s="245">
        <v>67.33</v>
      </c>
      <c r="D224" s="245">
        <v>73.510000000000005</v>
      </c>
      <c r="E224" s="245">
        <v>73.8</v>
      </c>
      <c r="F224" s="245">
        <v>73.900000000000006</v>
      </c>
      <c r="G224" s="245">
        <v>72.72</v>
      </c>
      <c r="H224" s="246">
        <v>74.66</v>
      </c>
    </row>
    <row r="225" spans="1:8">
      <c r="A225" s="243">
        <v>44351</v>
      </c>
      <c r="B225" s="245">
        <v>73.459999999999994</v>
      </c>
      <c r="C225" s="245">
        <v>65.430000000000007</v>
      </c>
      <c r="D225" s="245">
        <v>75.510000000000005</v>
      </c>
      <c r="E225" s="245">
        <v>77.47</v>
      </c>
      <c r="F225" s="245">
        <v>75.31</v>
      </c>
      <c r="G225" s="245">
        <v>75.91</v>
      </c>
      <c r="H225" s="246">
        <v>83.35</v>
      </c>
    </row>
    <row r="226" spans="1:8">
      <c r="A226" s="243">
        <v>44352</v>
      </c>
      <c r="B226" s="245">
        <v>71.28</v>
      </c>
      <c r="C226" s="245">
        <v>65.5</v>
      </c>
      <c r="D226" s="245">
        <v>70.569999999999993</v>
      </c>
      <c r="E226" s="245">
        <v>74.17</v>
      </c>
      <c r="F226" s="245">
        <v>70.8</v>
      </c>
      <c r="G226" s="245">
        <v>70.09</v>
      </c>
      <c r="H226" s="246">
        <v>84.99</v>
      </c>
    </row>
    <row r="227" spans="1:8">
      <c r="A227" s="243">
        <v>44353</v>
      </c>
      <c r="B227" s="245">
        <v>73.14</v>
      </c>
      <c r="C227" s="245">
        <v>64.5</v>
      </c>
      <c r="D227" s="245">
        <v>74.11</v>
      </c>
      <c r="E227" s="245">
        <v>77.459999999999994</v>
      </c>
      <c r="F227" s="245">
        <v>70.17</v>
      </c>
      <c r="G227" s="245">
        <v>81.99</v>
      </c>
      <c r="H227" s="246">
        <v>87.5</v>
      </c>
    </row>
    <row r="228" spans="1:8">
      <c r="A228" s="243">
        <v>44354</v>
      </c>
      <c r="B228" s="245">
        <v>73.41</v>
      </c>
      <c r="C228" s="245">
        <v>67</v>
      </c>
      <c r="D228" s="245">
        <v>78.349999999999994</v>
      </c>
      <c r="E228" s="245">
        <v>76.62</v>
      </c>
      <c r="F228" s="245">
        <v>80.25</v>
      </c>
      <c r="G228" s="245">
        <v>74.56</v>
      </c>
      <c r="H228" s="246">
        <v>71.41</v>
      </c>
    </row>
    <row r="229" spans="1:8">
      <c r="A229" s="243">
        <v>44355</v>
      </c>
      <c r="B229" s="245">
        <v>70</v>
      </c>
      <c r="C229" s="245">
        <v>63.53</v>
      </c>
      <c r="D229" s="245">
        <v>71.81</v>
      </c>
      <c r="E229" s="245">
        <v>73.239999999999995</v>
      </c>
      <c r="F229" s="245">
        <v>70.58</v>
      </c>
      <c r="G229" s="245">
        <v>74.28</v>
      </c>
      <c r="H229" s="246">
        <v>77.5</v>
      </c>
    </row>
    <row r="230" spans="1:8">
      <c r="A230" s="243">
        <v>44356</v>
      </c>
      <c r="B230" s="245">
        <v>71.66</v>
      </c>
      <c r="C230" s="245">
        <v>64.56</v>
      </c>
      <c r="D230" s="245">
        <v>74.25</v>
      </c>
      <c r="E230" s="245">
        <v>75.209999999999994</v>
      </c>
      <c r="F230" s="245">
        <v>71.95</v>
      </c>
      <c r="G230" s="245">
        <v>78.849999999999994</v>
      </c>
      <c r="H230" s="246">
        <v>78.12</v>
      </c>
    </row>
    <row r="231" spans="1:8">
      <c r="A231" s="243">
        <v>44357</v>
      </c>
      <c r="B231" s="245">
        <v>71.03</v>
      </c>
      <c r="C231" s="245">
        <v>62.76</v>
      </c>
      <c r="D231" s="245">
        <v>76</v>
      </c>
      <c r="E231" s="245">
        <v>75.17</v>
      </c>
      <c r="F231" s="245">
        <v>78.12</v>
      </c>
      <c r="G231" s="245">
        <v>71.77</v>
      </c>
      <c r="H231" s="246">
        <v>72.67</v>
      </c>
    </row>
    <row r="232" spans="1:8">
      <c r="A232" s="243">
        <v>44358</v>
      </c>
      <c r="B232" s="245">
        <v>70.62</v>
      </c>
      <c r="C232" s="245">
        <v>59.47</v>
      </c>
      <c r="D232" s="245">
        <v>74.540000000000006</v>
      </c>
      <c r="E232" s="245">
        <v>76.2</v>
      </c>
      <c r="F232" s="245">
        <v>72.97</v>
      </c>
      <c r="G232" s="245">
        <v>77.7</v>
      </c>
      <c r="H232" s="246">
        <v>81.17</v>
      </c>
    </row>
    <row r="233" spans="1:8">
      <c r="A233" s="243">
        <v>44359</v>
      </c>
      <c r="B233" s="245">
        <v>75</v>
      </c>
      <c r="C233" s="245">
        <v>68.290000000000006</v>
      </c>
      <c r="D233" s="245">
        <v>72.87</v>
      </c>
      <c r="E233" s="245">
        <v>78.349999999999994</v>
      </c>
      <c r="F233" s="245">
        <v>71.510000000000005</v>
      </c>
      <c r="G233" s="245">
        <v>75.58</v>
      </c>
      <c r="H233" s="246">
        <v>94.82</v>
      </c>
    </row>
    <row r="234" spans="1:8">
      <c r="A234" s="243">
        <v>44360</v>
      </c>
      <c r="B234" s="245">
        <v>75.19</v>
      </c>
      <c r="C234" s="245">
        <v>74.150000000000006</v>
      </c>
      <c r="D234" s="245">
        <v>72.7</v>
      </c>
      <c r="E234" s="245">
        <v>75.709999999999994</v>
      </c>
      <c r="F234" s="245">
        <v>72.02</v>
      </c>
      <c r="G234" s="245">
        <v>74.05</v>
      </c>
      <c r="H234" s="246">
        <v>84.75</v>
      </c>
    </row>
    <row r="235" spans="1:8">
      <c r="A235" s="243">
        <v>44361</v>
      </c>
      <c r="B235" s="245">
        <v>75.42</v>
      </c>
      <c r="C235" s="245">
        <v>66.7</v>
      </c>
      <c r="D235" s="245">
        <v>75.739999999999995</v>
      </c>
      <c r="E235" s="245">
        <v>79.78</v>
      </c>
      <c r="F235" s="245">
        <v>72.86</v>
      </c>
      <c r="G235" s="245">
        <v>81.510000000000005</v>
      </c>
      <c r="H235" s="246">
        <v>91.9</v>
      </c>
    </row>
    <row r="236" spans="1:8">
      <c r="A236" s="243">
        <v>44362</v>
      </c>
      <c r="B236" s="245">
        <v>78.63</v>
      </c>
      <c r="C236" s="245">
        <v>75</v>
      </c>
      <c r="D236" s="245">
        <v>80.64</v>
      </c>
      <c r="E236" s="245">
        <v>80.45</v>
      </c>
      <c r="F236" s="245">
        <v>82.61</v>
      </c>
      <c r="G236" s="245">
        <v>76.709999999999994</v>
      </c>
      <c r="H236" s="246">
        <v>79.87</v>
      </c>
    </row>
    <row r="237" spans="1:8">
      <c r="A237" s="243">
        <v>44363</v>
      </c>
      <c r="B237" s="245">
        <v>81.45</v>
      </c>
      <c r="C237" s="245">
        <v>71.150000000000006</v>
      </c>
      <c r="D237" s="245">
        <v>83.34</v>
      </c>
      <c r="E237" s="245">
        <v>86.6</v>
      </c>
      <c r="F237" s="245">
        <v>79.239999999999995</v>
      </c>
      <c r="G237" s="245">
        <v>91.53</v>
      </c>
      <c r="H237" s="246">
        <v>96.39</v>
      </c>
    </row>
    <row r="238" spans="1:8">
      <c r="A238" s="243">
        <v>44364</v>
      </c>
      <c r="B238" s="245">
        <v>80.78</v>
      </c>
      <c r="C238" s="245">
        <v>70.959999999999994</v>
      </c>
      <c r="D238" s="245">
        <v>86.61</v>
      </c>
      <c r="E238" s="245">
        <v>85.69</v>
      </c>
      <c r="F238" s="245">
        <v>87.42</v>
      </c>
      <c r="G238" s="245">
        <v>85</v>
      </c>
      <c r="H238" s="246">
        <v>82.94</v>
      </c>
    </row>
    <row r="239" spans="1:8">
      <c r="A239" s="243">
        <v>44365</v>
      </c>
      <c r="B239" s="245">
        <v>77.64</v>
      </c>
      <c r="C239" s="245">
        <v>71.97</v>
      </c>
      <c r="D239" s="245">
        <v>80.5</v>
      </c>
      <c r="E239" s="245">
        <v>80.48</v>
      </c>
      <c r="F239" s="245">
        <v>81.650000000000006</v>
      </c>
      <c r="G239" s="245">
        <v>78.209999999999994</v>
      </c>
      <c r="H239" s="246">
        <v>80.41</v>
      </c>
    </row>
    <row r="240" spans="1:8">
      <c r="A240" s="243">
        <v>44366</v>
      </c>
      <c r="B240" s="245">
        <v>78.64</v>
      </c>
      <c r="C240" s="245">
        <v>70.260000000000005</v>
      </c>
      <c r="D240" s="245">
        <v>83.02</v>
      </c>
      <c r="E240" s="245">
        <v>82.83</v>
      </c>
      <c r="F240" s="245">
        <v>81.53</v>
      </c>
      <c r="G240" s="245">
        <v>86.01</v>
      </c>
      <c r="H240" s="246">
        <v>82.23</v>
      </c>
    </row>
    <row r="241" spans="1:8">
      <c r="A241" s="243">
        <v>44367</v>
      </c>
      <c r="B241" s="245">
        <v>83.02</v>
      </c>
      <c r="C241" s="245">
        <v>79.23</v>
      </c>
      <c r="D241" s="245">
        <v>85.52</v>
      </c>
      <c r="E241" s="245">
        <v>84.91</v>
      </c>
      <c r="F241" s="245">
        <v>83.12</v>
      </c>
      <c r="G241" s="245">
        <v>90.32</v>
      </c>
      <c r="H241" s="246">
        <v>83.1</v>
      </c>
    </row>
    <row r="242" spans="1:8">
      <c r="A242" s="243">
        <v>44368</v>
      </c>
      <c r="B242" s="245">
        <v>79.95</v>
      </c>
      <c r="C242" s="245">
        <v>72.27</v>
      </c>
      <c r="D242" s="245">
        <v>85.35</v>
      </c>
      <c r="E242" s="245">
        <v>83.78</v>
      </c>
      <c r="F242" s="245">
        <v>84.53</v>
      </c>
      <c r="G242" s="245">
        <v>86.99</v>
      </c>
      <c r="H242" s="246">
        <v>79.09</v>
      </c>
    </row>
    <row r="243" spans="1:8">
      <c r="A243" s="243">
        <v>44369</v>
      </c>
      <c r="B243" s="245">
        <v>81.94</v>
      </c>
      <c r="C243" s="245">
        <v>73.87</v>
      </c>
      <c r="D243" s="245">
        <v>84.71</v>
      </c>
      <c r="E243" s="245">
        <v>85.97</v>
      </c>
      <c r="F243" s="245">
        <v>81.17</v>
      </c>
      <c r="G243" s="245">
        <v>91.78</v>
      </c>
      <c r="H243" s="246">
        <v>89.76</v>
      </c>
    </row>
    <row r="244" spans="1:8">
      <c r="A244" s="243">
        <v>44370</v>
      </c>
      <c r="B244" s="245">
        <v>86.99</v>
      </c>
      <c r="C244" s="245">
        <v>73.97</v>
      </c>
      <c r="D244" s="245">
        <v>89.57</v>
      </c>
      <c r="E244" s="245">
        <v>93.5</v>
      </c>
      <c r="F244" s="245">
        <v>83.48</v>
      </c>
      <c r="G244" s="245">
        <v>101.77</v>
      </c>
      <c r="H244" s="246">
        <v>105.28</v>
      </c>
    </row>
    <row r="245" spans="1:8">
      <c r="A245" s="243">
        <v>44371</v>
      </c>
      <c r="B245" s="245">
        <v>83.68</v>
      </c>
      <c r="C245" s="245">
        <v>74.260000000000005</v>
      </c>
      <c r="D245" s="245">
        <v>90.45</v>
      </c>
      <c r="E245" s="245">
        <v>88.38</v>
      </c>
      <c r="F245" s="245">
        <v>92.49</v>
      </c>
      <c r="G245" s="245">
        <v>86.38</v>
      </c>
      <c r="H245" s="246">
        <v>82.18</v>
      </c>
    </row>
    <row r="246" spans="1:8">
      <c r="A246" s="243">
        <v>44372</v>
      </c>
      <c r="B246" s="245">
        <v>81.540000000000006</v>
      </c>
      <c r="C246" s="245">
        <v>73</v>
      </c>
      <c r="D246" s="245">
        <v>85.78</v>
      </c>
      <c r="E246" s="245">
        <v>85.81</v>
      </c>
      <c r="F246" s="245">
        <v>85.16</v>
      </c>
      <c r="G246" s="245">
        <v>87.03</v>
      </c>
      <c r="H246" s="246">
        <v>85.89</v>
      </c>
    </row>
    <row r="247" spans="1:8">
      <c r="A247" s="243">
        <v>44373</v>
      </c>
      <c r="B247" s="245">
        <v>88.75</v>
      </c>
      <c r="C247" s="245">
        <v>77.75</v>
      </c>
      <c r="D247" s="245">
        <v>91.75</v>
      </c>
      <c r="E247" s="245">
        <v>94.24</v>
      </c>
      <c r="F247" s="245">
        <v>91.12</v>
      </c>
      <c r="G247" s="245">
        <v>93</v>
      </c>
      <c r="H247" s="246">
        <v>101.74</v>
      </c>
    </row>
    <row r="248" spans="1:8">
      <c r="A248" s="243">
        <v>44374</v>
      </c>
      <c r="B248" s="245">
        <v>85.48</v>
      </c>
      <c r="C248" s="245">
        <v>78.75</v>
      </c>
      <c r="D248" s="245">
        <v>87.35</v>
      </c>
      <c r="E248" s="245">
        <v>88.84</v>
      </c>
      <c r="F248" s="245">
        <v>84.13</v>
      </c>
      <c r="G248" s="245">
        <v>93.8</v>
      </c>
      <c r="H248" s="246">
        <v>93.3</v>
      </c>
    </row>
    <row r="249" spans="1:8">
      <c r="A249" s="243">
        <v>44375</v>
      </c>
      <c r="B249" s="245">
        <v>88.78</v>
      </c>
      <c r="C249" s="245">
        <v>76.75</v>
      </c>
      <c r="D249" s="245">
        <v>95.17</v>
      </c>
      <c r="E249" s="245">
        <v>94.8</v>
      </c>
      <c r="F249" s="245">
        <v>91.27</v>
      </c>
      <c r="G249" s="245">
        <v>102.99</v>
      </c>
      <c r="H249" s="246">
        <v>93.67</v>
      </c>
    </row>
    <row r="250" spans="1:8">
      <c r="A250" s="243">
        <v>44376</v>
      </c>
      <c r="B250" s="245">
        <v>88.04</v>
      </c>
      <c r="C250" s="245">
        <v>79</v>
      </c>
      <c r="D250" s="245">
        <v>95.06</v>
      </c>
      <c r="E250" s="245">
        <v>92.56</v>
      </c>
      <c r="F250" s="245">
        <v>96.14</v>
      </c>
      <c r="G250" s="245">
        <v>92.92</v>
      </c>
      <c r="H250" s="246">
        <v>85.05</v>
      </c>
    </row>
    <row r="251" spans="1:8">
      <c r="A251" s="243">
        <v>44377</v>
      </c>
      <c r="B251" s="245">
        <v>86.79</v>
      </c>
      <c r="C251" s="245">
        <v>77.13</v>
      </c>
      <c r="D251" s="245">
        <v>93.69</v>
      </c>
      <c r="E251" s="245">
        <v>91.62</v>
      </c>
      <c r="F251" s="245">
        <v>93.29</v>
      </c>
      <c r="G251" s="245">
        <v>94.5</v>
      </c>
      <c r="H251" s="246">
        <v>85.38</v>
      </c>
    </row>
    <row r="252" spans="1:8">
      <c r="A252" s="243">
        <v>44378</v>
      </c>
      <c r="B252" s="245">
        <v>89.76</v>
      </c>
      <c r="C252" s="245">
        <v>80</v>
      </c>
      <c r="D252" s="245">
        <v>92.47</v>
      </c>
      <c r="E252" s="245">
        <v>94.64</v>
      </c>
      <c r="F252" s="245">
        <v>88.89</v>
      </c>
      <c r="G252" s="245">
        <v>99.64</v>
      </c>
      <c r="H252" s="246">
        <v>101.15</v>
      </c>
    </row>
    <row r="253" spans="1:8">
      <c r="A253" s="243">
        <v>44379</v>
      </c>
      <c r="B253" s="245">
        <v>97.36</v>
      </c>
      <c r="C253" s="245">
        <v>87.93</v>
      </c>
      <c r="D253" s="245">
        <v>103.28</v>
      </c>
      <c r="E253" s="245">
        <v>102.07</v>
      </c>
      <c r="F253" s="245">
        <v>102.98</v>
      </c>
      <c r="G253" s="245">
        <v>103.88</v>
      </c>
      <c r="H253" s="246">
        <v>98.42</v>
      </c>
    </row>
    <row r="254" spans="1:8">
      <c r="A254" s="243">
        <v>44380</v>
      </c>
      <c r="B254" s="245">
        <v>91.87</v>
      </c>
      <c r="C254" s="245">
        <v>83.53</v>
      </c>
      <c r="D254" s="245">
        <v>96.65</v>
      </c>
      <c r="E254" s="245">
        <v>96.04</v>
      </c>
      <c r="F254" s="245">
        <v>98.48</v>
      </c>
      <c r="G254" s="245">
        <v>93</v>
      </c>
      <c r="H254" s="246">
        <v>94.2</v>
      </c>
    </row>
    <row r="255" spans="1:8">
      <c r="A255" s="243">
        <v>44381</v>
      </c>
      <c r="B255" s="245">
        <v>89.47</v>
      </c>
      <c r="C255" s="245">
        <v>81.2</v>
      </c>
      <c r="D255" s="245">
        <v>94.14</v>
      </c>
      <c r="E255" s="245">
        <v>93.61</v>
      </c>
      <c r="F255" s="245">
        <v>94.04</v>
      </c>
      <c r="G255" s="245">
        <v>94.34</v>
      </c>
      <c r="H255" s="246">
        <v>92</v>
      </c>
    </row>
    <row r="256" spans="1:8">
      <c r="A256" s="243">
        <v>44382</v>
      </c>
      <c r="B256" s="245">
        <v>90.51</v>
      </c>
      <c r="C256" s="245">
        <v>74.86</v>
      </c>
      <c r="D256" s="245">
        <v>96.29</v>
      </c>
      <c r="E256" s="245">
        <v>98.33</v>
      </c>
      <c r="F256" s="245">
        <v>91.48</v>
      </c>
      <c r="G256" s="245">
        <v>105.92</v>
      </c>
      <c r="H256" s="246">
        <v>104.44</v>
      </c>
    </row>
    <row r="257" spans="1:8">
      <c r="A257" s="243">
        <v>44383</v>
      </c>
      <c r="B257" s="245">
        <v>93.05</v>
      </c>
      <c r="C257" s="245">
        <v>86.98</v>
      </c>
      <c r="D257" s="245">
        <v>97.28</v>
      </c>
      <c r="E257" s="245">
        <v>96.09</v>
      </c>
      <c r="F257" s="245">
        <v>98.67</v>
      </c>
      <c r="G257" s="245">
        <v>94.5</v>
      </c>
      <c r="H257" s="246">
        <v>92.52</v>
      </c>
    </row>
    <row r="258" spans="1:8">
      <c r="A258" s="243">
        <v>44384</v>
      </c>
      <c r="B258" s="245">
        <v>93.89</v>
      </c>
      <c r="C258" s="245">
        <v>86</v>
      </c>
      <c r="D258" s="245">
        <v>97.06</v>
      </c>
      <c r="E258" s="245">
        <v>97.83</v>
      </c>
      <c r="F258" s="245">
        <v>94.01</v>
      </c>
      <c r="G258" s="245">
        <v>103.14</v>
      </c>
      <c r="H258" s="246">
        <v>100.17</v>
      </c>
    </row>
    <row r="259" spans="1:8">
      <c r="A259" s="243">
        <v>44385</v>
      </c>
      <c r="B259" s="245">
        <v>94.04</v>
      </c>
      <c r="C259" s="245">
        <v>82.2</v>
      </c>
      <c r="D259" s="245">
        <v>97.8</v>
      </c>
      <c r="E259" s="245">
        <v>99.96</v>
      </c>
      <c r="F259" s="245">
        <v>93</v>
      </c>
      <c r="G259" s="245">
        <v>107.4</v>
      </c>
      <c r="H259" s="246">
        <v>106.42</v>
      </c>
    </row>
    <row r="260" spans="1:8">
      <c r="A260" s="243">
        <v>44386</v>
      </c>
      <c r="B260" s="245">
        <v>91.51</v>
      </c>
      <c r="C260" s="245">
        <v>79</v>
      </c>
      <c r="D260" s="245">
        <v>97.9</v>
      </c>
      <c r="E260" s="245">
        <v>97.77</v>
      </c>
      <c r="F260" s="245">
        <v>96.71</v>
      </c>
      <c r="G260" s="245">
        <v>100.28</v>
      </c>
      <c r="H260" s="246">
        <v>97.4</v>
      </c>
    </row>
    <row r="261" spans="1:8">
      <c r="A261" s="243">
        <v>44387</v>
      </c>
      <c r="B261" s="245">
        <v>95.49</v>
      </c>
      <c r="C261" s="245">
        <v>86.07</v>
      </c>
      <c r="D261" s="245">
        <v>100.12</v>
      </c>
      <c r="E261" s="245">
        <v>100.2</v>
      </c>
      <c r="F261" s="245">
        <v>100.58</v>
      </c>
      <c r="G261" s="245">
        <v>99.18</v>
      </c>
      <c r="H261" s="246">
        <v>100.44</v>
      </c>
    </row>
    <row r="262" spans="1:8">
      <c r="A262" s="243">
        <v>44388</v>
      </c>
      <c r="B262" s="245">
        <v>91.74</v>
      </c>
      <c r="C262" s="245">
        <v>86.84</v>
      </c>
      <c r="D262" s="245">
        <v>93.61</v>
      </c>
      <c r="E262" s="245">
        <v>94.2</v>
      </c>
      <c r="F262" s="245">
        <v>89.79</v>
      </c>
      <c r="G262" s="245">
        <v>101.26</v>
      </c>
      <c r="H262" s="246">
        <v>95.94</v>
      </c>
    </row>
    <row r="263" spans="1:8">
      <c r="A263" s="243">
        <v>44389</v>
      </c>
      <c r="B263" s="245">
        <v>100.71</v>
      </c>
      <c r="C263" s="245">
        <v>82.5</v>
      </c>
      <c r="D263" s="245">
        <v>113.17</v>
      </c>
      <c r="E263" s="245">
        <v>109.81</v>
      </c>
      <c r="F263" s="245">
        <v>112.4</v>
      </c>
      <c r="G263" s="245">
        <v>114.71</v>
      </c>
      <c r="H263" s="246">
        <v>99.72</v>
      </c>
    </row>
    <row r="264" spans="1:8">
      <c r="A264" s="243">
        <v>44390</v>
      </c>
      <c r="B264" s="245">
        <v>91.68</v>
      </c>
      <c r="C264" s="245">
        <v>83.1</v>
      </c>
      <c r="D264" s="245">
        <v>97.64</v>
      </c>
      <c r="E264" s="245">
        <v>95.97</v>
      </c>
      <c r="F264" s="245">
        <v>99.68</v>
      </c>
      <c r="G264" s="245">
        <v>93.55</v>
      </c>
      <c r="H264" s="246">
        <v>90.98</v>
      </c>
    </row>
    <row r="265" spans="1:8">
      <c r="A265" s="243">
        <v>44391</v>
      </c>
      <c r="B265" s="245">
        <v>85.37</v>
      </c>
      <c r="C265" s="245">
        <v>78.2</v>
      </c>
      <c r="D265" s="245">
        <v>88.65</v>
      </c>
      <c r="E265" s="245">
        <v>88.96</v>
      </c>
      <c r="F265" s="245">
        <v>88.3</v>
      </c>
      <c r="G265" s="245">
        <v>89.36</v>
      </c>
      <c r="H265" s="246">
        <v>89.88</v>
      </c>
    </row>
    <row r="266" spans="1:8">
      <c r="A266" s="243">
        <v>44392</v>
      </c>
      <c r="B266" s="245">
        <v>87.36</v>
      </c>
      <c r="C266" s="245">
        <v>79.77</v>
      </c>
      <c r="D266" s="245">
        <v>90.89</v>
      </c>
      <c r="E266" s="245">
        <v>91.16</v>
      </c>
      <c r="F266" s="245">
        <v>88.84</v>
      </c>
      <c r="G266" s="245">
        <v>95</v>
      </c>
      <c r="H266" s="246">
        <v>91.97</v>
      </c>
    </row>
    <row r="267" spans="1:8">
      <c r="A267" s="243">
        <v>44393</v>
      </c>
      <c r="B267" s="245">
        <v>83.32</v>
      </c>
      <c r="C267" s="245">
        <v>76.739999999999995</v>
      </c>
      <c r="D267" s="245">
        <v>84.58</v>
      </c>
      <c r="E267" s="245">
        <v>86.61</v>
      </c>
      <c r="F267" s="245">
        <v>85.5</v>
      </c>
      <c r="G267" s="245">
        <v>82.73</v>
      </c>
      <c r="H267" s="246">
        <v>92.69</v>
      </c>
    </row>
    <row r="268" spans="1:8">
      <c r="A268" s="243">
        <v>44394</v>
      </c>
      <c r="B268" s="245">
        <v>85.71</v>
      </c>
      <c r="C268" s="245">
        <v>78.8</v>
      </c>
      <c r="D268" s="245">
        <v>85.07</v>
      </c>
      <c r="E268" s="245">
        <v>89.16</v>
      </c>
      <c r="F268" s="245">
        <v>87.34</v>
      </c>
      <c r="G268" s="245">
        <v>80.53</v>
      </c>
      <c r="H268" s="246">
        <v>101.44</v>
      </c>
    </row>
    <row r="269" spans="1:8">
      <c r="A269" s="243">
        <v>44395</v>
      </c>
      <c r="B269" s="245">
        <v>87.45</v>
      </c>
      <c r="C269" s="245">
        <v>82</v>
      </c>
      <c r="D269" s="245">
        <v>82.84</v>
      </c>
      <c r="E269" s="245">
        <v>90.18</v>
      </c>
      <c r="F269" s="245">
        <v>83.26</v>
      </c>
      <c r="G269" s="245">
        <v>82</v>
      </c>
      <c r="H269" s="246">
        <v>112.21</v>
      </c>
    </row>
    <row r="270" spans="1:8">
      <c r="A270" s="243">
        <v>44396</v>
      </c>
      <c r="B270" s="245">
        <v>92.67</v>
      </c>
      <c r="C270" s="245">
        <v>82</v>
      </c>
      <c r="D270" s="245">
        <v>96.14</v>
      </c>
      <c r="E270" s="245">
        <v>98</v>
      </c>
      <c r="F270" s="245">
        <v>91.62</v>
      </c>
      <c r="G270" s="245">
        <v>105.2</v>
      </c>
      <c r="H270" s="246">
        <v>103.57</v>
      </c>
    </row>
    <row r="271" spans="1:8">
      <c r="A271" s="243">
        <v>44397</v>
      </c>
      <c r="B271" s="245">
        <v>94.81</v>
      </c>
      <c r="C271" s="245">
        <v>83.5</v>
      </c>
      <c r="D271" s="245">
        <v>96.85</v>
      </c>
      <c r="E271" s="245">
        <v>100.46</v>
      </c>
      <c r="F271" s="245">
        <v>90.9</v>
      </c>
      <c r="G271" s="245">
        <v>108.76</v>
      </c>
      <c r="H271" s="246">
        <v>111.28</v>
      </c>
    </row>
    <row r="272" spans="1:8">
      <c r="A272" s="243">
        <v>44398</v>
      </c>
      <c r="B272" s="245">
        <v>98.47</v>
      </c>
      <c r="C272" s="245">
        <v>84</v>
      </c>
      <c r="D272" s="245">
        <v>102.06</v>
      </c>
      <c r="E272" s="245">
        <v>105.7</v>
      </c>
      <c r="F272" s="245">
        <v>96.94</v>
      </c>
      <c r="G272" s="245">
        <v>112.29</v>
      </c>
      <c r="H272" s="246">
        <v>116.63</v>
      </c>
    </row>
    <row r="273" spans="1:8">
      <c r="A273" s="243">
        <v>44399</v>
      </c>
      <c r="B273" s="245">
        <v>99.5</v>
      </c>
      <c r="C273" s="245">
        <v>83.89</v>
      </c>
      <c r="D273" s="245">
        <v>104.53</v>
      </c>
      <c r="E273" s="245">
        <v>107.31</v>
      </c>
      <c r="F273" s="245">
        <v>99.08</v>
      </c>
      <c r="G273" s="245">
        <v>115.41</v>
      </c>
      <c r="H273" s="246">
        <v>115.64</v>
      </c>
    </row>
    <row r="274" spans="1:8">
      <c r="A274" s="243">
        <v>44400</v>
      </c>
      <c r="B274" s="245">
        <v>92.2</v>
      </c>
      <c r="C274" s="245">
        <v>84</v>
      </c>
      <c r="D274" s="245">
        <v>97.09</v>
      </c>
      <c r="E274" s="245">
        <v>96.3</v>
      </c>
      <c r="F274" s="245">
        <v>97.96</v>
      </c>
      <c r="G274" s="245">
        <v>95.36</v>
      </c>
      <c r="H274" s="246">
        <v>93.92</v>
      </c>
    </row>
    <row r="275" spans="1:8">
      <c r="A275" s="243">
        <v>44401</v>
      </c>
      <c r="B275" s="245">
        <v>94</v>
      </c>
      <c r="C275" s="245">
        <v>83.16</v>
      </c>
      <c r="D275" s="245">
        <v>96.21</v>
      </c>
      <c r="E275" s="245">
        <v>99.42</v>
      </c>
      <c r="F275" s="245">
        <v>91.35</v>
      </c>
      <c r="G275" s="245">
        <v>105.91</v>
      </c>
      <c r="H275" s="246">
        <v>109.07</v>
      </c>
    </row>
    <row r="276" spans="1:8">
      <c r="A276" s="243">
        <v>44402</v>
      </c>
      <c r="B276" s="245">
        <v>97.14</v>
      </c>
      <c r="C276" s="245">
        <v>88.36</v>
      </c>
      <c r="D276" s="245">
        <v>98.24</v>
      </c>
      <c r="E276" s="245">
        <v>101.53</v>
      </c>
      <c r="F276" s="245">
        <v>95.69</v>
      </c>
      <c r="G276" s="245">
        <v>103.34</v>
      </c>
      <c r="H276" s="246">
        <v>111.4</v>
      </c>
    </row>
    <row r="277" spans="1:8">
      <c r="A277" s="243">
        <v>44403</v>
      </c>
      <c r="B277" s="245">
        <v>107.54</v>
      </c>
      <c r="C277" s="245">
        <v>88.29</v>
      </c>
      <c r="D277" s="245">
        <v>116.5</v>
      </c>
      <c r="E277" s="245">
        <v>117.17</v>
      </c>
      <c r="F277" s="245">
        <v>112.02</v>
      </c>
      <c r="G277" s="245">
        <v>125.46</v>
      </c>
      <c r="H277" s="246">
        <v>119.18</v>
      </c>
    </row>
    <row r="278" spans="1:8">
      <c r="A278" s="243">
        <v>44404</v>
      </c>
      <c r="B278" s="245">
        <v>104.75</v>
      </c>
      <c r="C278" s="245">
        <v>83.42</v>
      </c>
      <c r="D278" s="245">
        <v>119.53</v>
      </c>
      <c r="E278" s="245">
        <v>115.42</v>
      </c>
      <c r="F278" s="245">
        <v>118.88</v>
      </c>
      <c r="G278" s="245">
        <v>120.84</v>
      </c>
      <c r="H278" s="246">
        <v>103.09</v>
      </c>
    </row>
    <row r="279" spans="1:8">
      <c r="A279" s="243">
        <v>44405</v>
      </c>
      <c r="B279" s="245">
        <v>92.36</v>
      </c>
      <c r="C279" s="245">
        <v>88.38</v>
      </c>
      <c r="D279" s="245">
        <v>94.33</v>
      </c>
      <c r="E279" s="245">
        <v>94.35</v>
      </c>
      <c r="F279" s="245">
        <v>96.08</v>
      </c>
      <c r="G279" s="245">
        <v>90.84</v>
      </c>
      <c r="H279" s="246">
        <v>94.4</v>
      </c>
    </row>
    <row r="280" spans="1:8">
      <c r="A280" s="243">
        <v>44406</v>
      </c>
      <c r="B280" s="245">
        <v>86.91</v>
      </c>
      <c r="C280" s="245">
        <v>64.260000000000005</v>
      </c>
      <c r="D280" s="245">
        <v>94.77</v>
      </c>
      <c r="E280" s="245">
        <v>98.23</v>
      </c>
      <c r="F280" s="245">
        <v>93.31</v>
      </c>
      <c r="G280" s="245">
        <v>97.7</v>
      </c>
      <c r="H280" s="246">
        <v>108.6</v>
      </c>
    </row>
    <row r="281" spans="1:8">
      <c r="A281" s="243">
        <v>44407</v>
      </c>
      <c r="B281" s="245">
        <v>98.27</v>
      </c>
      <c r="C281" s="245">
        <v>91</v>
      </c>
      <c r="D281" s="245">
        <v>104.52</v>
      </c>
      <c r="E281" s="245">
        <v>101.9</v>
      </c>
      <c r="F281" s="245">
        <v>108.91</v>
      </c>
      <c r="G281" s="245">
        <v>95.74</v>
      </c>
      <c r="H281" s="246">
        <v>94.05</v>
      </c>
    </row>
    <row r="282" spans="1:8">
      <c r="A282" s="243">
        <v>44408</v>
      </c>
      <c r="B282" s="245">
        <v>100.13</v>
      </c>
      <c r="C282" s="245">
        <v>89.91</v>
      </c>
      <c r="D282" s="245">
        <v>101.99</v>
      </c>
      <c r="E282" s="245">
        <v>105.24</v>
      </c>
      <c r="F282" s="245">
        <v>99.94</v>
      </c>
      <c r="G282" s="245">
        <v>106.07</v>
      </c>
      <c r="H282" s="246">
        <v>115</v>
      </c>
    </row>
    <row r="283" spans="1:8">
      <c r="A283" s="243">
        <v>44409</v>
      </c>
      <c r="B283" s="245">
        <v>100.41</v>
      </c>
      <c r="C283" s="245">
        <v>93</v>
      </c>
      <c r="D283" s="245">
        <v>100.5</v>
      </c>
      <c r="E283" s="245">
        <v>104.12</v>
      </c>
      <c r="F283" s="245">
        <v>98.4</v>
      </c>
      <c r="G283" s="245">
        <v>104.7</v>
      </c>
      <c r="H283" s="246">
        <v>114.97</v>
      </c>
    </row>
    <row r="284" spans="1:8">
      <c r="A284" s="243">
        <v>44410</v>
      </c>
      <c r="B284" s="245">
        <v>119.09</v>
      </c>
      <c r="C284" s="245">
        <v>89.65</v>
      </c>
      <c r="D284" s="245">
        <v>133.22999999999999</v>
      </c>
      <c r="E284" s="245">
        <v>133.81</v>
      </c>
      <c r="F284" s="245">
        <v>123.84</v>
      </c>
      <c r="G284" s="245">
        <v>152.02000000000001</v>
      </c>
      <c r="H284" s="246">
        <v>135.53</v>
      </c>
    </row>
    <row r="285" spans="1:8">
      <c r="A285" s="243">
        <v>44411</v>
      </c>
      <c r="B285" s="245">
        <v>110.19</v>
      </c>
      <c r="C285" s="245">
        <v>94.42</v>
      </c>
      <c r="D285" s="245">
        <v>113.69</v>
      </c>
      <c r="E285" s="245">
        <v>118.08</v>
      </c>
      <c r="F285" s="245">
        <v>105.7</v>
      </c>
      <c r="G285" s="245">
        <v>129.66</v>
      </c>
      <c r="H285" s="246">
        <v>131.27000000000001</v>
      </c>
    </row>
    <row r="286" spans="1:8">
      <c r="A286" s="243">
        <v>44412</v>
      </c>
      <c r="B286" s="245">
        <v>104.92</v>
      </c>
      <c r="C286" s="245">
        <v>90.92</v>
      </c>
      <c r="D286" s="245">
        <v>110.04</v>
      </c>
      <c r="E286" s="245">
        <v>111.91</v>
      </c>
      <c r="F286" s="245">
        <v>107.37</v>
      </c>
      <c r="G286" s="245">
        <v>115.4</v>
      </c>
      <c r="H286" s="246">
        <v>117.52</v>
      </c>
    </row>
    <row r="287" spans="1:8">
      <c r="A287" s="243">
        <v>44413</v>
      </c>
      <c r="B287" s="245">
        <v>98.64</v>
      </c>
      <c r="C287" s="245">
        <v>93.8</v>
      </c>
      <c r="D287" s="245">
        <v>101.62</v>
      </c>
      <c r="E287" s="245">
        <v>101.06</v>
      </c>
      <c r="F287" s="245">
        <v>103.36</v>
      </c>
      <c r="G287" s="245">
        <v>98.13</v>
      </c>
      <c r="H287" s="246">
        <v>99.38</v>
      </c>
    </row>
    <row r="288" spans="1:8">
      <c r="A288" s="243">
        <v>44414</v>
      </c>
      <c r="B288" s="245">
        <v>98.22</v>
      </c>
      <c r="C288" s="245">
        <v>86.36</v>
      </c>
      <c r="D288" s="245">
        <v>103.46</v>
      </c>
      <c r="E288" s="245">
        <v>104.15</v>
      </c>
      <c r="F288" s="245">
        <v>106.26</v>
      </c>
      <c r="G288" s="245">
        <v>97.87</v>
      </c>
      <c r="H288" s="246">
        <v>106.19</v>
      </c>
    </row>
    <row r="289" spans="1:8">
      <c r="A289" s="243">
        <v>44415</v>
      </c>
      <c r="B289" s="245">
        <v>96.5</v>
      </c>
      <c r="C289" s="245">
        <v>76.45</v>
      </c>
      <c r="D289" s="245">
        <v>105.24</v>
      </c>
      <c r="E289" s="245">
        <v>106.52</v>
      </c>
      <c r="F289" s="245">
        <v>105.21</v>
      </c>
      <c r="G289" s="245">
        <v>105.28</v>
      </c>
      <c r="H289" s="246">
        <v>110.39</v>
      </c>
    </row>
    <row r="290" spans="1:8">
      <c r="A290" s="243">
        <v>44416</v>
      </c>
      <c r="B290" s="245">
        <v>85.22</v>
      </c>
      <c r="C290" s="245">
        <v>54.71</v>
      </c>
      <c r="D290" s="245">
        <v>95.41</v>
      </c>
      <c r="E290" s="245">
        <v>100.47</v>
      </c>
      <c r="F290" s="245">
        <v>94.93</v>
      </c>
      <c r="G290" s="245">
        <v>96.36</v>
      </c>
      <c r="H290" s="246">
        <v>115.67</v>
      </c>
    </row>
    <row r="291" spans="1:8">
      <c r="A291" s="243">
        <v>44417</v>
      </c>
      <c r="B291" s="245">
        <v>105.38</v>
      </c>
      <c r="C291" s="245">
        <v>95.51</v>
      </c>
      <c r="D291" s="245">
        <v>108.27</v>
      </c>
      <c r="E291" s="245">
        <v>110.32</v>
      </c>
      <c r="F291" s="245">
        <v>106.14</v>
      </c>
      <c r="G291" s="245">
        <v>112.53</v>
      </c>
      <c r="H291" s="246">
        <v>116.46</v>
      </c>
    </row>
    <row r="292" spans="1:8">
      <c r="A292" s="243">
        <v>44418</v>
      </c>
      <c r="B292" s="245">
        <v>108.19</v>
      </c>
      <c r="C292" s="245">
        <v>93.87</v>
      </c>
      <c r="D292" s="245">
        <v>111.69</v>
      </c>
      <c r="E292" s="245">
        <v>115.35</v>
      </c>
      <c r="F292" s="245">
        <v>108.26</v>
      </c>
      <c r="G292" s="245">
        <v>118.54</v>
      </c>
      <c r="H292" s="246">
        <v>126.35</v>
      </c>
    </row>
    <row r="293" spans="1:8">
      <c r="A293" s="243">
        <v>44419</v>
      </c>
      <c r="B293" s="245">
        <v>107.2</v>
      </c>
      <c r="C293" s="245">
        <v>99.5</v>
      </c>
      <c r="D293" s="245">
        <v>107.36</v>
      </c>
      <c r="E293" s="245">
        <v>111.05</v>
      </c>
      <c r="F293" s="245">
        <v>106.62</v>
      </c>
      <c r="G293" s="245">
        <v>108.85</v>
      </c>
      <c r="H293" s="246">
        <v>122.12</v>
      </c>
    </row>
    <row r="294" spans="1:8">
      <c r="A294" s="243">
        <v>44420</v>
      </c>
      <c r="B294" s="245">
        <v>103.36</v>
      </c>
      <c r="C294" s="245">
        <v>97.5</v>
      </c>
      <c r="D294" s="245">
        <v>104.95</v>
      </c>
      <c r="E294" s="245">
        <v>106.29</v>
      </c>
      <c r="F294" s="245">
        <v>107</v>
      </c>
      <c r="G294" s="245">
        <v>100.85</v>
      </c>
      <c r="H294" s="246">
        <v>110.32</v>
      </c>
    </row>
    <row r="295" spans="1:8">
      <c r="A295" s="243">
        <v>44421</v>
      </c>
      <c r="B295" s="245">
        <v>100.67</v>
      </c>
      <c r="C295" s="245">
        <v>94</v>
      </c>
      <c r="D295" s="245">
        <v>100.33</v>
      </c>
      <c r="E295" s="245">
        <v>104</v>
      </c>
      <c r="F295" s="245">
        <v>102.3</v>
      </c>
      <c r="G295" s="245">
        <v>96.4</v>
      </c>
      <c r="H295" s="246">
        <v>115</v>
      </c>
    </row>
    <row r="296" spans="1:8">
      <c r="A296" s="243">
        <v>44422</v>
      </c>
      <c r="B296" s="245">
        <v>102.7</v>
      </c>
      <c r="C296" s="245">
        <v>84.55</v>
      </c>
      <c r="D296" s="245">
        <v>106</v>
      </c>
      <c r="E296" s="245">
        <v>111.77</v>
      </c>
      <c r="F296" s="245">
        <v>103.75</v>
      </c>
      <c r="G296" s="245">
        <v>110.52</v>
      </c>
      <c r="H296" s="246">
        <v>129.07</v>
      </c>
    </row>
    <row r="297" spans="1:8">
      <c r="A297" s="243">
        <v>44423</v>
      </c>
      <c r="B297" s="245">
        <v>105.11</v>
      </c>
      <c r="C297" s="245">
        <v>104.13</v>
      </c>
      <c r="D297" s="245">
        <v>106.28</v>
      </c>
      <c r="E297" s="245">
        <v>105.59</v>
      </c>
      <c r="F297" s="245">
        <v>106.89</v>
      </c>
      <c r="G297" s="245">
        <v>105.05</v>
      </c>
      <c r="H297" s="246">
        <v>103.55</v>
      </c>
    </row>
    <row r="298" spans="1:8">
      <c r="A298" s="243">
        <v>44424</v>
      </c>
      <c r="B298" s="245">
        <v>91.36</v>
      </c>
      <c r="C298" s="245">
        <v>58.15</v>
      </c>
      <c r="D298" s="245">
        <v>102.21</v>
      </c>
      <c r="E298" s="245">
        <v>107.97</v>
      </c>
      <c r="F298" s="245">
        <v>100.43</v>
      </c>
      <c r="G298" s="245">
        <v>105.76</v>
      </c>
      <c r="H298" s="246">
        <v>125.26</v>
      </c>
    </row>
    <row r="299" spans="1:8">
      <c r="A299" s="243">
        <v>44425</v>
      </c>
      <c r="B299" s="245">
        <v>107.33</v>
      </c>
      <c r="C299" s="245">
        <v>97.4</v>
      </c>
      <c r="D299" s="245">
        <v>108.66</v>
      </c>
      <c r="E299" s="245">
        <v>112.29</v>
      </c>
      <c r="F299" s="245">
        <v>102.87</v>
      </c>
      <c r="G299" s="245">
        <v>120.24</v>
      </c>
      <c r="H299" s="246">
        <v>123.18</v>
      </c>
    </row>
    <row r="300" spans="1:8">
      <c r="A300" s="243">
        <v>44426</v>
      </c>
      <c r="B300" s="245">
        <v>112.77</v>
      </c>
      <c r="C300" s="245">
        <v>103</v>
      </c>
      <c r="D300" s="245">
        <v>114.76</v>
      </c>
      <c r="E300" s="245">
        <v>117.65</v>
      </c>
      <c r="F300" s="245">
        <v>114.29</v>
      </c>
      <c r="G300" s="245">
        <v>115.7</v>
      </c>
      <c r="H300" s="246">
        <v>126.33</v>
      </c>
    </row>
    <row r="301" spans="1:8">
      <c r="A301" s="243">
        <v>44427</v>
      </c>
      <c r="B301" s="245">
        <v>129.69</v>
      </c>
      <c r="C301" s="245">
        <v>97.17</v>
      </c>
      <c r="D301" s="245">
        <v>145.13</v>
      </c>
      <c r="E301" s="245">
        <v>145.94999999999999</v>
      </c>
      <c r="F301" s="245">
        <v>136.79</v>
      </c>
      <c r="G301" s="245">
        <v>161.81</v>
      </c>
      <c r="H301" s="246">
        <v>148.41999999999999</v>
      </c>
    </row>
    <row r="302" spans="1:8">
      <c r="A302" s="243">
        <v>44428</v>
      </c>
      <c r="B302" s="245">
        <v>114.3</v>
      </c>
      <c r="C302" s="245">
        <v>99.5</v>
      </c>
      <c r="D302" s="245">
        <v>124.39</v>
      </c>
      <c r="E302" s="245">
        <v>121.7</v>
      </c>
      <c r="F302" s="245">
        <v>127.03</v>
      </c>
      <c r="G302" s="245">
        <v>119.12</v>
      </c>
      <c r="H302" s="246">
        <v>113.62</v>
      </c>
    </row>
    <row r="303" spans="1:8">
      <c r="A303" s="243">
        <v>44429</v>
      </c>
      <c r="B303" s="245">
        <v>104.98</v>
      </c>
      <c r="C303" s="245">
        <v>92.77</v>
      </c>
      <c r="D303" s="245">
        <v>108.96</v>
      </c>
      <c r="E303" s="245">
        <v>111.09</v>
      </c>
      <c r="F303" s="245">
        <v>103.98</v>
      </c>
      <c r="G303" s="245">
        <v>118.91</v>
      </c>
      <c r="H303" s="246">
        <v>117.49</v>
      </c>
    </row>
    <row r="304" spans="1:8">
      <c r="A304" s="243">
        <v>44430</v>
      </c>
      <c r="B304" s="245">
        <v>106.53</v>
      </c>
      <c r="C304" s="245">
        <v>95.98</v>
      </c>
      <c r="D304" s="245">
        <v>109.5</v>
      </c>
      <c r="E304" s="245">
        <v>111.8</v>
      </c>
      <c r="F304" s="245">
        <v>108.42</v>
      </c>
      <c r="G304" s="245">
        <v>111.68</v>
      </c>
      <c r="H304" s="246">
        <v>118.71</v>
      </c>
    </row>
    <row r="305" spans="1:8">
      <c r="A305" s="243">
        <v>44431</v>
      </c>
      <c r="B305" s="245">
        <v>108.16</v>
      </c>
      <c r="C305" s="245">
        <v>92.8</v>
      </c>
      <c r="D305" s="245">
        <v>111.77</v>
      </c>
      <c r="E305" s="245">
        <v>115.84</v>
      </c>
      <c r="F305" s="245">
        <v>109.14</v>
      </c>
      <c r="G305" s="245">
        <v>117.02</v>
      </c>
      <c r="H305" s="246">
        <v>128.07</v>
      </c>
    </row>
    <row r="306" spans="1:8">
      <c r="A306" s="243">
        <v>44432</v>
      </c>
      <c r="B306" s="245">
        <v>118.5</v>
      </c>
      <c r="C306" s="245">
        <v>97</v>
      </c>
      <c r="D306" s="245">
        <v>126.8</v>
      </c>
      <c r="E306" s="245">
        <v>129.25</v>
      </c>
      <c r="F306" s="245">
        <v>120.97</v>
      </c>
      <c r="G306" s="245">
        <v>138.46</v>
      </c>
      <c r="H306" s="246">
        <v>136.6</v>
      </c>
    </row>
    <row r="307" spans="1:8">
      <c r="A307" s="243">
        <v>44433</v>
      </c>
      <c r="B307" s="245">
        <v>110.9</v>
      </c>
      <c r="C307" s="245">
        <v>99</v>
      </c>
      <c r="D307" s="245">
        <v>119.01</v>
      </c>
      <c r="E307" s="245">
        <v>116.86</v>
      </c>
      <c r="F307" s="245">
        <v>121</v>
      </c>
      <c r="G307" s="245">
        <v>115.02</v>
      </c>
      <c r="H307" s="246">
        <v>110.4</v>
      </c>
    </row>
    <row r="308" spans="1:8">
      <c r="A308" s="243">
        <v>44434</v>
      </c>
      <c r="B308" s="245">
        <v>106.83</v>
      </c>
      <c r="C308" s="245">
        <v>97.8</v>
      </c>
      <c r="D308" s="245">
        <v>108.3</v>
      </c>
      <c r="E308" s="245">
        <v>111.35</v>
      </c>
      <c r="F308" s="245">
        <v>107.57</v>
      </c>
      <c r="G308" s="245">
        <v>109.75</v>
      </c>
      <c r="H308" s="246">
        <v>120.51</v>
      </c>
    </row>
    <row r="309" spans="1:8">
      <c r="A309" s="243">
        <v>44435</v>
      </c>
      <c r="B309" s="245">
        <v>111.28</v>
      </c>
      <c r="C309" s="245">
        <v>99.2</v>
      </c>
      <c r="D309" s="245">
        <v>117.96</v>
      </c>
      <c r="E309" s="245">
        <v>117.31</v>
      </c>
      <c r="F309" s="245">
        <v>120.44</v>
      </c>
      <c r="G309" s="245">
        <v>113</v>
      </c>
      <c r="H309" s="246">
        <v>115.37</v>
      </c>
    </row>
    <row r="310" spans="1:8">
      <c r="A310" s="243">
        <v>44436</v>
      </c>
      <c r="B310" s="245">
        <v>109.7</v>
      </c>
      <c r="C310" s="245">
        <v>101.25</v>
      </c>
      <c r="D310" s="245">
        <v>108.77</v>
      </c>
      <c r="E310" s="245">
        <v>113.92</v>
      </c>
      <c r="F310" s="245">
        <v>108.2</v>
      </c>
      <c r="G310" s="245">
        <v>109.91</v>
      </c>
      <c r="H310" s="246">
        <v>129.36000000000001</v>
      </c>
    </row>
    <row r="311" spans="1:8">
      <c r="A311" s="243">
        <v>44437</v>
      </c>
      <c r="B311" s="245">
        <v>109.46</v>
      </c>
      <c r="C311" s="245">
        <v>103</v>
      </c>
      <c r="D311" s="245">
        <v>110.42</v>
      </c>
      <c r="E311" s="245">
        <v>112.68</v>
      </c>
      <c r="F311" s="245">
        <v>110.67</v>
      </c>
      <c r="G311" s="245">
        <v>109.94</v>
      </c>
      <c r="H311" s="246">
        <v>119.47</v>
      </c>
    </row>
    <row r="312" spans="1:8">
      <c r="A312" s="243">
        <v>44438</v>
      </c>
      <c r="B312" s="245">
        <v>110.31</v>
      </c>
      <c r="C312" s="245">
        <v>106.52</v>
      </c>
      <c r="D312" s="245">
        <v>109.74</v>
      </c>
      <c r="E312" s="245">
        <v>112.2</v>
      </c>
      <c r="F312" s="245">
        <v>106.54</v>
      </c>
      <c r="G312" s="245">
        <v>116.16</v>
      </c>
      <c r="H312" s="246">
        <v>119.58</v>
      </c>
    </row>
    <row r="313" spans="1:8">
      <c r="A313" s="243">
        <v>44439</v>
      </c>
      <c r="B313" s="245">
        <v>113.94</v>
      </c>
      <c r="C313" s="245">
        <v>102.06</v>
      </c>
      <c r="D313" s="245">
        <v>119.8</v>
      </c>
      <c r="E313" s="245">
        <v>119.88</v>
      </c>
      <c r="F313" s="245">
        <v>120</v>
      </c>
      <c r="G313" s="245">
        <v>119.4</v>
      </c>
      <c r="H313" s="246">
        <v>120.14</v>
      </c>
    </row>
    <row r="314" spans="1:8">
      <c r="A314" s="243">
        <v>44440</v>
      </c>
      <c r="B314" s="245">
        <v>124.97</v>
      </c>
      <c r="C314" s="245">
        <v>106.6</v>
      </c>
      <c r="D314" s="245">
        <v>133.79</v>
      </c>
      <c r="E314" s="245">
        <v>134.15</v>
      </c>
      <c r="F314" s="245">
        <v>130.61000000000001</v>
      </c>
      <c r="G314" s="245">
        <v>140.13</v>
      </c>
      <c r="H314" s="246">
        <v>135.26</v>
      </c>
    </row>
    <row r="315" spans="1:8">
      <c r="A315" s="243">
        <v>44441</v>
      </c>
      <c r="B315" s="245">
        <v>140.99</v>
      </c>
      <c r="C315" s="245">
        <v>110.1</v>
      </c>
      <c r="D315" s="245">
        <v>155.15</v>
      </c>
      <c r="E315" s="245">
        <v>156.43</v>
      </c>
      <c r="F315" s="245">
        <v>146.63999999999999</v>
      </c>
      <c r="G315" s="245">
        <v>172.16</v>
      </c>
      <c r="H315" s="246">
        <v>160.26</v>
      </c>
    </row>
    <row r="316" spans="1:8">
      <c r="A316" s="243">
        <v>44442</v>
      </c>
      <c r="B316" s="245">
        <v>162.88</v>
      </c>
      <c r="C316" s="245">
        <v>106.75</v>
      </c>
      <c r="D316" s="245">
        <v>193.53</v>
      </c>
      <c r="E316" s="245">
        <v>190.94</v>
      </c>
      <c r="F316" s="245">
        <v>193.73</v>
      </c>
      <c r="G316" s="245">
        <v>193.14</v>
      </c>
      <c r="H316" s="246">
        <v>183.16</v>
      </c>
    </row>
    <row r="317" spans="1:8">
      <c r="A317" s="243">
        <v>44443</v>
      </c>
      <c r="B317" s="245">
        <v>125.48</v>
      </c>
      <c r="C317" s="245">
        <v>113.5</v>
      </c>
      <c r="D317" s="245">
        <v>127.55</v>
      </c>
      <c r="E317" s="245">
        <v>131.47</v>
      </c>
      <c r="F317" s="245">
        <v>120.16</v>
      </c>
      <c r="G317" s="245">
        <v>142.35</v>
      </c>
      <c r="H317" s="246">
        <v>143.19999999999999</v>
      </c>
    </row>
    <row r="318" spans="1:8">
      <c r="A318" s="243">
        <v>44444</v>
      </c>
      <c r="B318" s="245">
        <v>124.95</v>
      </c>
      <c r="C318" s="245">
        <v>112</v>
      </c>
      <c r="D318" s="245">
        <v>125.41</v>
      </c>
      <c r="E318" s="245">
        <v>131.43</v>
      </c>
      <c r="F318" s="245">
        <v>121.5</v>
      </c>
      <c r="G318" s="245">
        <v>133.24</v>
      </c>
      <c r="H318" s="246">
        <v>149.5</v>
      </c>
    </row>
    <row r="319" spans="1:8">
      <c r="A319" s="243">
        <v>44445</v>
      </c>
      <c r="B319" s="245">
        <v>219.46</v>
      </c>
      <c r="C319" s="245">
        <v>113.51</v>
      </c>
      <c r="D319" s="245">
        <v>270</v>
      </c>
      <c r="E319" s="245">
        <v>272.44</v>
      </c>
      <c r="F319" s="245">
        <v>210</v>
      </c>
      <c r="G319" s="245">
        <v>389.99</v>
      </c>
      <c r="H319" s="246">
        <v>279.79000000000002</v>
      </c>
    </row>
    <row r="320" spans="1:8">
      <c r="A320" s="243">
        <v>44446</v>
      </c>
      <c r="B320" s="245">
        <v>187.38</v>
      </c>
      <c r="C320" s="245">
        <v>114.03</v>
      </c>
      <c r="D320" s="245">
        <v>228.05</v>
      </c>
      <c r="E320" s="245">
        <v>224.05</v>
      </c>
      <c r="F320" s="245">
        <v>184.17</v>
      </c>
      <c r="G320" s="245">
        <v>315.8</v>
      </c>
      <c r="H320" s="246">
        <v>212.08</v>
      </c>
    </row>
    <row r="321" spans="1:8">
      <c r="A321" s="243">
        <v>44447</v>
      </c>
      <c r="B321" s="245">
        <v>131.21</v>
      </c>
      <c r="C321" s="245">
        <v>112.5</v>
      </c>
      <c r="D321" s="245">
        <v>138.9</v>
      </c>
      <c r="E321" s="245">
        <v>140.56</v>
      </c>
      <c r="F321" s="245">
        <v>132.59</v>
      </c>
      <c r="G321" s="245">
        <v>151.5</v>
      </c>
      <c r="H321" s="246">
        <v>145.55000000000001</v>
      </c>
    </row>
    <row r="322" spans="1:8">
      <c r="A322" s="243">
        <v>44448</v>
      </c>
      <c r="B322" s="245">
        <v>277.3</v>
      </c>
      <c r="C322" s="245">
        <v>103.89</v>
      </c>
      <c r="D322" s="245">
        <v>351.12</v>
      </c>
      <c r="E322" s="245">
        <v>364</v>
      </c>
      <c r="F322" s="245">
        <v>245.05</v>
      </c>
      <c r="G322" s="245">
        <v>563.25</v>
      </c>
      <c r="H322" s="246">
        <v>402.66</v>
      </c>
    </row>
    <row r="323" spans="1:8">
      <c r="A323" s="243">
        <v>44449</v>
      </c>
      <c r="B323" s="245">
        <v>247.84</v>
      </c>
      <c r="C323" s="245">
        <v>115.12</v>
      </c>
      <c r="D323" s="245">
        <v>329.56</v>
      </c>
      <c r="E323" s="245">
        <v>314.19</v>
      </c>
      <c r="F323" s="245">
        <v>331.47</v>
      </c>
      <c r="G323" s="245">
        <v>325.75</v>
      </c>
      <c r="H323" s="246">
        <v>268.08999999999997</v>
      </c>
    </row>
    <row r="324" spans="1:8">
      <c r="A324" s="243">
        <v>44450</v>
      </c>
      <c r="B324" s="245">
        <v>128.32</v>
      </c>
      <c r="C324" s="245">
        <v>120.78</v>
      </c>
      <c r="D324" s="245">
        <v>130.05000000000001</v>
      </c>
      <c r="E324" s="245">
        <v>132.09</v>
      </c>
      <c r="F324" s="245">
        <v>133.21</v>
      </c>
      <c r="G324" s="245">
        <v>123.73</v>
      </c>
      <c r="H324" s="246">
        <v>138.21</v>
      </c>
    </row>
    <row r="325" spans="1:8">
      <c r="A325" s="243">
        <v>44452</v>
      </c>
      <c r="B325" s="245">
        <v>207.89</v>
      </c>
      <c r="C325" s="245">
        <v>114.8</v>
      </c>
      <c r="D325" s="245">
        <v>262.14</v>
      </c>
      <c r="E325" s="245">
        <v>254.44</v>
      </c>
      <c r="F325" s="245">
        <v>199.41</v>
      </c>
      <c r="G325" s="245">
        <v>387.6</v>
      </c>
      <c r="H325" s="246">
        <v>231.34</v>
      </c>
    </row>
    <row r="326" spans="1:8">
      <c r="A326" s="243">
        <v>44453</v>
      </c>
      <c r="B326" s="245">
        <v>354.1</v>
      </c>
      <c r="C326" s="245">
        <v>112</v>
      </c>
      <c r="D326" s="245">
        <v>397.8</v>
      </c>
      <c r="E326" s="245">
        <v>475.15</v>
      </c>
      <c r="F326" s="245">
        <v>200</v>
      </c>
      <c r="G326" s="245">
        <v>793.41</v>
      </c>
      <c r="H326" s="246">
        <v>707.17</v>
      </c>
    </row>
    <row r="327" spans="1:8">
      <c r="A327" s="243">
        <v>44454</v>
      </c>
      <c r="B327" s="245">
        <v>424.61</v>
      </c>
      <c r="C327" s="245">
        <v>125.32</v>
      </c>
      <c r="D327" s="245">
        <v>398.43</v>
      </c>
      <c r="E327" s="245">
        <v>574.26</v>
      </c>
      <c r="F327" s="245">
        <v>224.32</v>
      </c>
      <c r="G327" s="245">
        <v>746.64</v>
      </c>
      <c r="H327" s="246" t="s">
        <v>266</v>
      </c>
    </row>
    <row r="328" spans="1:8">
      <c r="A328" s="243">
        <v>44455</v>
      </c>
      <c r="B328" s="245">
        <v>414.88</v>
      </c>
      <c r="C328" s="245">
        <v>136.12</v>
      </c>
      <c r="D328" s="245">
        <v>494.02</v>
      </c>
      <c r="E328" s="245">
        <v>554.27</v>
      </c>
      <c r="F328" s="245">
        <v>289.63</v>
      </c>
      <c r="G328" s="245">
        <v>902.82</v>
      </c>
      <c r="H328" s="246">
        <v>735</v>
      </c>
    </row>
    <row r="329" spans="1:8">
      <c r="A329" s="243">
        <v>44456</v>
      </c>
      <c r="B329" s="245">
        <v>160.26</v>
      </c>
      <c r="C329" s="245">
        <v>129</v>
      </c>
      <c r="D329" s="245">
        <v>167.4</v>
      </c>
      <c r="E329" s="245">
        <v>175.89</v>
      </c>
      <c r="F329" s="245">
        <v>156.09</v>
      </c>
      <c r="G329" s="245">
        <v>190</v>
      </c>
      <c r="H329" s="246">
        <v>201.37</v>
      </c>
    </row>
    <row r="330" spans="1:8">
      <c r="A330" s="243">
        <v>44457</v>
      </c>
      <c r="B330" s="245">
        <v>157</v>
      </c>
      <c r="C330" s="245">
        <v>131</v>
      </c>
      <c r="D330" s="245">
        <v>171.74</v>
      </c>
      <c r="E330" s="245">
        <v>170</v>
      </c>
      <c r="F330" s="245">
        <v>169</v>
      </c>
      <c r="G330" s="245">
        <v>177.22</v>
      </c>
      <c r="H330" s="246">
        <v>164.78</v>
      </c>
    </row>
    <row r="331" spans="1:8">
      <c r="A331" s="243">
        <v>44458</v>
      </c>
      <c r="B331" s="245">
        <v>156.35</v>
      </c>
      <c r="C331" s="245">
        <v>117.58</v>
      </c>
      <c r="D331" s="245">
        <v>166.47</v>
      </c>
      <c r="E331" s="245">
        <v>175.73</v>
      </c>
      <c r="F331" s="245">
        <v>145.19</v>
      </c>
      <c r="G331" s="245">
        <v>209.02</v>
      </c>
      <c r="H331" s="246">
        <v>203.52</v>
      </c>
    </row>
    <row r="332" spans="1:8">
      <c r="A332" s="243">
        <v>44459</v>
      </c>
      <c r="B332" s="245">
        <v>237.53</v>
      </c>
      <c r="C332" s="245">
        <v>118.19</v>
      </c>
      <c r="D332" s="245">
        <v>229.61</v>
      </c>
      <c r="E332" s="245">
        <v>297.20999999999998</v>
      </c>
      <c r="F332" s="245">
        <v>184.08</v>
      </c>
      <c r="G332" s="245">
        <v>320.67</v>
      </c>
      <c r="H332" s="246">
        <v>500</v>
      </c>
    </row>
    <row r="333" spans="1:8">
      <c r="A333" s="243">
        <v>44460</v>
      </c>
      <c r="B333" s="245">
        <v>163.11000000000001</v>
      </c>
      <c r="C333" s="245">
        <v>130.9</v>
      </c>
      <c r="D333" s="245">
        <v>176.56</v>
      </c>
      <c r="E333" s="245">
        <v>179.22</v>
      </c>
      <c r="F333" s="245">
        <v>173.01</v>
      </c>
      <c r="G333" s="245">
        <v>183.67</v>
      </c>
      <c r="H333" s="246">
        <v>187.2</v>
      </c>
    </row>
    <row r="334" spans="1:8">
      <c r="A334" s="243">
        <v>44461</v>
      </c>
      <c r="B334" s="245">
        <v>160.13</v>
      </c>
      <c r="C334" s="245">
        <v>143.11000000000001</v>
      </c>
      <c r="D334" s="245">
        <v>167.92</v>
      </c>
      <c r="E334" s="245">
        <v>168.64</v>
      </c>
      <c r="F334" s="245">
        <v>168.1</v>
      </c>
      <c r="G334" s="245">
        <v>167.56</v>
      </c>
      <c r="H334" s="246">
        <v>170.79</v>
      </c>
    </row>
    <row r="335" spans="1:8">
      <c r="A335" s="243">
        <v>44462</v>
      </c>
      <c r="B335" s="245">
        <v>148.94999999999999</v>
      </c>
      <c r="C335" s="245">
        <v>105.81</v>
      </c>
      <c r="D335" s="245">
        <v>162.05000000000001</v>
      </c>
      <c r="E335" s="245">
        <v>170.53</v>
      </c>
      <c r="F335" s="245">
        <v>144.93</v>
      </c>
      <c r="G335" s="245">
        <v>196.29</v>
      </c>
      <c r="H335" s="246">
        <v>195.95</v>
      </c>
    </row>
    <row r="336" spans="1:8">
      <c r="A336" s="243">
        <v>44463</v>
      </c>
      <c r="B336" s="245">
        <v>146.69999999999999</v>
      </c>
      <c r="C336" s="245">
        <v>138.97</v>
      </c>
      <c r="D336" s="245">
        <v>141.51</v>
      </c>
      <c r="E336" s="245">
        <v>150.56</v>
      </c>
      <c r="F336" s="245">
        <v>138.26</v>
      </c>
      <c r="G336" s="245">
        <v>147.99</v>
      </c>
      <c r="H336" s="246">
        <v>177.73</v>
      </c>
    </row>
    <row r="337" spans="1:8">
      <c r="A337" s="243">
        <v>44464</v>
      </c>
      <c r="B337" s="245">
        <v>154.37</v>
      </c>
      <c r="C337" s="245">
        <v>138</v>
      </c>
      <c r="D337" s="245">
        <v>160.91</v>
      </c>
      <c r="E337" s="245">
        <v>162.55000000000001</v>
      </c>
      <c r="F337" s="245">
        <v>159.57</v>
      </c>
      <c r="G337" s="245">
        <v>163.58000000000001</v>
      </c>
      <c r="H337" s="246">
        <v>167.47</v>
      </c>
    </row>
    <row r="338" spans="1:8">
      <c r="A338" s="243">
        <v>44465</v>
      </c>
      <c r="B338" s="245">
        <v>139.69999999999999</v>
      </c>
      <c r="C338" s="245">
        <v>135</v>
      </c>
      <c r="D338" s="245">
        <v>140.19999999999999</v>
      </c>
      <c r="E338" s="245">
        <v>142.05000000000001</v>
      </c>
      <c r="F338" s="245">
        <v>135.79</v>
      </c>
      <c r="G338" s="245">
        <v>149.03</v>
      </c>
      <c r="H338" s="246">
        <v>147.6</v>
      </c>
    </row>
    <row r="339" spans="1:8">
      <c r="A339" s="243">
        <v>44466</v>
      </c>
      <c r="B339" s="245">
        <v>140.11000000000001</v>
      </c>
      <c r="C339" s="245">
        <v>133.66999999999999</v>
      </c>
      <c r="D339" s="245">
        <v>139.27000000000001</v>
      </c>
      <c r="E339" s="245">
        <v>143.33000000000001</v>
      </c>
      <c r="F339" s="245">
        <v>136.16</v>
      </c>
      <c r="G339" s="245">
        <v>145.47999999999999</v>
      </c>
      <c r="H339" s="246">
        <v>155.54</v>
      </c>
    </row>
    <row r="340" spans="1:8">
      <c r="A340" s="243">
        <v>44467</v>
      </c>
      <c r="B340" s="245">
        <v>151.86000000000001</v>
      </c>
      <c r="C340" s="245">
        <v>124.58</v>
      </c>
      <c r="D340" s="245">
        <v>163.43</v>
      </c>
      <c r="E340" s="245">
        <v>165.5</v>
      </c>
      <c r="F340" s="245">
        <v>156.16999999999999</v>
      </c>
      <c r="G340" s="245">
        <v>177.94</v>
      </c>
      <c r="H340" s="246">
        <v>171.74</v>
      </c>
    </row>
    <row r="341" spans="1:8">
      <c r="A341" s="243">
        <v>44468</v>
      </c>
      <c r="B341" s="245">
        <v>160.02000000000001</v>
      </c>
      <c r="C341" s="245">
        <v>140.99</v>
      </c>
      <c r="D341" s="245">
        <v>160.96</v>
      </c>
      <c r="E341" s="245">
        <v>169.53</v>
      </c>
      <c r="F341" s="245">
        <v>158.63</v>
      </c>
      <c r="G341" s="245">
        <v>165.62</v>
      </c>
      <c r="H341" s="246">
        <v>195.27</v>
      </c>
    </row>
    <row r="342" spans="1:8">
      <c r="A342" s="247">
        <v>44469</v>
      </c>
      <c r="B342" s="248">
        <v>164</v>
      </c>
      <c r="C342" s="248">
        <v>153.32</v>
      </c>
      <c r="D342" s="248">
        <v>166.37</v>
      </c>
      <c r="E342" s="248">
        <v>169.34</v>
      </c>
      <c r="F342" s="248">
        <v>158.58000000000001</v>
      </c>
      <c r="G342" s="248">
        <v>181.95</v>
      </c>
      <c r="H342" s="249">
        <v>178.23</v>
      </c>
    </row>
    <row r="343" spans="1:8">
      <c r="A343" s="38"/>
      <c r="B343" s="38"/>
      <c r="C343" s="38"/>
      <c r="D343" s="38"/>
      <c r="E343" s="38"/>
      <c r="F343" s="38"/>
      <c r="G343" s="38"/>
      <c r="H343" s="38"/>
    </row>
  </sheetData>
  <sortState xmlns:xlrd2="http://schemas.microsoft.com/office/spreadsheetml/2017/richdata2" ref="A6:H342">
    <sortCondition ref="A5:A342"/>
  </sortState>
  <mergeCells count="2">
    <mergeCell ref="A3:A4"/>
    <mergeCell ref="B3:H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22A5B-2D27-43D1-85A6-A11E95FE23A1}">
  <dimension ref="A1:C155"/>
  <sheetViews>
    <sheetView zoomScaleNormal="100" workbookViewId="0"/>
  </sheetViews>
  <sheetFormatPr defaultRowHeight="14.25"/>
  <cols>
    <col min="1" max="1" width="12.25" customWidth="1"/>
    <col min="2" max="2" width="23" customWidth="1"/>
    <col min="3" max="3" width="20.875" customWidth="1"/>
  </cols>
  <sheetData>
    <row r="1" spans="1:3" s="17" customFormat="1" ht="20.25">
      <c r="A1" s="16" t="s">
        <v>67</v>
      </c>
      <c r="B1" s="16"/>
    </row>
    <row r="2" spans="1:3" ht="21" thickBot="1">
      <c r="A2" s="25"/>
      <c r="B2" s="25"/>
    </row>
    <row r="3" spans="1:3" ht="45">
      <c r="A3" s="59" t="s">
        <v>68</v>
      </c>
      <c r="B3" s="60" t="s">
        <v>69</v>
      </c>
      <c r="C3" s="61" t="s">
        <v>60</v>
      </c>
    </row>
    <row r="4" spans="1:3">
      <c r="A4" s="62">
        <v>44130</v>
      </c>
      <c r="B4" s="63">
        <v>50628.502</v>
      </c>
      <c r="C4" s="64">
        <v>46003.442049427133</v>
      </c>
    </row>
    <row r="5" spans="1:3">
      <c r="A5" s="65">
        <v>44131</v>
      </c>
      <c r="B5" s="66">
        <v>51587.798000000003</v>
      </c>
      <c r="C5" s="67">
        <v>46003.442049427133</v>
      </c>
    </row>
    <row r="6" spans="1:3">
      <c r="A6" s="65">
        <v>44132</v>
      </c>
      <c r="B6" s="66">
        <v>52282.356</v>
      </c>
      <c r="C6" s="67">
        <v>46003.442049427133</v>
      </c>
    </row>
    <row r="7" spans="1:3">
      <c r="A7" s="65">
        <v>44133</v>
      </c>
      <c r="B7" s="66">
        <v>53343.96</v>
      </c>
      <c r="C7" s="67">
        <v>46003.442049427133</v>
      </c>
    </row>
    <row r="8" spans="1:3">
      <c r="A8" s="65">
        <v>44134</v>
      </c>
      <c r="B8" s="66">
        <v>46707.014000000003</v>
      </c>
      <c r="C8" s="67">
        <v>46003.442049427133</v>
      </c>
    </row>
    <row r="9" spans="1:3">
      <c r="A9" s="65">
        <v>44135</v>
      </c>
      <c r="B9" s="66">
        <v>48351.517999999996</v>
      </c>
      <c r="C9" s="67">
        <v>46003.442049427133</v>
      </c>
    </row>
    <row r="10" spans="1:3">
      <c r="A10" s="65">
        <v>44136</v>
      </c>
      <c r="B10" s="66">
        <v>51243.232000000004</v>
      </c>
      <c r="C10" s="67">
        <v>46003.442049427133</v>
      </c>
    </row>
    <row r="11" spans="1:3">
      <c r="A11" s="65">
        <v>44137</v>
      </c>
      <c r="B11" s="66">
        <v>49804.2</v>
      </c>
      <c r="C11" s="67">
        <v>48133.164013000045</v>
      </c>
    </row>
    <row r="12" spans="1:3">
      <c r="A12" s="65">
        <v>44138</v>
      </c>
      <c r="B12" s="66">
        <v>51000.207999999999</v>
      </c>
      <c r="C12" s="67">
        <v>48133.164013000045</v>
      </c>
    </row>
    <row r="13" spans="1:3">
      <c r="A13" s="65">
        <v>44139</v>
      </c>
      <c r="B13" s="66">
        <v>46131.796000000002</v>
      </c>
      <c r="C13" s="67">
        <v>48133.164013000045</v>
      </c>
    </row>
    <row r="14" spans="1:3">
      <c r="A14" s="65">
        <v>44140</v>
      </c>
      <c r="B14" s="66">
        <v>45580.394</v>
      </c>
      <c r="C14" s="67">
        <v>48133.164013000045</v>
      </c>
    </row>
    <row r="15" spans="1:3">
      <c r="A15" s="65">
        <v>44141</v>
      </c>
      <c r="B15" s="66">
        <v>47413.072</v>
      </c>
      <c r="C15" s="67">
        <v>48133.164013000045</v>
      </c>
    </row>
    <row r="16" spans="1:3">
      <c r="A16" s="65">
        <v>44143</v>
      </c>
      <c r="B16" s="66">
        <v>46068.656000000003</v>
      </c>
      <c r="C16" s="67">
        <v>48133.164013000045</v>
      </c>
    </row>
    <row r="17" spans="1:3">
      <c r="A17" s="65">
        <v>44144</v>
      </c>
      <c r="B17" s="66">
        <v>45310.563999999998</v>
      </c>
      <c r="C17" s="67">
        <v>47909.074021729073</v>
      </c>
    </row>
    <row r="18" spans="1:3">
      <c r="A18" s="65">
        <v>44145</v>
      </c>
      <c r="B18" s="66">
        <v>48487.347999999998</v>
      </c>
      <c r="C18" s="67">
        <v>47909.074021729073</v>
      </c>
    </row>
    <row r="19" spans="1:3">
      <c r="A19" s="65">
        <v>44146</v>
      </c>
      <c r="B19" s="66">
        <v>52056.266000000003</v>
      </c>
      <c r="C19" s="67">
        <v>47909.074021729073</v>
      </c>
    </row>
    <row r="20" spans="1:3">
      <c r="A20" s="65">
        <v>44147</v>
      </c>
      <c r="B20" s="66">
        <v>52113.374000000003</v>
      </c>
      <c r="C20" s="67">
        <v>47909.074021729073</v>
      </c>
    </row>
    <row r="21" spans="1:3">
      <c r="A21" s="65">
        <v>44148</v>
      </c>
      <c r="B21" s="66">
        <v>49723.978000000003</v>
      </c>
      <c r="C21" s="67">
        <v>47909.074021729073</v>
      </c>
    </row>
    <row r="22" spans="1:3">
      <c r="A22" s="65">
        <v>44149</v>
      </c>
      <c r="B22" s="66">
        <v>49471.8</v>
      </c>
      <c r="C22" s="67">
        <v>47909.074021729073</v>
      </c>
    </row>
    <row r="23" spans="1:3">
      <c r="A23" s="65">
        <v>44150</v>
      </c>
      <c r="B23" s="66">
        <v>48161.18</v>
      </c>
      <c r="C23" s="67">
        <v>47909.074021729073</v>
      </c>
    </row>
    <row r="24" spans="1:3">
      <c r="A24" s="65">
        <v>44151</v>
      </c>
      <c r="B24" s="66">
        <v>51457.116000000002</v>
      </c>
      <c r="C24" s="67">
        <v>48515.235887060408</v>
      </c>
    </row>
    <row r="25" spans="1:3">
      <c r="A25" s="65">
        <v>44152</v>
      </c>
      <c r="B25" s="66">
        <v>52975.58</v>
      </c>
      <c r="C25" s="67">
        <v>48515.235887060408</v>
      </c>
    </row>
    <row r="26" spans="1:3">
      <c r="A26" s="65">
        <v>44153</v>
      </c>
      <c r="B26" s="66">
        <v>54135.633999999998</v>
      </c>
      <c r="C26" s="67">
        <v>48515.235887060408</v>
      </c>
    </row>
    <row r="27" spans="1:3">
      <c r="A27" s="65">
        <v>44154</v>
      </c>
      <c r="B27" s="66">
        <v>50026.118000000002</v>
      </c>
      <c r="C27" s="67">
        <v>48515.235887060408</v>
      </c>
    </row>
    <row r="28" spans="1:3">
      <c r="A28" s="65">
        <v>44155</v>
      </c>
      <c r="B28" s="66">
        <v>51018.803999999996</v>
      </c>
      <c r="C28" s="67">
        <v>48515.235887060408</v>
      </c>
    </row>
    <row r="29" spans="1:3">
      <c r="A29" s="65">
        <v>44156</v>
      </c>
      <c r="B29" s="66">
        <v>51382.836000000003</v>
      </c>
      <c r="C29" s="67">
        <v>48515.235887060408</v>
      </c>
    </row>
    <row r="30" spans="1:3">
      <c r="A30" s="65">
        <v>44157</v>
      </c>
      <c r="B30" s="66">
        <v>50441.23</v>
      </c>
      <c r="C30" s="67">
        <v>48515.235887060408</v>
      </c>
    </row>
    <row r="31" spans="1:3">
      <c r="A31" s="65">
        <v>44158</v>
      </c>
      <c r="B31" s="66">
        <v>54650.502</v>
      </c>
      <c r="C31" s="67">
        <v>48953.665041258384</v>
      </c>
    </row>
    <row r="32" spans="1:3">
      <c r="A32" s="65">
        <v>44159</v>
      </c>
      <c r="B32" s="66">
        <v>54586.434000000001</v>
      </c>
      <c r="C32" s="67">
        <v>48953.665041258384</v>
      </c>
    </row>
    <row r="33" spans="1:3">
      <c r="A33" s="65">
        <v>44161</v>
      </c>
      <c r="B33" s="66">
        <v>47638.555999999997</v>
      </c>
      <c r="C33" s="67">
        <v>48953.665041258384</v>
      </c>
    </row>
    <row r="34" spans="1:3">
      <c r="A34" s="65">
        <v>44162</v>
      </c>
      <c r="B34" s="66">
        <v>47920.182000000001</v>
      </c>
      <c r="C34" s="67">
        <v>48953.665041258384</v>
      </c>
    </row>
    <row r="35" spans="1:3">
      <c r="A35" s="65">
        <v>44163</v>
      </c>
      <c r="B35" s="66">
        <v>48025.9</v>
      </c>
      <c r="C35" s="67">
        <v>48953.665041258384</v>
      </c>
    </row>
    <row r="36" spans="1:3">
      <c r="A36" s="65">
        <v>44164</v>
      </c>
      <c r="B36" s="66">
        <v>47086.96</v>
      </c>
      <c r="C36" s="67">
        <v>48953.665041258384</v>
      </c>
    </row>
    <row r="37" spans="1:3">
      <c r="A37" s="65">
        <v>44165</v>
      </c>
      <c r="B37" s="66">
        <v>54538.67</v>
      </c>
      <c r="C37" s="67">
        <v>48593.742978742383</v>
      </c>
    </row>
    <row r="38" spans="1:3">
      <c r="A38" s="65">
        <v>44166</v>
      </c>
      <c r="B38" s="66">
        <v>50494.813999999998</v>
      </c>
      <c r="C38" s="67">
        <v>48593.742978742383</v>
      </c>
    </row>
    <row r="39" spans="1:3">
      <c r="A39" s="65">
        <v>44167</v>
      </c>
      <c r="B39" s="66">
        <v>49969.616000000002</v>
      </c>
      <c r="C39" s="67">
        <v>48593.742978742383</v>
      </c>
    </row>
    <row r="40" spans="1:3">
      <c r="A40" s="65">
        <v>44168</v>
      </c>
      <c r="B40" s="66">
        <v>49750.131999999998</v>
      </c>
      <c r="C40" s="67">
        <v>48593.742978742383</v>
      </c>
    </row>
    <row r="41" spans="1:3">
      <c r="A41" s="65">
        <v>44169</v>
      </c>
      <c r="B41" s="66">
        <v>53867.684000000001</v>
      </c>
      <c r="C41" s="67">
        <v>48593.742978742383</v>
      </c>
    </row>
    <row r="42" spans="1:3">
      <c r="A42" s="65">
        <v>44170</v>
      </c>
      <c r="B42" s="66">
        <v>47034.976000000002</v>
      </c>
      <c r="C42" s="67">
        <v>48593.742978742383</v>
      </c>
    </row>
    <row r="43" spans="1:3">
      <c r="A43" s="65">
        <v>44171</v>
      </c>
      <c r="B43" s="66">
        <v>47566.752</v>
      </c>
      <c r="C43" s="67">
        <v>48593.742978742383</v>
      </c>
    </row>
    <row r="44" spans="1:3">
      <c r="A44" s="65">
        <v>44172</v>
      </c>
      <c r="B44" s="66">
        <v>50769.294000000002</v>
      </c>
      <c r="C44" s="67">
        <v>47816.718828984413</v>
      </c>
    </row>
    <row r="45" spans="1:3">
      <c r="A45" s="65">
        <v>44173</v>
      </c>
      <c r="B45" s="66">
        <v>49115.964</v>
      </c>
      <c r="C45" s="67">
        <v>47816.718828984413</v>
      </c>
    </row>
    <row r="46" spans="1:3">
      <c r="A46" s="65">
        <v>44174</v>
      </c>
      <c r="B46" s="66">
        <v>50022.252</v>
      </c>
      <c r="C46" s="67">
        <v>47816.718828984413</v>
      </c>
    </row>
    <row r="47" spans="1:3">
      <c r="A47" s="65">
        <v>44175</v>
      </c>
      <c r="B47" s="66">
        <v>51678.733999999997</v>
      </c>
      <c r="C47" s="67">
        <v>47816.718828984413</v>
      </c>
    </row>
    <row r="48" spans="1:3">
      <c r="A48" s="65">
        <v>44176</v>
      </c>
      <c r="B48" s="66">
        <v>49104.37</v>
      </c>
      <c r="C48" s="67">
        <v>47816.718828984413</v>
      </c>
    </row>
    <row r="49" spans="1:3">
      <c r="A49" s="65">
        <v>44177</v>
      </c>
      <c r="B49" s="66">
        <v>47891.716</v>
      </c>
      <c r="C49" s="67">
        <v>47816.718828984413</v>
      </c>
    </row>
    <row r="50" spans="1:3">
      <c r="A50" s="65">
        <v>44178</v>
      </c>
      <c r="B50" s="66">
        <v>53148.531999999999</v>
      </c>
      <c r="C50" s="67">
        <v>47816.718828984413</v>
      </c>
    </row>
    <row r="51" spans="1:3">
      <c r="A51" s="65">
        <v>44179</v>
      </c>
      <c r="B51" s="66">
        <v>51742.273999999998</v>
      </c>
      <c r="C51" s="67">
        <v>48661.630441336281</v>
      </c>
    </row>
    <row r="52" spans="1:3">
      <c r="A52" s="65">
        <v>44180</v>
      </c>
      <c r="B52" s="66">
        <v>48750.315999999999</v>
      </c>
      <c r="C52" s="67">
        <v>48661.630441336281</v>
      </c>
    </row>
    <row r="53" spans="1:3">
      <c r="A53" s="65">
        <v>44181</v>
      </c>
      <c r="B53" s="66">
        <v>52030.896000000001</v>
      </c>
      <c r="C53" s="67">
        <v>48661.630441336281</v>
      </c>
    </row>
    <row r="54" spans="1:3">
      <c r="A54" s="65">
        <v>44182</v>
      </c>
      <c r="B54" s="66">
        <v>51971.084000000003</v>
      </c>
      <c r="C54" s="67">
        <v>48661.630441336281</v>
      </c>
    </row>
    <row r="55" spans="1:3">
      <c r="A55" s="65">
        <v>44183</v>
      </c>
      <c r="B55" s="66">
        <v>53501.565999999999</v>
      </c>
      <c r="C55" s="67">
        <v>48661.630441336281</v>
      </c>
    </row>
    <row r="56" spans="1:3">
      <c r="A56" s="65">
        <v>44184</v>
      </c>
      <c r="B56" s="66">
        <v>50755.864000000001</v>
      </c>
      <c r="C56" s="67">
        <v>48661.630441336281</v>
      </c>
    </row>
    <row r="57" spans="1:3">
      <c r="A57" s="65">
        <v>44185</v>
      </c>
      <c r="B57" s="66">
        <v>52527.83</v>
      </c>
      <c r="C57" s="67">
        <v>48661.630441336281</v>
      </c>
    </row>
    <row r="58" spans="1:3">
      <c r="A58" s="65">
        <v>44186</v>
      </c>
      <c r="B58" s="66">
        <v>50616.35</v>
      </c>
      <c r="C58" s="67">
        <v>50077.664482041771</v>
      </c>
    </row>
    <row r="59" spans="1:3">
      <c r="A59" s="65">
        <v>44187</v>
      </c>
      <c r="B59" s="66">
        <v>47827.133999999998</v>
      </c>
      <c r="C59" s="67">
        <v>50077.664482041771</v>
      </c>
    </row>
    <row r="60" spans="1:3">
      <c r="A60" s="65">
        <v>44188</v>
      </c>
      <c r="B60" s="66">
        <v>52291.214</v>
      </c>
      <c r="C60" s="67">
        <v>50077.664482041771</v>
      </c>
    </row>
    <row r="61" spans="1:3">
      <c r="A61" s="65">
        <v>44189</v>
      </c>
      <c r="B61" s="66">
        <v>53146.58</v>
      </c>
      <c r="C61" s="67">
        <v>50077.664482041771</v>
      </c>
    </row>
    <row r="62" spans="1:3">
      <c r="A62" s="65">
        <v>44190</v>
      </c>
      <c r="B62" s="66">
        <v>51579.868000000002</v>
      </c>
      <c r="C62" s="67">
        <v>50077.664482041771</v>
      </c>
    </row>
    <row r="63" spans="1:3">
      <c r="A63" s="65">
        <v>44191</v>
      </c>
      <c r="B63" s="66">
        <v>54482.622000000003</v>
      </c>
      <c r="C63" s="67">
        <v>50077.664482041771</v>
      </c>
    </row>
    <row r="64" spans="1:3">
      <c r="A64" s="65">
        <v>44192</v>
      </c>
      <c r="B64" s="66">
        <v>49924.222000000002</v>
      </c>
      <c r="C64" s="67">
        <v>50077.664482041771</v>
      </c>
    </row>
    <row r="65" spans="1:3">
      <c r="A65" s="65">
        <v>44193</v>
      </c>
      <c r="B65" s="66">
        <v>45881.055999999997</v>
      </c>
      <c r="C65" s="67">
        <v>50126.324023533729</v>
      </c>
    </row>
    <row r="66" spans="1:3">
      <c r="A66" s="65">
        <v>44194</v>
      </c>
      <c r="B66" s="66">
        <v>48589.813999999998</v>
      </c>
      <c r="C66" s="67">
        <v>50126.324023533729</v>
      </c>
    </row>
    <row r="67" spans="1:3">
      <c r="A67" s="65">
        <v>44195</v>
      </c>
      <c r="B67" s="66">
        <v>47320.161999999997</v>
      </c>
      <c r="C67" s="67">
        <v>50126.324023533729</v>
      </c>
    </row>
    <row r="68" spans="1:3">
      <c r="A68" s="65">
        <v>44196</v>
      </c>
      <c r="B68" s="66">
        <v>50973.004000000001</v>
      </c>
      <c r="C68" s="67">
        <v>50126.324023533729</v>
      </c>
    </row>
    <row r="69" spans="1:3">
      <c r="A69" s="65">
        <v>44197</v>
      </c>
      <c r="B69" s="66">
        <v>49633.112000000001</v>
      </c>
      <c r="C69" s="67">
        <v>50126.324023533729</v>
      </c>
    </row>
    <row r="70" spans="1:3">
      <c r="A70" s="65">
        <v>44198</v>
      </c>
      <c r="B70" s="66">
        <v>47778.171999999999</v>
      </c>
      <c r="C70" s="67">
        <v>50126.324023533729</v>
      </c>
    </row>
    <row r="71" spans="1:3">
      <c r="A71" s="65">
        <v>44199</v>
      </c>
      <c r="B71" s="66">
        <v>51857.5</v>
      </c>
      <c r="C71" s="67">
        <v>50126.324023533729</v>
      </c>
    </row>
    <row r="72" spans="1:3">
      <c r="A72" s="65">
        <v>44200</v>
      </c>
      <c r="B72" s="66">
        <v>52533.466</v>
      </c>
      <c r="C72" s="67">
        <v>50215.109099727721</v>
      </c>
    </row>
    <row r="73" spans="1:3">
      <c r="A73" s="65">
        <v>44201</v>
      </c>
      <c r="B73" s="66">
        <v>49949.982000000004</v>
      </c>
      <c r="C73" s="67">
        <v>50215.109099727721</v>
      </c>
    </row>
    <row r="74" spans="1:3">
      <c r="A74" s="65">
        <v>44202</v>
      </c>
      <c r="B74" s="66">
        <v>49208.548000000003</v>
      </c>
      <c r="C74" s="67">
        <v>50215.109099727721</v>
      </c>
    </row>
    <row r="75" spans="1:3">
      <c r="A75" s="65">
        <v>44203</v>
      </c>
      <c r="B75" s="66">
        <v>49299.233999999997</v>
      </c>
      <c r="C75" s="67">
        <v>50215.109099727721</v>
      </c>
    </row>
    <row r="76" spans="1:3">
      <c r="A76" s="65">
        <v>44204</v>
      </c>
      <c r="B76" s="66">
        <v>48215.364000000001</v>
      </c>
      <c r="C76" s="67">
        <v>50215.109099727721</v>
      </c>
    </row>
    <row r="77" spans="1:3">
      <c r="A77" s="65">
        <v>44205</v>
      </c>
      <c r="B77" s="66">
        <v>48611.792000000001</v>
      </c>
      <c r="C77" s="67">
        <v>50215.109099727721</v>
      </c>
    </row>
    <row r="78" spans="1:3">
      <c r="A78" s="65">
        <v>44206</v>
      </c>
      <c r="B78" s="66">
        <v>47760.947999999997</v>
      </c>
      <c r="C78" s="67">
        <v>50215.109099727721</v>
      </c>
    </row>
    <row r="79" spans="1:3">
      <c r="A79" s="65">
        <v>44207</v>
      </c>
      <c r="B79" s="66">
        <v>50740.834000000003</v>
      </c>
      <c r="C79" s="67">
        <v>50278.014324809788</v>
      </c>
    </row>
    <row r="80" spans="1:3">
      <c r="A80" s="65">
        <v>44208</v>
      </c>
      <c r="B80" s="66">
        <v>47523.474000000002</v>
      </c>
      <c r="C80" s="67">
        <v>50278.014324809788</v>
      </c>
    </row>
    <row r="81" spans="1:3">
      <c r="A81" s="65">
        <v>44209</v>
      </c>
      <c r="B81" s="66">
        <v>47907.633999999998</v>
      </c>
      <c r="C81" s="67">
        <v>50278.014324809788</v>
      </c>
    </row>
    <row r="82" spans="1:3">
      <c r="A82" s="65">
        <v>44210</v>
      </c>
      <c r="B82" s="66">
        <v>50399.046000000002</v>
      </c>
      <c r="C82" s="67">
        <v>50278.014324809788</v>
      </c>
    </row>
    <row r="83" spans="1:3">
      <c r="A83" s="65">
        <v>44211</v>
      </c>
      <c r="B83" s="66">
        <v>49767.868000000002</v>
      </c>
      <c r="C83" s="67">
        <v>50278.014324809788</v>
      </c>
    </row>
    <row r="84" spans="1:3">
      <c r="A84" s="65">
        <v>44212</v>
      </c>
      <c r="B84" s="66">
        <v>50261.998</v>
      </c>
      <c r="C84" s="67">
        <v>50278.014324809788</v>
      </c>
    </row>
    <row r="85" spans="1:3">
      <c r="A85" s="65">
        <v>44213</v>
      </c>
      <c r="B85" s="66">
        <v>49205.1</v>
      </c>
      <c r="C85" s="67">
        <v>50278.014324809788</v>
      </c>
    </row>
    <row r="86" spans="1:3">
      <c r="A86" s="65">
        <v>44214</v>
      </c>
      <c r="B86" s="66">
        <v>51534.45</v>
      </c>
      <c r="C86" s="67">
        <v>49592.510649941934</v>
      </c>
    </row>
    <row r="87" spans="1:3">
      <c r="A87" s="65">
        <v>44215</v>
      </c>
      <c r="B87" s="66">
        <v>49092.245999999999</v>
      </c>
      <c r="C87" s="67">
        <v>49592.510649941934</v>
      </c>
    </row>
    <row r="88" spans="1:3">
      <c r="A88" s="65">
        <v>44216</v>
      </c>
      <c r="B88" s="66">
        <v>48242.802000000003</v>
      </c>
      <c r="C88" s="67">
        <v>49592.510649941934</v>
      </c>
    </row>
    <row r="89" spans="1:3">
      <c r="A89" s="65">
        <v>44217</v>
      </c>
      <c r="B89" s="66">
        <v>51841.599999999999</v>
      </c>
      <c r="C89" s="67">
        <v>49592.510649941934</v>
      </c>
    </row>
    <row r="90" spans="1:3">
      <c r="A90" s="65">
        <v>44218</v>
      </c>
      <c r="B90" s="66">
        <v>47662.678</v>
      </c>
      <c r="C90" s="67">
        <v>49592.510649941934</v>
      </c>
    </row>
    <row r="91" spans="1:3">
      <c r="A91" s="65">
        <v>44219</v>
      </c>
      <c r="B91" s="66">
        <v>48213.440000000002</v>
      </c>
      <c r="C91" s="67">
        <v>49592.510649941934</v>
      </c>
    </row>
    <row r="92" spans="1:3">
      <c r="A92" s="65">
        <v>44220</v>
      </c>
      <c r="B92" s="66">
        <v>49090.446000000004</v>
      </c>
      <c r="C92" s="67">
        <v>49592.510649941934</v>
      </c>
    </row>
    <row r="93" spans="1:3">
      <c r="A93" s="65">
        <v>44221</v>
      </c>
      <c r="B93" s="66">
        <v>52861.663999999997</v>
      </c>
      <c r="C93" s="67">
        <v>49116.802738452476</v>
      </c>
    </row>
    <row r="94" spans="1:3">
      <c r="A94" s="65">
        <v>44222</v>
      </c>
      <c r="B94" s="66">
        <v>50056.565999999999</v>
      </c>
      <c r="C94" s="67">
        <v>49116.802738452476</v>
      </c>
    </row>
    <row r="95" spans="1:3">
      <c r="A95" s="65">
        <v>44223</v>
      </c>
      <c r="B95" s="66">
        <v>48851.877999999997</v>
      </c>
      <c r="C95" s="67">
        <v>49116.802738452476</v>
      </c>
    </row>
    <row r="96" spans="1:3">
      <c r="A96" s="65">
        <v>44224</v>
      </c>
      <c r="B96" s="66">
        <v>50188.904000000002</v>
      </c>
      <c r="C96" s="67">
        <v>49116.802738452476</v>
      </c>
    </row>
    <row r="97" spans="1:3">
      <c r="A97" s="65">
        <v>44225</v>
      </c>
      <c r="B97" s="66">
        <v>48846.146000000001</v>
      </c>
      <c r="C97" s="67">
        <v>49116.802738452476</v>
      </c>
    </row>
    <row r="98" spans="1:3">
      <c r="A98" s="65">
        <v>44226</v>
      </c>
      <c r="B98" s="66">
        <v>50610.928</v>
      </c>
      <c r="C98" s="67">
        <v>49116.802738452476</v>
      </c>
    </row>
    <row r="99" spans="1:3">
      <c r="A99" s="65">
        <v>44227</v>
      </c>
      <c r="B99" s="66">
        <v>50339.542000000001</v>
      </c>
      <c r="C99" s="67">
        <v>49116.802738452476</v>
      </c>
    </row>
    <row r="100" spans="1:3">
      <c r="A100" s="65">
        <v>44228</v>
      </c>
      <c r="B100" s="66">
        <v>47379.57</v>
      </c>
      <c r="C100" s="67">
        <v>49438.735340533378</v>
      </c>
    </row>
    <row r="101" spans="1:3">
      <c r="A101" s="65">
        <v>44229</v>
      </c>
      <c r="B101" s="66">
        <v>52584.1</v>
      </c>
      <c r="C101" s="67">
        <v>49438.735340533378</v>
      </c>
    </row>
    <row r="102" spans="1:3">
      <c r="A102" s="65">
        <v>44230</v>
      </c>
      <c r="B102" s="66">
        <v>51863.843999999997</v>
      </c>
      <c r="C102" s="67">
        <v>49438.735340533378</v>
      </c>
    </row>
    <row r="103" spans="1:3">
      <c r="A103" s="65">
        <v>44231</v>
      </c>
      <c r="B103" s="66">
        <v>53059.063999999998</v>
      </c>
      <c r="C103" s="67">
        <v>49438.735340533378</v>
      </c>
    </row>
    <row r="104" spans="1:3">
      <c r="A104" s="65">
        <v>44232</v>
      </c>
      <c r="B104" s="66">
        <v>51056.631999999998</v>
      </c>
      <c r="C104" s="67">
        <v>49438.735340533378</v>
      </c>
    </row>
    <row r="105" spans="1:3">
      <c r="A105" s="65">
        <v>44233</v>
      </c>
      <c r="B105" s="66">
        <v>52114.879999999997</v>
      </c>
      <c r="C105" s="67">
        <v>49438.735340533378</v>
      </c>
    </row>
    <row r="106" spans="1:3">
      <c r="A106" s="65">
        <v>44234</v>
      </c>
      <c r="B106" s="66">
        <v>52225.101999999999</v>
      </c>
      <c r="C106" s="67">
        <v>49438.735340533378</v>
      </c>
    </row>
    <row r="107" spans="1:3">
      <c r="A107" s="65">
        <v>44235</v>
      </c>
      <c r="B107" s="66">
        <v>52825.358</v>
      </c>
      <c r="C107" s="67">
        <v>49664.099352707191</v>
      </c>
    </row>
    <row r="108" spans="1:3">
      <c r="A108" s="65">
        <v>44236</v>
      </c>
      <c r="B108" s="66">
        <v>51265.718000000001</v>
      </c>
      <c r="C108" s="67">
        <v>49664.099352707191</v>
      </c>
    </row>
    <row r="109" spans="1:3">
      <c r="A109" s="65">
        <v>44237</v>
      </c>
      <c r="B109" s="66">
        <v>50933.03</v>
      </c>
      <c r="C109" s="67">
        <v>49664.099352707191</v>
      </c>
    </row>
    <row r="110" spans="1:3">
      <c r="A110" s="65">
        <v>44238</v>
      </c>
      <c r="B110" s="66">
        <v>51321.995999999999</v>
      </c>
      <c r="C110" s="67">
        <v>49664.099352707191</v>
      </c>
    </row>
    <row r="111" spans="1:3">
      <c r="A111" s="65">
        <v>44239</v>
      </c>
      <c r="B111" s="66">
        <v>54295.048000000003</v>
      </c>
      <c r="C111" s="67">
        <v>49664.099352707191</v>
      </c>
    </row>
    <row r="112" spans="1:3">
      <c r="A112" s="65">
        <v>44240</v>
      </c>
      <c r="B112" s="66">
        <v>52978.65</v>
      </c>
      <c r="C112" s="67">
        <v>49664.099352707191</v>
      </c>
    </row>
    <row r="113" spans="1:3">
      <c r="A113" s="65">
        <v>44241</v>
      </c>
      <c r="B113" s="66">
        <v>53966.767999999996</v>
      </c>
      <c r="C113" s="67">
        <v>49664.099352707191</v>
      </c>
    </row>
    <row r="114" spans="1:3">
      <c r="A114" s="65">
        <v>44242</v>
      </c>
      <c r="B114" s="66">
        <v>51142.964</v>
      </c>
      <c r="C114" s="67">
        <v>50111.878589963067</v>
      </c>
    </row>
    <row r="115" spans="1:3">
      <c r="A115" s="65">
        <v>44243</v>
      </c>
      <c r="B115" s="66">
        <v>52908.597999999998</v>
      </c>
      <c r="C115" s="67">
        <v>50111.878589963067</v>
      </c>
    </row>
    <row r="116" spans="1:3">
      <c r="A116" s="65">
        <v>44244</v>
      </c>
      <c r="B116" s="66">
        <v>52709.184000000001</v>
      </c>
      <c r="C116" s="67">
        <v>50111.878589963067</v>
      </c>
    </row>
    <row r="117" spans="1:3">
      <c r="A117" s="65">
        <v>44245</v>
      </c>
      <c r="B117" s="66">
        <v>52530.226000000002</v>
      </c>
      <c r="C117" s="67">
        <v>50111.878589963067</v>
      </c>
    </row>
    <row r="118" spans="1:3">
      <c r="A118" s="65">
        <v>44246</v>
      </c>
      <c r="B118" s="66">
        <v>50898.483999999997</v>
      </c>
      <c r="C118" s="67">
        <v>50111.878589963067</v>
      </c>
    </row>
    <row r="119" spans="1:3">
      <c r="A119" s="65">
        <v>44247</v>
      </c>
      <c r="B119" s="66">
        <v>47646.298000000003</v>
      </c>
      <c r="C119" s="67">
        <v>50111.878589963067</v>
      </c>
    </row>
    <row r="120" spans="1:3">
      <c r="A120" s="65">
        <v>44248</v>
      </c>
      <c r="B120" s="66">
        <v>46693.345999999998</v>
      </c>
      <c r="C120" s="67">
        <v>50111.878589963067</v>
      </c>
    </row>
    <row r="121" spans="1:3">
      <c r="A121" s="65">
        <v>44249</v>
      </c>
      <c r="B121" s="66">
        <v>49551.214</v>
      </c>
      <c r="C121" s="67">
        <v>49110.144498423841</v>
      </c>
    </row>
    <row r="122" spans="1:3">
      <c r="A122" s="65">
        <v>44250</v>
      </c>
      <c r="B122" s="66">
        <v>52317.766000000003</v>
      </c>
      <c r="C122" s="67">
        <v>49110.144498423841</v>
      </c>
    </row>
    <row r="123" spans="1:3">
      <c r="A123" s="65">
        <v>44251</v>
      </c>
      <c r="B123" s="66">
        <v>51721.697999999997</v>
      </c>
      <c r="C123" s="67">
        <v>49110.144498423841</v>
      </c>
    </row>
    <row r="124" spans="1:3">
      <c r="A124" s="65">
        <v>44252</v>
      </c>
      <c r="B124" s="66">
        <v>48369.567999999999</v>
      </c>
      <c r="C124" s="67">
        <v>49110.144498423841</v>
      </c>
    </row>
    <row r="125" spans="1:3">
      <c r="A125" s="65">
        <v>44253</v>
      </c>
      <c r="B125" s="66">
        <v>48033.097999999998</v>
      </c>
      <c r="C125" s="67">
        <v>49110.144498423841</v>
      </c>
    </row>
    <row r="126" spans="1:3">
      <c r="A126" s="65">
        <v>44254</v>
      </c>
      <c r="B126" s="66">
        <v>44529.161999999997</v>
      </c>
      <c r="C126" s="67">
        <v>49110.144498423841</v>
      </c>
    </row>
    <row r="127" spans="1:3">
      <c r="A127" s="65">
        <v>44255</v>
      </c>
      <c r="B127" s="66">
        <v>45368.798000000003</v>
      </c>
      <c r="C127" s="67">
        <v>49110.144498423841</v>
      </c>
    </row>
    <row r="128" spans="1:3">
      <c r="A128" s="65">
        <v>44256</v>
      </c>
      <c r="B128" s="66">
        <v>45398.883999999998</v>
      </c>
      <c r="C128" s="67">
        <v>47971.877069435905</v>
      </c>
    </row>
    <row r="129" spans="1:3">
      <c r="A129" s="65">
        <v>44257</v>
      </c>
      <c r="B129" s="66">
        <v>46140.5</v>
      </c>
      <c r="C129" s="67">
        <v>47971.877069435905</v>
      </c>
    </row>
    <row r="130" spans="1:3">
      <c r="A130" s="65">
        <v>44258</v>
      </c>
      <c r="B130" s="66">
        <v>46458.608</v>
      </c>
      <c r="C130" s="67">
        <v>47971.877069435905</v>
      </c>
    </row>
    <row r="131" spans="1:3">
      <c r="A131" s="65">
        <v>44259</v>
      </c>
      <c r="B131" s="66">
        <v>50246.781999999999</v>
      </c>
      <c r="C131" s="67">
        <v>47971.877069435905</v>
      </c>
    </row>
    <row r="132" spans="1:3">
      <c r="A132" s="65">
        <v>44260</v>
      </c>
      <c r="B132" s="66">
        <v>45457.343999999997</v>
      </c>
      <c r="C132" s="67">
        <v>47971.877069435905</v>
      </c>
    </row>
    <row r="133" spans="1:3">
      <c r="A133" s="65">
        <v>44261</v>
      </c>
      <c r="B133" s="66">
        <v>43137.631999999998</v>
      </c>
      <c r="C133" s="67">
        <v>47971.877069435905</v>
      </c>
    </row>
    <row r="134" spans="1:3">
      <c r="A134" s="65">
        <v>44262</v>
      </c>
      <c r="B134" s="66">
        <v>44229.813999999998</v>
      </c>
      <c r="C134" s="67">
        <v>47971.877069435905</v>
      </c>
    </row>
    <row r="135" spans="1:3">
      <c r="A135" s="65">
        <v>44263</v>
      </c>
      <c r="B135" s="66">
        <v>47249.482000000004</v>
      </c>
      <c r="C135" s="67">
        <v>48047.645149578348</v>
      </c>
    </row>
    <row r="136" spans="1:3">
      <c r="A136" s="65">
        <v>44264</v>
      </c>
      <c r="B136" s="66">
        <v>46631.517999999996</v>
      </c>
      <c r="C136" s="67">
        <v>48047.645149578348</v>
      </c>
    </row>
    <row r="137" spans="1:3">
      <c r="A137" s="65">
        <v>44265</v>
      </c>
      <c r="B137" s="66">
        <v>50652.152000000002</v>
      </c>
      <c r="C137" s="67">
        <v>48047.645149578348</v>
      </c>
    </row>
    <row r="138" spans="1:3">
      <c r="A138" s="65">
        <v>44266</v>
      </c>
      <c r="B138" s="66">
        <v>50490.114000000001</v>
      </c>
      <c r="C138" s="67">
        <v>48047.645149578348</v>
      </c>
    </row>
    <row r="139" spans="1:3">
      <c r="A139" s="65">
        <v>44267</v>
      </c>
      <c r="B139" s="66">
        <v>49461.834000000003</v>
      </c>
      <c r="C139" s="67">
        <v>48047.645149578348</v>
      </c>
    </row>
    <row r="140" spans="1:3">
      <c r="A140" s="65">
        <v>44268</v>
      </c>
      <c r="B140" s="66">
        <v>48746.080000000002</v>
      </c>
      <c r="C140" s="67">
        <v>48047.645149578348</v>
      </c>
    </row>
    <row r="141" spans="1:3">
      <c r="A141" s="65">
        <v>44269</v>
      </c>
      <c r="B141" s="66">
        <v>51456.1</v>
      </c>
      <c r="C141" s="67">
        <v>48047.645149578348</v>
      </c>
    </row>
    <row r="142" spans="1:3">
      <c r="A142" s="65">
        <v>44270</v>
      </c>
      <c r="B142" s="66">
        <v>47249.811999999998</v>
      </c>
      <c r="C142" s="67">
        <v>48179.970148944056</v>
      </c>
    </row>
    <row r="143" spans="1:3">
      <c r="A143" s="65">
        <v>44271</v>
      </c>
      <c r="B143" s="66">
        <v>50841.216</v>
      </c>
      <c r="C143" s="67">
        <v>48179.970148944056</v>
      </c>
    </row>
    <row r="144" spans="1:3">
      <c r="A144" s="65">
        <v>44272</v>
      </c>
      <c r="B144" s="66">
        <v>47684.998</v>
      </c>
      <c r="C144" s="67">
        <v>48179.970148944056</v>
      </c>
    </row>
    <row r="145" spans="1:3">
      <c r="A145" s="65">
        <v>44273</v>
      </c>
      <c r="B145" s="66">
        <v>47554.313999999998</v>
      </c>
      <c r="C145" s="67">
        <v>48179.970148944056</v>
      </c>
    </row>
    <row r="146" spans="1:3">
      <c r="A146" s="65">
        <v>44274</v>
      </c>
      <c r="B146" s="66">
        <v>47452.23</v>
      </c>
      <c r="C146" s="67">
        <v>48179.970148944056</v>
      </c>
    </row>
    <row r="147" spans="1:3">
      <c r="A147" s="65">
        <v>44275</v>
      </c>
      <c r="B147" s="66">
        <v>48496.934000000001</v>
      </c>
      <c r="C147" s="67">
        <v>48179.970148944056</v>
      </c>
    </row>
    <row r="148" spans="1:3">
      <c r="A148" s="65">
        <v>44276</v>
      </c>
      <c r="B148" s="66">
        <v>47120.053999999996</v>
      </c>
      <c r="C148" s="67">
        <v>48179.970148944056</v>
      </c>
    </row>
    <row r="149" spans="1:3">
      <c r="A149" s="65">
        <v>44277</v>
      </c>
      <c r="B149" s="66">
        <v>47294.468000000001</v>
      </c>
      <c r="C149" s="67">
        <v>48582.200373391839</v>
      </c>
    </row>
    <row r="150" spans="1:3">
      <c r="A150" s="65">
        <v>44278</v>
      </c>
      <c r="B150" s="66">
        <v>52714.87</v>
      </c>
      <c r="C150" s="67">
        <v>48582.200373391839</v>
      </c>
    </row>
    <row r="151" spans="1:3">
      <c r="A151" s="65">
        <v>44279</v>
      </c>
      <c r="B151" s="66">
        <v>51587.741999999998</v>
      </c>
      <c r="C151" s="67">
        <v>48582.200373391839</v>
      </c>
    </row>
    <row r="152" spans="1:3">
      <c r="A152" s="65">
        <v>44280</v>
      </c>
      <c r="B152" s="66">
        <v>53631.73</v>
      </c>
      <c r="C152" s="67">
        <v>48582.200373391839</v>
      </c>
    </row>
    <row r="153" spans="1:3">
      <c r="A153" s="65">
        <v>44281</v>
      </c>
      <c r="B153" s="66">
        <v>50694.667999999998</v>
      </c>
      <c r="C153" s="67">
        <v>48582.200373391839</v>
      </c>
    </row>
    <row r="154" spans="1:3">
      <c r="A154" s="65">
        <v>44282</v>
      </c>
      <c r="B154" s="66">
        <v>51982.031999999999</v>
      </c>
      <c r="C154" s="67">
        <v>48582.200373391839</v>
      </c>
    </row>
    <row r="155" spans="1:3">
      <c r="A155" s="68">
        <v>44283</v>
      </c>
      <c r="B155" s="69">
        <v>53199.548000000003</v>
      </c>
      <c r="C155" s="70">
        <v>48582.200373391839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07D87-1A21-4D23-88CF-04229F82CD77}">
  <dimension ref="A1:I60"/>
  <sheetViews>
    <sheetView zoomScaleNormal="100" workbookViewId="0"/>
  </sheetViews>
  <sheetFormatPr defaultRowHeight="14.25"/>
  <cols>
    <col min="2" max="2" width="23.125" customWidth="1"/>
    <col min="3" max="3" width="20.625" customWidth="1"/>
    <col min="4" max="4" width="20.375" customWidth="1"/>
    <col min="5" max="5" width="17.625" customWidth="1"/>
    <col min="6" max="9" width="13" customWidth="1"/>
  </cols>
  <sheetData>
    <row r="1" spans="1:6" s="17" customFormat="1" ht="20.25">
      <c r="A1" s="16" t="s">
        <v>70</v>
      </c>
    </row>
    <row r="3" spans="1:6" ht="15">
      <c r="B3" s="1" t="s">
        <v>71</v>
      </c>
    </row>
    <row r="5" spans="1:6">
      <c r="C5" s="2"/>
      <c r="D5" s="2" t="s">
        <v>72</v>
      </c>
      <c r="E5" s="2" t="s">
        <v>73</v>
      </c>
    </row>
    <row r="6" spans="1:6" ht="15">
      <c r="B6" s="342" t="s">
        <v>74</v>
      </c>
      <c r="C6" s="343"/>
      <c r="D6" s="259" t="s">
        <v>75</v>
      </c>
      <c r="E6" s="259" t="s">
        <v>76</v>
      </c>
    </row>
    <row r="7" spans="1:6">
      <c r="B7" s="347" t="s">
        <v>77</v>
      </c>
      <c r="C7" s="348"/>
      <c r="D7" s="63" t="s">
        <v>78</v>
      </c>
      <c r="E7" s="64" t="s">
        <v>79</v>
      </c>
    </row>
    <row r="8" spans="1:6">
      <c r="B8" s="349" t="s">
        <v>80</v>
      </c>
      <c r="C8" s="350"/>
      <c r="D8" s="251">
        <v>8.332088433245731E-2</v>
      </c>
      <c r="E8" s="252">
        <v>6.6000000000000003E-2</v>
      </c>
    </row>
    <row r="9" spans="1:6">
      <c r="B9" s="349" t="s">
        <v>81</v>
      </c>
      <c r="C9" s="350"/>
      <c r="D9" s="253" t="s">
        <v>82</v>
      </c>
      <c r="E9" s="254" t="s">
        <v>83</v>
      </c>
    </row>
    <row r="10" spans="1:6">
      <c r="B10" s="349" t="s">
        <v>84</v>
      </c>
      <c r="C10" s="350"/>
      <c r="D10" s="253" t="s">
        <v>85</v>
      </c>
      <c r="E10" s="255" t="s">
        <v>86</v>
      </c>
    </row>
    <row r="11" spans="1:6">
      <c r="B11" s="349" t="s">
        <v>87</v>
      </c>
      <c r="C11" s="350"/>
      <c r="D11" s="253" t="s">
        <v>88</v>
      </c>
      <c r="E11" s="256" t="s">
        <v>89</v>
      </c>
      <c r="F11" s="13" t="s">
        <v>90</v>
      </c>
    </row>
    <row r="12" spans="1:6">
      <c r="B12" s="349" t="s">
        <v>91</v>
      </c>
      <c r="C12" s="350"/>
      <c r="D12" s="253" t="s">
        <v>92</v>
      </c>
      <c r="E12" s="256" t="s">
        <v>92</v>
      </c>
    </row>
    <row r="13" spans="1:6">
      <c r="B13" s="345" t="s">
        <v>93</v>
      </c>
      <c r="C13" s="346"/>
      <c r="D13" s="257" t="s">
        <v>94</v>
      </c>
      <c r="E13" s="258" t="s">
        <v>95</v>
      </c>
    </row>
    <row r="14" spans="1:6" ht="15">
      <c r="B14" s="3"/>
    </row>
    <row r="15" spans="1:6" ht="15">
      <c r="B15" s="3"/>
    </row>
    <row r="17" spans="2:9" ht="15">
      <c r="B17" s="1" t="s">
        <v>96</v>
      </c>
      <c r="C17" s="1" t="s">
        <v>97</v>
      </c>
      <c r="D17" s="1"/>
      <c r="E17" s="1"/>
      <c r="F17" s="1"/>
      <c r="G17" s="1"/>
      <c r="H17" s="1"/>
      <c r="I17" s="1"/>
    </row>
    <row r="19" spans="2:9" ht="75">
      <c r="B19" s="260" t="s">
        <v>98</v>
      </c>
      <c r="C19" s="260" t="s">
        <v>99</v>
      </c>
      <c r="D19" s="260" t="s">
        <v>100</v>
      </c>
      <c r="E19" s="276" t="s">
        <v>101</v>
      </c>
      <c r="F19" s="276" t="s">
        <v>102</v>
      </c>
      <c r="G19" s="276" t="s">
        <v>103</v>
      </c>
    </row>
    <row r="20" spans="2:9">
      <c r="B20" s="261" t="s">
        <v>104</v>
      </c>
      <c r="C20" s="262" t="s">
        <v>105</v>
      </c>
      <c r="D20" s="262" t="s">
        <v>106</v>
      </c>
      <c r="E20" s="263">
        <v>0.88545746634535083</v>
      </c>
      <c r="F20" s="264">
        <v>132</v>
      </c>
      <c r="G20" s="265">
        <v>116.88038555758631</v>
      </c>
    </row>
    <row r="21" spans="2:9">
      <c r="B21" s="266" t="s">
        <v>104</v>
      </c>
      <c r="C21" s="267" t="s">
        <v>105</v>
      </c>
      <c r="D21" s="267" t="s">
        <v>107</v>
      </c>
      <c r="E21" s="75">
        <v>0.88545746634535083</v>
      </c>
      <c r="F21" s="268">
        <v>2936</v>
      </c>
      <c r="G21" s="269">
        <v>2599.7031211899503</v>
      </c>
    </row>
    <row r="22" spans="2:9">
      <c r="B22" s="266" t="s">
        <v>104</v>
      </c>
      <c r="C22" s="267" t="s">
        <v>105</v>
      </c>
      <c r="D22" s="267" t="s">
        <v>108</v>
      </c>
      <c r="E22" s="75">
        <v>0.88545746634535083</v>
      </c>
      <c r="F22" s="268">
        <v>467</v>
      </c>
      <c r="G22" s="269">
        <v>413.50863678327886</v>
      </c>
    </row>
    <row r="23" spans="2:9">
      <c r="B23" s="266" t="s">
        <v>109</v>
      </c>
      <c r="C23" s="267" t="s">
        <v>110</v>
      </c>
      <c r="D23" s="267" t="s">
        <v>110</v>
      </c>
      <c r="E23" s="75">
        <v>0.6</v>
      </c>
      <c r="F23" s="268">
        <v>4240</v>
      </c>
      <c r="G23" s="269">
        <v>2544</v>
      </c>
    </row>
    <row r="24" spans="2:9">
      <c r="B24" s="266" t="s">
        <v>109</v>
      </c>
      <c r="C24" s="267" t="s">
        <v>111</v>
      </c>
      <c r="D24" s="267" t="s">
        <v>111</v>
      </c>
      <c r="E24" s="75">
        <v>0.95471086913830994</v>
      </c>
      <c r="F24" s="268">
        <v>70.8</v>
      </c>
      <c r="G24" s="269">
        <v>67.593529534992342</v>
      </c>
    </row>
    <row r="25" spans="2:9">
      <c r="B25" s="266" t="s">
        <v>112</v>
      </c>
      <c r="C25" s="267" t="s">
        <v>112</v>
      </c>
      <c r="D25" s="267" t="s">
        <v>113</v>
      </c>
      <c r="E25" s="75">
        <v>0.78449999999999998</v>
      </c>
      <c r="F25" s="268">
        <v>1334.5851809999999</v>
      </c>
      <c r="G25" s="269">
        <v>1046.9820744945</v>
      </c>
    </row>
    <row r="26" spans="2:9">
      <c r="B26" s="266" t="s">
        <v>109</v>
      </c>
      <c r="C26" s="267" t="s">
        <v>114</v>
      </c>
      <c r="D26" s="267" t="s">
        <v>115</v>
      </c>
      <c r="E26" s="75">
        <v>0.90920000000000001</v>
      </c>
      <c r="F26" s="268">
        <v>25447</v>
      </c>
      <c r="G26" s="269">
        <v>23136.412400000001</v>
      </c>
    </row>
    <row r="27" spans="2:9">
      <c r="B27" s="266" t="s">
        <v>109</v>
      </c>
      <c r="C27" s="267" t="s">
        <v>114</v>
      </c>
      <c r="D27" s="267" t="s">
        <v>116</v>
      </c>
      <c r="E27" s="75">
        <v>0.90920000000000001</v>
      </c>
      <c r="F27" s="268">
        <v>2114.6800000000003</v>
      </c>
      <c r="G27" s="269">
        <v>1922.6670560000002</v>
      </c>
    </row>
    <row r="28" spans="2:9">
      <c r="B28" s="266" t="s">
        <v>109</v>
      </c>
      <c r="C28" s="267" t="s">
        <v>114</v>
      </c>
      <c r="D28" s="267" t="s">
        <v>117</v>
      </c>
      <c r="E28" s="75">
        <v>0.95471086913830994</v>
      </c>
      <c r="F28" s="268">
        <v>366</v>
      </c>
      <c r="G28" s="269">
        <v>349.42417810462143</v>
      </c>
    </row>
    <row r="29" spans="2:9">
      <c r="B29" s="266" t="s">
        <v>104</v>
      </c>
      <c r="C29" s="267" t="s">
        <v>118</v>
      </c>
      <c r="D29" s="267" t="s">
        <v>119</v>
      </c>
      <c r="E29" s="75">
        <v>0.91154626000424144</v>
      </c>
      <c r="F29" s="268">
        <v>1350.02</v>
      </c>
      <c r="G29" s="269">
        <v>1230.605681930926</v>
      </c>
    </row>
    <row r="30" spans="2:9">
      <c r="B30" s="266" t="s">
        <v>120</v>
      </c>
      <c r="C30" s="267" t="s">
        <v>120</v>
      </c>
      <c r="D30" s="267" t="s">
        <v>120</v>
      </c>
      <c r="E30" s="75">
        <v>0.7576533937654969</v>
      </c>
      <c r="F30" s="268">
        <v>7136</v>
      </c>
      <c r="G30" s="269">
        <v>5406.6146179105863</v>
      </c>
    </row>
    <row r="31" spans="2:9">
      <c r="B31" s="266" t="s">
        <v>109</v>
      </c>
      <c r="C31" s="267" t="s">
        <v>114</v>
      </c>
      <c r="D31" s="267" t="s">
        <v>121</v>
      </c>
      <c r="E31" s="75">
        <v>0.95471086913830994</v>
      </c>
      <c r="F31" s="268">
        <v>2177.81</v>
      </c>
      <c r="G31" s="269">
        <v>2079.1788779181029</v>
      </c>
    </row>
    <row r="32" spans="2:9">
      <c r="B32" s="266" t="s">
        <v>122</v>
      </c>
      <c r="C32" s="267" t="s">
        <v>122</v>
      </c>
      <c r="D32" s="267" t="s">
        <v>123</v>
      </c>
      <c r="E32" s="75">
        <v>0.77348942827006728</v>
      </c>
      <c r="F32" s="268">
        <v>489.16</v>
      </c>
      <c r="G32" s="269">
        <v>378.36008873258612</v>
      </c>
    </row>
    <row r="33" spans="2:9">
      <c r="B33" s="266" t="s">
        <v>122</v>
      </c>
      <c r="C33" s="267" t="s">
        <v>122</v>
      </c>
      <c r="D33" s="267" t="s">
        <v>124</v>
      </c>
      <c r="E33" s="75">
        <v>0.77348942827006728</v>
      </c>
      <c r="F33" s="268">
        <v>2470</v>
      </c>
      <c r="G33" s="269">
        <v>1910.5188878270662</v>
      </c>
    </row>
    <row r="34" spans="2:9">
      <c r="B34" s="266" t="s">
        <v>104</v>
      </c>
      <c r="C34" s="267" t="s">
        <v>118</v>
      </c>
      <c r="D34" s="267" t="s">
        <v>125</v>
      </c>
      <c r="E34" s="75">
        <v>0.22</v>
      </c>
      <c r="F34" s="268">
        <v>14.9</v>
      </c>
      <c r="G34" s="269">
        <v>3.278</v>
      </c>
    </row>
    <row r="35" spans="2:9">
      <c r="B35" s="266" t="s">
        <v>104</v>
      </c>
      <c r="C35" s="267" t="s">
        <v>105</v>
      </c>
      <c r="D35" s="267" t="s">
        <v>126</v>
      </c>
      <c r="E35" s="75">
        <v>0.88545746634535083</v>
      </c>
      <c r="F35" s="268">
        <v>36</v>
      </c>
      <c r="G35" s="269">
        <v>31.876468788432629</v>
      </c>
    </row>
    <row r="36" spans="2:9">
      <c r="B36" s="266" t="s">
        <v>104</v>
      </c>
      <c r="C36" s="267" t="s">
        <v>118</v>
      </c>
      <c r="D36" s="267" t="s">
        <v>127</v>
      </c>
      <c r="E36" s="75">
        <v>0.17425375698919357</v>
      </c>
      <c r="F36" s="268">
        <v>13231.3</v>
      </c>
      <c r="G36" s="269">
        <v>2305.6037348511168</v>
      </c>
    </row>
    <row r="37" spans="2:9">
      <c r="B37" s="266" t="s">
        <v>104</v>
      </c>
      <c r="C37" s="267" t="s">
        <v>118</v>
      </c>
      <c r="D37" s="267" t="s">
        <v>128</v>
      </c>
      <c r="E37" s="75">
        <v>0.17425375698919357</v>
      </c>
      <c r="F37" s="268">
        <v>13029.252880267501</v>
      </c>
      <c r="G37" s="269">
        <v>2270.3962651488832</v>
      </c>
    </row>
    <row r="38" spans="2:9">
      <c r="B38" s="270" t="s">
        <v>112</v>
      </c>
      <c r="C38" s="271" t="s">
        <v>112</v>
      </c>
      <c r="D38" s="272" t="s">
        <v>129</v>
      </c>
      <c r="E38" s="273"/>
      <c r="F38" s="274">
        <v>26185.383455122665</v>
      </c>
      <c r="G38" s="275">
        <v>11418.947691714075</v>
      </c>
    </row>
    <row r="39" spans="2:9" ht="15">
      <c r="B39" s="80" t="s">
        <v>130</v>
      </c>
      <c r="C39" s="342"/>
      <c r="D39" s="344"/>
      <c r="E39" s="343"/>
      <c r="F39" s="277">
        <v>103227.89151639015</v>
      </c>
      <c r="G39" s="277">
        <v>59232.551696486698</v>
      </c>
    </row>
    <row r="40" spans="2:9" ht="15">
      <c r="B40" s="4"/>
      <c r="C40" s="4"/>
      <c r="D40" s="4"/>
      <c r="E40" s="39"/>
      <c r="F40" s="5"/>
      <c r="G40" s="5"/>
      <c r="H40" s="5"/>
      <c r="I40" s="5"/>
    </row>
    <row r="41" spans="2:9" ht="15">
      <c r="F41" s="5"/>
      <c r="G41" s="5"/>
      <c r="H41" s="1"/>
      <c r="I41" s="6"/>
    </row>
    <row r="43" spans="2:9" ht="15">
      <c r="B43" s="7" t="s">
        <v>131</v>
      </c>
      <c r="C43" s="1" t="s">
        <v>10</v>
      </c>
    </row>
    <row r="45" spans="2:9" ht="45">
      <c r="B45" s="278" t="s">
        <v>98</v>
      </c>
      <c r="C45" s="279" t="s">
        <v>132</v>
      </c>
      <c r="D45" s="279" t="s">
        <v>133</v>
      </c>
      <c r="E45" s="279" t="s">
        <v>134</v>
      </c>
      <c r="F45" s="279" t="s">
        <v>135</v>
      </c>
      <c r="G45" s="279" t="s">
        <v>136</v>
      </c>
      <c r="H45" s="8"/>
      <c r="I45" s="9"/>
    </row>
    <row r="46" spans="2:9">
      <c r="B46" s="280" t="s">
        <v>120</v>
      </c>
      <c r="C46" s="264">
        <v>7136</v>
      </c>
      <c r="D46" s="264">
        <v>5406.6146179105863</v>
      </c>
      <c r="E46" s="281"/>
      <c r="F46" s="282"/>
      <c r="G46" s="283"/>
    </row>
    <row r="47" spans="2:9">
      <c r="B47" s="74" t="s">
        <v>109</v>
      </c>
      <c r="C47" s="268">
        <v>34416.29</v>
      </c>
      <c r="D47" s="268">
        <v>30099.276041557718</v>
      </c>
      <c r="E47" s="284"/>
      <c r="F47" s="46"/>
      <c r="G47" s="40"/>
    </row>
    <row r="48" spans="2:9">
      <c r="B48" s="74" t="s">
        <v>104</v>
      </c>
      <c r="C48" s="268">
        <v>31196.472880267502</v>
      </c>
      <c r="D48" s="268">
        <v>8971.8522942501731</v>
      </c>
      <c r="E48" s="284"/>
      <c r="F48" s="46"/>
      <c r="G48" s="40"/>
    </row>
    <row r="49" spans="2:8">
      <c r="B49" s="74" t="s">
        <v>122</v>
      </c>
      <c r="C49" s="268">
        <v>2959.16</v>
      </c>
      <c r="D49" s="268">
        <v>2288.8789765596525</v>
      </c>
      <c r="E49" s="284"/>
      <c r="F49" s="46"/>
      <c r="G49" s="40"/>
    </row>
    <row r="50" spans="2:8">
      <c r="B50" s="74" t="s">
        <v>112</v>
      </c>
      <c r="C50" s="268">
        <v>27519.968636122663</v>
      </c>
      <c r="D50" s="268">
        <v>12465.929766208574</v>
      </c>
      <c r="E50" s="284"/>
      <c r="F50" s="46"/>
      <c r="G50" s="40"/>
    </row>
    <row r="51" spans="2:8">
      <c r="B51" s="74" t="s">
        <v>137</v>
      </c>
      <c r="C51" s="268">
        <v>6060</v>
      </c>
      <c r="D51" s="268">
        <v>4168.3119999999999</v>
      </c>
      <c r="E51" s="284"/>
      <c r="F51" s="46"/>
      <c r="G51" s="40"/>
      <c r="H51" s="13" t="s">
        <v>138</v>
      </c>
    </row>
    <row r="52" spans="2:8">
      <c r="B52" s="74" t="s">
        <v>21</v>
      </c>
      <c r="C52" s="268"/>
      <c r="D52" s="268"/>
      <c r="E52" s="285">
        <v>58000</v>
      </c>
      <c r="F52" s="46"/>
      <c r="G52" s="40"/>
    </row>
    <row r="53" spans="2:8">
      <c r="B53" s="76" t="s">
        <v>91</v>
      </c>
      <c r="C53" s="274"/>
      <c r="D53" s="274"/>
      <c r="E53" s="286">
        <v>1500</v>
      </c>
      <c r="F53" s="287"/>
      <c r="G53" s="288"/>
    </row>
    <row r="54" spans="2:8" ht="15">
      <c r="B54" s="289"/>
      <c r="C54" s="290">
        <v>109287.89151639017</v>
      </c>
      <c r="D54" s="290">
        <v>63400.863696486704</v>
      </c>
      <c r="E54" s="290">
        <v>59500</v>
      </c>
      <c r="F54" s="290">
        <v>3900.8636964867037</v>
      </c>
      <c r="G54" s="291">
        <v>6.5560734394734518E-2</v>
      </c>
    </row>
    <row r="56" spans="2:8">
      <c r="B56" s="11"/>
      <c r="C56" s="12"/>
    </row>
    <row r="57" spans="2:8">
      <c r="B57" s="13" t="s">
        <v>139</v>
      </c>
      <c r="C57" s="14" t="str">
        <f>"De-rated margin of " &amp; ROUND(F54/1000,1) &amp; " GW (" &amp; ROUND($G$54,3)*100 &amp; "%)"</f>
        <v>De-rated margin of 3.9 GW (6.6%)</v>
      </c>
    </row>
    <row r="58" spans="2:8">
      <c r="B58" s="11"/>
      <c r="C58" s="12"/>
    </row>
    <row r="59" spans="2:8">
      <c r="B59" s="11"/>
      <c r="C59" s="12"/>
    </row>
    <row r="60" spans="2:8">
      <c r="B60" s="11"/>
      <c r="C60" s="15"/>
    </row>
  </sheetData>
  <mergeCells count="9">
    <mergeCell ref="B6:C6"/>
    <mergeCell ref="C39:E39"/>
    <mergeCell ref="B13:C13"/>
    <mergeCell ref="B7:C7"/>
    <mergeCell ref="B8:C8"/>
    <mergeCell ref="B9:C9"/>
    <mergeCell ref="B10:C10"/>
    <mergeCell ref="B11:C11"/>
    <mergeCell ref="B12:C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54BD0-B919-4A9E-94DF-C9C01490D660}">
  <dimension ref="A1:F10"/>
  <sheetViews>
    <sheetView zoomScaleNormal="100" workbookViewId="0"/>
  </sheetViews>
  <sheetFormatPr defaultRowHeight="14.25"/>
  <cols>
    <col min="3" max="3" width="13.25" customWidth="1"/>
    <col min="6" max="6" width="20.625" customWidth="1"/>
  </cols>
  <sheetData>
    <row r="1" spans="1:6" s="17" customFormat="1" ht="20.25">
      <c r="A1" s="16" t="s">
        <v>140</v>
      </c>
    </row>
    <row r="3" spans="1:6" ht="30">
      <c r="C3" s="351" t="s">
        <v>141</v>
      </c>
      <c r="D3" s="353" t="s">
        <v>142</v>
      </c>
      <c r="E3" s="353"/>
      <c r="F3" s="71" t="s">
        <v>143</v>
      </c>
    </row>
    <row r="4" spans="1:6" ht="15">
      <c r="C4" s="352"/>
      <c r="D4" s="73" t="s">
        <v>144</v>
      </c>
      <c r="E4" s="73" t="s">
        <v>145</v>
      </c>
      <c r="F4" s="72" t="s">
        <v>144</v>
      </c>
    </row>
    <row r="5" spans="1:6">
      <c r="C5" s="74" t="s">
        <v>146</v>
      </c>
      <c r="D5" s="294">
        <v>2.5</v>
      </c>
      <c r="E5" s="295">
        <v>4.2000000000000003E-2</v>
      </c>
      <c r="F5" s="292">
        <v>1.7</v>
      </c>
    </row>
    <row r="6" spans="1:6">
      <c r="C6" s="74" t="s">
        <v>147</v>
      </c>
      <c r="D6" s="294">
        <v>3.9</v>
      </c>
      <c r="E6" s="295">
        <v>6.6000000000000003E-2</v>
      </c>
      <c r="F6" s="292">
        <v>1.7</v>
      </c>
    </row>
    <row r="7" spans="1:6">
      <c r="C7" s="76" t="s">
        <v>148</v>
      </c>
      <c r="D7" s="296">
        <v>4.8</v>
      </c>
      <c r="E7" s="297">
        <v>0.08</v>
      </c>
      <c r="F7" s="293">
        <v>1.7</v>
      </c>
    </row>
    <row r="10" spans="1:6">
      <c r="C10" t="s">
        <v>149</v>
      </c>
    </row>
  </sheetData>
  <mergeCells count="2">
    <mergeCell ref="C3:C4"/>
    <mergeCell ref="D3:E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5403D-8B93-4154-97D7-2E342DE622D7}">
  <dimension ref="A1:C10"/>
  <sheetViews>
    <sheetView zoomScaleNormal="100" workbookViewId="0">
      <selection activeCell="B12" sqref="B12"/>
    </sheetView>
  </sheetViews>
  <sheetFormatPr defaultRowHeight="14.25"/>
  <cols>
    <col min="2" max="2" width="19.375" customWidth="1"/>
  </cols>
  <sheetData>
    <row r="1" spans="1:3" s="17" customFormat="1" ht="20.25">
      <c r="A1" s="16" t="s">
        <v>150</v>
      </c>
    </row>
    <row r="2" spans="1:3" ht="20.25">
      <c r="A2" s="25"/>
    </row>
    <row r="3" spans="1:3" ht="15">
      <c r="A3" s="80" t="s">
        <v>151</v>
      </c>
      <c r="B3" s="80" t="s">
        <v>152</v>
      </c>
      <c r="C3" s="1"/>
    </row>
    <row r="4" spans="1:3">
      <c r="A4" s="48" t="s">
        <v>153</v>
      </c>
      <c r="B4" s="78">
        <v>5.0999999999999997E-2</v>
      </c>
    </row>
    <row r="5" spans="1:3">
      <c r="A5" s="48" t="s">
        <v>154</v>
      </c>
      <c r="B5" s="78">
        <v>6.6000000000000003E-2</v>
      </c>
    </row>
    <row r="6" spans="1:3">
      <c r="A6" s="48" t="s">
        <v>155</v>
      </c>
      <c r="B6" s="78">
        <v>0.10299999999999999</v>
      </c>
    </row>
    <row r="7" spans="1:3">
      <c r="A7" s="48" t="s">
        <v>156</v>
      </c>
      <c r="B7" s="78">
        <v>0.11700000000000001</v>
      </c>
    </row>
    <row r="8" spans="1:3">
      <c r="A8" s="48" t="s">
        <v>157</v>
      </c>
      <c r="B8" s="78">
        <v>0.129</v>
      </c>
    </row>
    <row r="9" spans="1:3">
      <c r="A9" s="48" t="s">
        <v>158</v>
      </c>
      <c r="B9" s="78">
        <v>8.3000000000000004E-2</v>
      </c>
    </row>
    <row r="10" spans="1:3">
      <c r="A10" s="77" t="s">
        <v>159</v>
      </c>
      <c r="B10" s="79">
        <v>6.6000000000000003E-2</v>
      </c>
    </row>
  </sheetData>
  <phoneticPr fontId="2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Q9"/>
  <sheetViews>
    <sheetView zoomScaleNormal="100" workbookViewId="0">
      <selection activeCell="A2" sqref="A2"/>
    </sheetView>
  </sheetViews>
  <sheetFormatPr defaultRowHeight="14.25"/>
  <cols>
    <col min="1" max="1" width="62.375" customWidth="1"/>
    <col min="2" max="147" width="12.625" customWidth="1"/>
  </cols>
  <sheetData>
    <row r="1" spans="1:147" s="17" customFormat="1" ht="20.25">
      <c r="A1" s="16" t="s">
        <v>160</v>
      </c>
    </row>
    <row r="3" spans="1:147">
      <c r="A3" s="81" t="s">
        <v>57</v>
      </c>
      <c r="B3" s="82">
        <v>44501</v>
      </c>
      <c r="C3" s="83">
        <v>44502</v>
      </c>
      <c r="D3" s="83">
        <v>44503</v>
      </c>
      <c r="E3" s="83">
        <v>44504</v>
      </c>
      <c r="F3" s="83">
        <v>44505</v>
      </c>
      <c r="G3" s="83">
        <v>44506</v>
      </c>
      <c r="H3" s="83">
        <v>44507</v>
      </c>
      <c r="I3" s="83">
        <v>44508</v>
      </c>
      <c r="J3" s="83">
        <v>44509</v>
      </c>
      <c r="K3" s="83">
        <v>44510</v>
      </c>
      <c r="L3" s="83">
        <v>44511</v>
      </c>
      <c r="M3" s="83">
        <v>44512</v>
      </c>
      <c r="N3" s="83">
        <v>44513</v>
      </c>
      <c r="O3" s="83">
        <v>44514</v>
      </c>
      <c r="P3" s="83">
        <v>44515</v>
      </c>
      <c r="Q3" s="83">
        <v>44516</v>
      </c>
      <c r="R3" s="83">
        <v>44517</v>
      </c>
      <c r="S3" s="83">
        <v>44518</v>
      </c>
      <c r="T3" s="83">
        <v>44519</v>
      </c>
      <c r="U3" s="83">
        <v>44520</v>
      </c>
      <c r="V3" s="83">
        <v>44521</v>
      </c>
      <c r="W3" s="83">
        <v>44522</v>
      </c>
      <c r="X3" s="83">
        <v>44523</v>
      </c>
      <c r="Y3" s="83">
        <v>44524</v>
      </c>
      <c r="Z3" s="83">
        <v>44525</v>
      </c>
      <c r="AA3" s="83">
        <v>44526</v>
      </c>
      <c r="AB3" s="83">
        <v>44527</v>
      </c>
      <c r="AC3" s="83">
        <v>44528</v>
      </c>
      <c r="AD3" s="83">
        <v>44529</v>
      </c>
      <c r="AE3" s="83">
        <v>44530</v>
      </c>
      <c r="AF3" s="83">
        <v>44531</v>
      </c>
      <c r="AG3" s="83">
        <v>44532</v>
      </c>
      <c r="AH3" s="83">
        <v>44533</v>
      </c>
      <c r="AI3" s="83">
        <v>44534</v>
      </c>
      <c r="AJ3" s="83">
        <v>44535</v>
      </c>
      <c r="AK3" s="83">
        <v>44536</v>
      </c>
      <c r="AL3" s="83">
        <v>44537</v>
      </c>
      <c r="AM3" s="83">
        <v>44538</v>
      </c>
      <c r="AN3" s="83">
        <v>44539</v>
      </c>
      <c r="AO3" s="83">
        <v>44540</v>
      </c>
      <c r="AP3" s="83">
        <v>44541</v>
      </c>
      <c r="AQ3" s="83">
        <v>44542</v>
      </c>
      <c r="AR3" s="83">
        <v>44543</v>
      </c>
      <c r="AS3" s="83">
        <v>44544</v>
      </c>
      <c r="AT3" s="83">
        <v>44545</v>
      </c>
      <c r="AU3" s="83">
        <v>44546</v>
      </c>
      <c r="AV3" s="83">
        <v>44547</v>
      </c>
      <c r="AW3" s="83">
        <v>44548</v>
      </c>
      <c r="AX3" s="83">
        <v>44549</v>
      </c>
      <c r="AY3" s="83">
        <v>44550</v>
      </c>
      <c r="AZ3" s="83">
        <v>44551</v>
      </c>
      <c r="BA3" s="83">
        <v>44552</v>
      </c>
      <c r="BB3" s="83">
        <v>44553</v>
      </c>
      <c r="BC3" s="83">
        <v>44554</v>
      </c>
      <c r="BD3" s="83">
        <v>44555</v>
      </c>
      <c r="BE3" s="83">
        <v>44556</v>
      </c>
      <c r="BF3" s="83">
        <v>44557</v>
      </c>
      <c r="BG3" s="83">
        <v>44558</v>
      </c>
      <c r="BH3" s="83">
        <v>44559</v>
      </c>
      <c r="BI3" s="83">
        <v>44560</v>
      </c>
      <c r="BJ3" s="83">
        <v>44561</v>
      </c>
      <c r="BK3" s="83">
        <v>44562</v>
      </c>
      <c r="BL3" s="83">
        <v>44563</v>
      </c>
      <c r="BM3" s="83">
        <v>44564</v>
      </c>
      <c r="BN3" s="83">
        <v>44565</v>
      </c>
      <c r="BO3" s="83">
        <v>44566</v>
      </c>
      <c r="BP3" s="83">
        <v>44567</v>
      </c>
      <c r="BQ3" s="83">
        <v>44568</v>
      </c>
      <c r="BR3" s="83">
        <v>44569</v>
      </c>
      <c r="BS3" s="83">
        <v>44570</v>
      </c>
      <c r="BT3" s="83">
        <v>44571</v>
      </c>
      <c r="BU3" s="83">
        <v>44572</v>
      </c>
      <c r="BV3" s="83">
        <v>44573</v>
      </c>
      <c r="BW3" s="83">
        <v>44574</v>
      </c>
      <c r="BX3" s="83">
        <v>44575</v>
      </c>
      <c r="BY3" s="83">
        <v>44576</v>
      </c>
      <c r="BZ3" s="83">
        <v>44577</v>
      </c>
      <c r="CA3" s="83">
        <v>44578</v>
      </c>
      <c r="CB3" s="83">
        <v>44579</v>
      </c>
      <c r="CC3" s="83">
        <v>44580</v>
      </c>
      <c r="CD3" s="83">
        <v>44581</v>
      </c>
      <c r="CE3" s="83">
        <v>44582</v>
      </c>
      <c r="CF3" s="83">
        <v>44583</v>
      </c>
      <c r="CG3" s="83">
        <v>44584</v>
      </c>
      <c r="CH3" s="83">
        <v>44585</v>
      </c>
      <c r="CI3" s="83">
        <v>44586</v>
      </c>
      <c r="CJ3" s="83">
        <v>44587</v>
      </c>
      <c r="CK3" s="83">
        <v>44588</v>
      </c>
      <c r="CL3" s="83">
        <v>44589</v>
      </c>
      <c r="CM3" s="83">
        <v>44590</v>
      </c>
      <c r="CN3" s="83">
        <v>44591</v>
      </c>
      <c r="CO3" s="83">
        <v>44592</v>
      </c>
      <c r="CP3" s="83">
        <v>44593</v>
      </c>
      <c r="CQ3" s="83">
        <v>44594</v>
      </c>
      <c r="CR3" s="83">
        <v>44595</v>
      </c>
      <c r="CS3" s="83">
        <v>44596</v>
      </c>
      <c r="CT3" s="83">
        <v>44597</v>
      </c>
      <c r="CU3" s="83">
        <v>44598</v>
      </c>
      <c r="CV3" s="83">
        <v>44599</v>
      </c>
      <c r="CW3" s="83">
        <v>44600</v>
      </c>
      <c r="CX3" s="83">
        <v>44601</v>
      </c>
      <c r="CY3" s="83">
        <v>44602</v>
      </c>
      <c r="CZ3" s="83">
        <v>44603</v>
      </c>
      <c r="DA3" s="83">
        <v>44604</v>
      </c>
      <c r="DB3" s="83">
        <v>44605</v>
      </c>
      <c r="DC3" s="83">
        <v>44606</v>
      </c>
      <c r="DD3" s="83">
        <v>44607</v>
      </c>
      <c r="DE3" s="83">
        <v>44608</v>
      </c>
      <c r="DF3" s="83">
        <v>44609</v>
      </c>
      <c r="DG3" s="83">
        <v>44610</v>
      </c>
      <c r="DH3" s="83">
        <v>44611</v>
      </c>
      <c r="DI3" s="83">
        <v>44612</v>
      </c>
      <c r="DJ3" s="83">
        <v>44613</v>
      </c>
      <c r="DK3" s="83">
        <v>44614</v>
      </c>
      <c r="DL3" s="83">
        <v>44615</v>
      </c>
      <c r="DM3" s="83">
        <v>44616</v>
      </c>
      <c r="DN3" s="83">
        <v>44617</v>
      </c>
      <c r="DO3" s="83">
        <v>44618</v>
      </c>
      <c r="DP3" s="83">
        <v>44619</v>
      </c>
      <c r="DQ3" s="83">
        <v>44620</v>
      </c>
      <c r="DR3" s="83">
        <v>44621</v>
      </c>
      <c r="DS3" s="83">
        <v>44622</v>
      </c>
      <c r="DT3" s="83">
        <v>44623</v>
      </c>
      <c r="DU3" s="83">
        <v>44624</v>
      </c>
      <c r="DV3" s="83">
        <v>44625</v>
      </c>
      <c r="DW3" s="83">
        <v>44626</v>
      </c>
      <c r="DX3" s="83">
        <v>44627</v>
      </c>
      <c r="DY3" s="83">
        <v>44628</v>
      </c>
      <c r="DZ3" s="83">
        <v>44629</v>
      </c>
      <c r="EA3" s="83">
        <v>44630</v>
      </c>
      <c r="EB3" s="83">
        <v>44631</v>
      </c>
      <c r="EC3" s="83">
        <v>44632</v>
      </c>
      <c r="ED3" s="83">
        <v>44633</v>
      </c>
      <c r="EE3" s="83">
        <v>44634</v>
      </c>
      <c r="EF3" s="83">
        <v>44635</v>
      </c>
      <c r="EG3" s="83">
        <v>44636</v>
      </c>
      <c r="EH3" s="83">
        <v>44637</v>
      </c>
      <c r="EI3" s="83">
        <v>44638</v>
      </c>
      <c r="EJ3" s="83">
        <v>44639</v>
      </c>
      <c r="EK3" s="83">
        <v>44640</v>
      </c>
      <c r="EL3" s="83">
        <v>44641</v>
      </c>
      <c r="EM3" s="83">
        <v>44642</v>
      </c>
      <c r="EN3" s="83">
        <v>44643</v>
      </c>
      <c r="EO3" s="83">
        <v>44644</v>
      </c>
      <c r="EP3" s="83">
        <v>44645</v>
      </c>
      <c r="EQ3" s="84">
        <v>44646</v>
      </c>
    </row>
    <row r="4" spans="1:147">
      <c r="A4" s="81" t="s">
        <v>161</v>
      </c>
      <c r="B4" s="85">
        <v>2844.8072769999999</v>
      </c>
      <c r="C4" s="46">
        <v>3228.1060000000002</v>
      </c>
      <c r="D4" s="46">
        <v>3026.76</v>
      </c>
      <c r="E4" s="46">
        <v>2570.8829999999998</v>
      </c>
      <c r="F4" s="46">
        <v>3558.52</v>
      </c>
      <c r="G4" s="46">
        <v>5814.1660000000002</v>
      </c>
      <c r="H4" s="46">
        <v>6145.8530000000001</v>
      </c>
      <c r="I4" s="46">
        <v>3636.8409999999999</v>
      </c>
      <c r="J4" s="46">
        <v>3536.931</v>
      </c>
      <c r="K4" s="46">
        <v>2835.22</v>
      </c>
      <c r="L4" s="46">
        <v>3355.8249999999998</v>
      </c>
      <c r="M4" s="46">
        <v>3975.6840000000002</v>
      </c>
      <c r="N4" s="46">
        <v>5936.3029999999999</v>
      </c>
      <c r="O4" s="46">
        <v>4817.3919999999998</v>
      </c>
      <c r="P4" s="46">
        <v>2717.4850000000001</v>
      </c>
      <c r="Q4" s="46">
        <v>2708.442</v>
      </c>
      <c r="R4" s="46">
        <v>2624.3029999999999</v>
      </c>
      <c r="S4" s="46">
        <v>2573.732</v>
      </c>
      <c r="T4" s="46">
        <v>3290.5920000000001</v>
      </c>
      <c r="U4" s="46">
        <v>4860.7179999999998</v>
      </c>
      <c r="V4" s="46">
        <v>4421.4889999999996</v>
      </c>
      <c r="W4" s="46">
        <v>1574.8240000000001</v>
      </c>
      <c r="X4" s="46">
        <v>1391.415</v>
      </c>
      <c r="Y4" s="46">
        <v>1361.2370000000001</v>
      </c>
      <c r="Z4" s="46">
        <v>1194.692</v>
      </c>
      <c r="AA4" s="46">
        <v>1300.8630000000001</v>
      </c>
      <c r="AB4" s="46">
        <v>4388.1040000000003</v>
      </c>
      <c r="AC4" s="46">
        <v>3226.6019999999999</v>
      </c>
      <c r="AD4" s="46">
        <v>-179.774</v>
      </c>
      <c r="AE4" s="46">
        <v>-1.08256</v>
      </c>
      <c r="AF4" s="46">
        <v>491.74439999999998</v>
      </c>
      <c r="AG4" s="46">
        <v>-311.86799999999999</v>
      </c>
      <c r="AH4" s="46">
        <v>8.3185819999999993</v>
      </c>
      <c r="AI4" s="46">
        <v>2377.373</v>
      </c>
      <c r="AJ4" s="46">
        <v>2043.2619999999999</v>
      </c>
      <c r="AK4" s="46">
        <v>-595.577</v>
      </c>
      <c r="AL4" s="46">
        <v>-661.154</v>
      </c>
      <c r="AM4" s="46">
        <v>-698.65700000000004</v>
      </c>
      <c r="AN4" s="46">
        <v>-753.95500000000004</v>
      </c>
      <c r="AO4" s="46">
        <v>275.37349999999998</v>
      </c>
      <c r="AP4" s="46">
        <v>3190.6080000000002</v>
      </c>
      <c r="AQ4" s="46">
        <v>2569.3330000000001</v>
      </c>
      <c r="AR4" s="46">
        <v>-552.66099999999994</v>
      </c>
      <c r="AS4" s="46">
        <v>-597.827</v>
      </c>
      <c r="AT4" s="46">
        <v>-484.80200000000002</v>
      </c>
      <c r="AU4" s="46">
        <v>-500.68799999999999</v>
      </c>
      <c r="AV4" s="46">
        <v>469.8399</v>
      </c>
      <c r="AW4" s="46">
        <v>3846.0709999999999</v>
      </c>
      <c r="AX4" s="46">
        <v>4876.53</v>
      </c>
      <c r="AY4" s="46">
        <v>1750.723</v>
      </c>
      <c r="AZ4" s="46">
        <v>2210.6210000000001</v>
      </c>
      <c r="BA4" s="46">
        <v>3198.5410000000002</v>
      </c>
      <c r="BB4" s="46">
        <v>4128.5879999999997</v>
      </c>
      <c r="BC4" s="46">
        <v>7412.9930000000004</v>
      </c>
      <c r="BD4" s="46">
        <v>18142.27</v>
      </c>
      <c r="BE4" s="46">
        <v>13928.57</v>
      </c>
      <c r="BF4" s="46">
        <v>8839.4779999999992</v>
      </c>
      <c r="BG4" s="46">
        <v>7627.1059999999998</v>
      </c>
      <c r="BH4" s="46">
        <v>6084.009</v>
      </c>
      <c r="BI4" s="46">
        <v>5975.4030000000002</v>
      </c>
      <c r="BJ4" s="46">
        <v>7226.5460000000003</v>
      </c>
      <c r="BK4" s="46">
        <v>11080.45</v>
      </c>
      <c r="BL4" s="46">
        <v>9090.3790000000008</v>
      </c>
      <c r="BM4" s="46">
        <v>6354.8990000000003</v>
      </c>
      <c r="BN4" s="46">
        <v>2250.558</v>
      </c>
      <c r="BO4" s="46">
        <v>1435.009</v>
      </c>
      <c r="BP4" s="46">
        <v>882.10469999999998</v>
      </c>
      <c r="BQ4" s="46">
        <v>1762.537</v>
      </c>
      <c r="BR4" s="46">
        <v>3073.8679999999999</v>
      </c>
      <c r="BS4" s="46">
        <v>2410.4969999999998</v>
      </c>
      <c r="BT4" s="46">
        <v>846.68010000000004</v>
      </c>
      <c r="BU4" s="46">
        <v>640.44299999999998</v>
      </c>
      <c r="BV4" s="46">
        <v>534.34649999999999</v>
      </c>
      <c r="BW4" s="46">
        <v>349.63330000000002</v>
      </c>
      <c r="BX4" s="46">
        <v>1428.703</v>
      </c>
      <c r="BY4" s="46">
        <v>3745.8339999999998</v>
      </c>
      <c r="BZ4" s="46">
        <v>2862.86</v>
      </c>
      <c r="CA4" s="46">
        <v>872.25120000000004</v>
      </c>
      <c r="CB4" s="46">
        <v>774.67970000000003</v>
      </c>
      <c r="CC4" s="46">
        <v>460.29469999999998</v>
      </c>
      <c r="CD4" s="46">
        <v>436.03550000000001</v>
      </c>
      <c r="CE4" s="46">
        <v>1399.4849999999999</v>
      </c>
      <c r="CF4" s="46">
        <v>4231.3500000000004</v>
      </c>
      <c r="CG4" s="46">
        <v>3723.6089999999999</v>
      </c>
      <c r="CH4" s="46">
        <v>704.89530000000002</v>
      </c>
      <c r="CI4" s="46">
        <v>717.84439999999995</v>
      </c>
      <c r="CJ4" s="46">
        <v>399.2235</v>
      </c>
      <c r="CK4" s="46">
        <v>407.07819999999998</v>
      </c>
      <c r="CL4" s="46">
        <v>635.3229</v>
      </c>
      <c r="CM4" s="46">
        <v>4232.6859999999997</v>
      </c>
      <c r="CN4" s="46">
        <v>3549.9659999999999</v>
      </c>
      <c r="CO4" s="46">
        <v>1310.893</v>
      </c>
      <c r="CP4" s="46">
        <v>1403.1890000000001</v>
      </c>
      <c r="CQ4" s="46">
        <v>1336.4380000000001</v>
      </c>
      <c r="CR4" s="46">
        <v>1329.0350000000001</v>
      </c>
      <c r="CS4" s="46">
        <v>2213.4090000000001</v>
      </c>
      <c r="CT4" s="46">
        <v>5457.5529999999999</v>
      </c>
      <c r="CU4" s="46">
        <v>4622.442</v>
      </c>
      <c r="CV4" s="46">
        <v>1122.6990000000001</v>
      </c>
      <c r="CW4" s="46">
        <v>885.35500000000002</v>
      </c>
      <c r="CX4" s="46">
        <v>1088.001</v>
      </c>
      <c r="CY4" s="46">
        <v>824.53570000000002</v>
      </c>
      <c r="CZ4" s="46">
        <v>1017.7619999999999</v>
      </c>
      <c r="DA4" s="46">
        <v>4025.973</v>
      </c>
      <c r="DB4" s="46">
        <v>3637.5590000000002</v>
      </c>
      <c r="DC4" s="46">
        <v>818.77250000000004</v>
      </c>
      <c r="DD4" s="46">
        <v>884.20119999999997</v>
      </c>
      <c r="DE4" s="46">
        <v>982.18340000000001</v>
      </c>
      <c r="DF4" s="46">
        <v>1105.576</v>
      </c>
      <c r="DG4" s="46">
        <v>3179.634</v>
      </c>
      <c r="DH4" s="46">
        <v>6335.4539999999997</v>
      </c>
      <c r="DI4" s="46">
        <v>5195.0360000000001</v>
      </c>
      <c r="DJ4" s="46">
        <v>1844.7719999999999</v>
      </c>
      <c r="DK4" s="46">
        <v>2429.6619999999998</v>
      </c>
      <c r="DL4" s="46">
        <v>2370.6559999999999</v>
      </c>
      <c r="DM4" s="46">
        <v>2614.5219999999999</v>
      </c>
      <c r="DN4" s="46">
        <v>3552.86</v>
      </c>
      <c r="DO4" s="46">
        <v>6720.1940000000004</v>
      </c>
      <c r="DP4" s="46">
        <v>6578.7430000000004</v>
      </c>
      <c r="DQ4" s="46">
        <v>2378.625</v>
      </c>
      <c r="DR4" s="46">
        <v>2321.8620000000001</v>
      </c>
      <c r="DS4" s="46">
        <v>2441.098</v>
      </c>
      <c r="DT4" s="46">
        <v>2276.6570000000002</v>
      </c>
      <c r="DU4" s="46">
        <v>3406.5450000000001</v>
      </c>
      <c r="DV4" s="46">
        <v>6287.63</v>
      </c>
      <c r="DW4" s="46">
        <v>5448.5169999999998</v>
      </c>
      <c r="DX4" s="46">
        <v>2837.4589999999998</v>
      </c>
      <c r="DY4" s="46">
        <v>3112.998</v>
      </c>
      <c r="DZ4" s="46">
        <v>3387.4560000000001</v>
      </c>
      <c r="EA4" s="46">
        <v>3440.9160000000002</v>
      </c>
      <c r="EB4" s="46">
        <v>5193.7169999999996</v>
      </c>
      <c r="EC4" s="46">
        <v>8093.7129999999997</v>
      </c>
      <c r="ED4" s="46">
        <v>7464.2120000000004</v>
      </c>
      <c r="EE4" s="46">
        <v>4550.1440000000002</v>
      </c>
      <c r="EF4" s="46">
        <v>4794.45</v>
      </c>
      <c r="EG4" s="46">
        <v>4682.8850000000002</v>
      </c>
      <c r="EH4" s="46">
        <v>4470.1310000000003</v>
      </c>
      <c r="EI4" s="46">
        <v>6175.6869999999999</v>
      </c>
      <c r="EJ4" s="46">
        <v>8619.973</v>
      </c>
      <c r="EK4" s="46">
        <v>8088.3410000000003</v>
      </c>
      <c r="EL4" s="46">
        <v>5193.451</v>
      </c>
      <c r="EM4" s="46">
        <v>5276.28</v>
      </c>
      <c r="EN4" s="46">
        <v>5413.7389999999996</v>
      </c>
      <c r="EO4" s="46">
        <v>5473.4989999999998</v>
      </c>
      <c r="EP4" s="46">
        <v>6705.9780000000001</v>
      </c>
      <c r="EQ4" s="86">
        <v>9135.0499999999993</v>
      </c>
    </row>
    <row r="5" spans="1:147">
      <c r="A5" s="81" t="s">
        <v>162</v>
      </c>
      <c r="B5" s="85">
        <v>13877.043820000001</v>
      </c>
      <c r="C5" s="46">
        <v>14213.73</v>
      </c>
      <c r="D5" s="46">
        <v>14105.23</v>
      </c>
      <c r="E5" s="46">
        <v>13537.41</v>
      </c>
      <c r="F5" s="46">
        <v>14783.2</v>
      </c>
      <c r="G5" s="46">
        <v>16888.12</v>
      </c>
      <c r="H5" s="46">
        <v>17284.939999999999</v>
      </c>
      <c r="I5" s="46">
        <v>14468.28</v>
      </c>
      <c r="J5" s="46">
        <v>14585.69</v>
      </c>
      <c r="K5" s="46">
        <v>13912.11</v>
      </c>
      <c r="L5" s="46">
        <v>14383.81</v>
      </c>
      <c r="M5" s="46">
        <v>15514.93</v>
      </c>
      <c r="N5" s="46">
        <v>17257.759999999998</v>
      </c>
      <c r="O5" s="46">
        <v>16588.13</v>
      </c>
      <c r="P5" s="46">
        <v>14019.22</v>
      </c>
      <c r="Q5" s="46">
        <v>13972.84</v>
      </c>
      <c r="R5" s="46">
        <v>13987.32</v>
      </c>
      <c r="S5" s="46">
        <v>13915.51</v>
      </c>
      <c r="T5" s="46">
        <v>15123.67</v>
      </c>
      <c r="U5" s="46">
        <v>16901.7</v>
      </c>
      <c r="V5" s="46">
        <v>16474.759999999998</v>
      </c>
      <c r="W5" s="46">
        <v>13115.57</v>
      </c>
      <c r="X5" s="46">
        <v>13234.61</v>
      </c>
      <c r="Y5" s="46">
        <v>13190.2</v>
      </c>
      <c r="Z5" s="46">
        <v>13185.19</v>
      </c>
      <c r="AA5" s="46">
        <v>13853.87</v>
      </c>
      <c r="AB5" s="46">
        <v>16987.73</v>
      </c>
      <c r="AC5" s="46">
        <v>15931.39</v>
      </c>
      <c r="AD5" s="46">
        <v>12183.68</v>
      </c>
      <c r="AE5" s="46">
        <v>12508.26</v>
      </c>
      <c r="AF5" s="46">
        <v>13097.78</v>
      </c>
      <c r="AG5" s="46">
        <v>12427.51</v>
      </c>
      <c r="AH5" s="46">
        <v>13275.08</v>
      </c>
      <c r="AI5" s="46">
        <v>15692.53</v>
      </c>
      <c r="AJ5" s="46">
        <v>15606.53</v>
      </c>
      <c r="AK5" s="46">
        <v>12491.91</v>
      </c>
      <c r="AL5" s="46">
        <v>12457.26</v>
      </c>
      <c r="AM5" s="46">
        <v>12397.37</v>
      </c>
      <c r="AN5" s="46">
        <v>12363.51</v>
      </c>
      <c r="AO5" s="46">
        <v>13728.25</v>
      </c>
      <c r="AP5" s="46">
        <v>16493.97</v>
      </c>
      <c r="AQ5" s="46">
        <v>15744.1</v>
      </c>
      <c r="AR5" s="46">
        <v>12479.54</v>
      </c>
      <c r="AS5" s="46">
        <v>12490.32</v>
      </c>
      <c r="AT5" s="46">
        <v>12596.85</v>
      </c>
      <c r="AU5" s="46">
        <v>12591.96</v>
      </c>
      <c r="AV5" s="46">
        <v>14087.98</v>
      </c>
      <c r="AW5" s="46">
        <v>17254.580000000002</v>
      </c>
      <c r="AX5" s="46">
        <v>18282.900000000001</v>
      </c>
      <c r="AY5" s="46">
        <v>14977.84</v>
      </c>
      <c r="AZ5" s="46">
        <v>15509.87</v>
      </c>
      <c r="BA5" s="46">
        <v>16733.330000000002</v>
      </c>
      <c r="BB5" s="46">
        <v>17893.87</v>
      </c>
      <c r="BC5" s="46">
        <v>21120.15</v>
      </c>
      <c r="BD5" s="46">
        <v>31017.31</v>
      </c>
      <c r="BE5" s="46">
        <v>27108.83</v>
      </c>
      <c r="BF5" s="46">
        <v>22373.360000000001</v>
      </c>
      <c r="BG5" s="46">
        <v>21294.28</v>
      </c>
      <c r="BH5" s="46">
        <v>19488.25</v>
      </c>
      <c r="BI5" s="46">
        <v>19634</v>
      </c>
      <c r="BJ5" s="46">
        <v>20762.77</v>
      </c>
      <c r="BK5" s="46">
        <v>24445.42</v>
      </c>
      <c r="BL5" s="46">
        <v>22573.72</v>
      </c>
      <c r="BM5" s="46">
        <v>19901.05</v>
      </c>
      <c r="BN5" s="46">
        <v>15269.46</v>
      </c>
      <c r="BO5" s="46">
        <v>14322.46</v>
      </c>
      <c r="BP5" s="46">
        <v>13818.58</v>
      </c>
      <c r="BQ5" s="46">
        <v>15057.6</v>
      </c>
      <c r="BR5" s="46">
        <v>16413.22</v>
      </c>
      <c r="BS5" s="46">
        <v>15755.63</v>
      </c>
      <c r="BT5" s="46">
        <v>13530.74</v>
      </c>
      <c r="BU5" s="46">
        <v>13451.91</v>
      </c>
      <c r="BV5" s="46">
        <v>13578.05</v>
      </c>
      <c r="BW5" s="46">
        <v>13626.03</v>
      </c>
      <c r="BX5" s="46">
        <v>15012.22</v>
      </c>
      <c r="BY5" s="46">
        <v>16916.419999999998</v>
      </c>
      <c r="BZ5" s="46">
        <v>16114.15</v>
      </c>
      <c r="CA5" s="46">
        <v>13643.8</v>
      </c>
      <c r="CB5" s="46">
        <v>13769.87</v>
      </c>
      <c r="CC5" s="46">
        <v>13449.69</v>
      </c>
      <c r="CD5" s="46">
        <v>13479.95</v>
      </c>
      <c r="CE5" s="46">
        <v>14879.04</v>
      </c>
      <c r="CF5" s="46">
        <v>17871.88</v>
      </c>
      <c r="CG5" s="46">
        <v>17519.080000000002</v>
      </c>
      <c r="CH5" s="46">
        <v>13885.82</v>
      </c>
      <c r="CI5" s="46">
        <v>13992.48</v>
      </c>
      <c r="CJ5" s="46">
        <v>13881.99</v>
      </c>
      <c r="CK5" s="46">
        <v>13899.91</v>
      </c>
      <c r="CL5" s="46">
        <v>14614.54</v>
      </c>
      <c r="CM5" s="46">
        <v>18157.099999999999</v>
      </c>
      <c r="CN5" s="46">
        <v>17511.490000000002</v>
      </c>
      <c r="CO5" s="46">
        <v>14880.43</v>
      </c>
      <c r="CP5" s="46">
        <v>14916.16</v>
      </c>
      <c r="CQ5" s="46">
        <v>14985.42</v>
      </c>
      <c r="CR5" s="46">
        <v>14952.98</v>
      </c>
      <c r="CS5" s="46">
        <v>16406.599999999999</v>
      </c>
      <c r="CT5" s="46">
        <v>19418.25</v>
      </c>
      <c r="CU5" s="46">
        <v>18480.52</v>
      </c>
      <c r="CV5" s="46">
        <v>14412.81</v>
      </c>
      <c r="CW5" s="46">
        <v>14102.6</v>
      </c>
      <c r="CX5" s="46">
        <v>14111.69</v>
      </c>
      <c r="CY5" s="46">
        <v>13924.58</v>
      </c>
      <c r="CZ5" s="46">
        <v>14488.58</v>
      </c>
      <c r="DA5" s="46">
        <v>16994.18</v>
      </c>
      <c r="DB5" s="46">
        <v>16748.54</v>
      </c>
      <c r="DC5" s="46">
        <v>13823.15</v>
      </c>
      <c r="DD5" s="46">
        <v>14002.03</v>
      </c>
      <c r="DE5" s="46">
        <v>14101.01</v>
      </c>
      <c r="DF5" s="46">
        <v>14131.48</v>
      </c>
      <c r="DG5" s="46">
        <v>16434.2</v>
      </c>
      <c r="DH5" s="46">
        <v>19180.580000000002</v>
      </c>
      <c r="DI5" s="46">
        <v>17970.560000000001</v>
      </c>
      <c r="DJ5" s="46">
        <v>14454.23</v>
      </c>
      <c r="DK5" s="46">
        <v>15037.27</v>
      </c>
      <c r="DL5" s="46">
        <v>15161.57</v>
      </c>
      <c r="DM5" s="46">
        <v>15205.19</v>
      </c>
      <c r="DN5" s="46">
        <v>15995.29</v>
      </c>
      <c r="DO5" s="46">
        <v>18792</v>
      </c>
      <c r="DP5" s="46">
        <v>18474.310000000001</v>
      </c>
      <c r="DQ5" s="46">
        <v>14522.38</v>
      </c>
      <c r="DR5" s="46">
        <v>14681.82</v>
      </c>
      <c r="DS5" s="46">
        <v>14780.75</v>
      </c>
      <c r="DT5" s="46">
        <v>14391.19</v>
      </c>
      <c r="DU5" s="46">
        <v>15272.09</v>
      </c>
      <c r="DV5" s="46">
        <v>17727.259999999998</v>
      </c>
      <c r="DW5" s="46">
        <v>17012.439999999999</v>
      </c>
      <c r="DX5" s="46">
        <v>14931.05</v>
      </c>
      <c r="DY5" s="46">
        <v>15035.38</v>
      </c>
      <c r="DZ5" s="46">
        <v>15233.85</v>
      </c>
      <c r="EA5" s="46">
        <v>15250.98</v>
      </c>
      <c r="EB5" s="46">
        <v>16771.099999999999</v>
      </c>
      <c r="EC5" s="46">
        <v>19282.75</v>
      </c>
      <c r="ED5" s="46">
        <v>18566.05</v>
      </c>
      <c r="EE5" s="46">
        <v>15938.35</v>
      </c>
      <c r="EF5" s="46">
        <v>16225.08</v>
      </c>
      <c r="EG5" s="46">
        <v>16043.26</v>
      </c>
      <c r="EH5" s="46">
        <v>15815.03</v>
      </c>
      <c r="EI5" s="46">
        <v>17246.63</v>
      </c>
      <c r="EJ5" s="46">
        <v>19267.14</v>
      </c>
      <c r="EK5" s="46">
        <v>19008.86</v>
      </c>
      <c r="EL5" s="46">
        <v>16498.64</v>
      </c>
      <c r="EM5" s="46">
        <v>16680.72</v>
      </c>
      <c r="EN5" s="46">
        <v>16805.72</v>
      </c>
      <c r="EO5" s="46">
        <v>16864.259999999998</v>
      </c>
      <c r="EP5" s="46">
        <v>17828.18</v>
      </c>
      <c r="EQ5" s="86">
        <v>19756.939999999999</v>
      </c>
    </row>
    <row r="6" spans="1:147">
      <c r="A6" s="81" t="s">
        <v>64</v>
      </c>
      <c r="B6" s="87">
        <v>44501</v>
      </c>
      <c r="C6" s="88">
        <v>44502</v>
      </c>
      <c r="D6" s="88">
        <v>44503</v>
      </c>
      <c r="E6" s="88">
        <v>44504</v>
      </c>
      <c r="F6" s="88">
        <v>44505</v>
      </c>
      <c r="G6" s="88">
        <v>44506</v>
      </c>
      <c r="H6" s="88">
        <v>44507</v>
      </c>
      <c r="I6" s="88">
        <v>44508</v>
      </c>
      <c r="J6" s="88">
        <v>44509</v>
      </c>
      <c r="K6" s="88">
        <v>44510</v>
      </c>
      <c r="L6" s="88">
        <v>44511</v>
      </c>
      <c r="M6" s="88">
        <v>44512</v>
      </c>
      <c r="N6" s="88">
        <v>44513</v>
      </c>
      <c r="O6" s="88">
        <v>44514</v>
      </c>
      <c r="P6" s="88">
        <v>44515</v>
      </c>
      <c r="Q6" s="88">
        <v>44516</v>
      </c>
      <c r="R6" s="88">
        <v>44517</v>
      </c>
      <c r="S6" s="88">
        <v>44518</v>
      </c>
      <c r="T6" s="88">
        <v>44519</v>
      </c>
      <c r="U6" s="88">
        <v>44520</v>
      </c>
      <c r="V6" s="88">
        <v>44521</v>
      </c>
      <c r="W6" s="88">
        <v>44522</v>
      </c>
      <c r="X6" s="88">
        <v>44523</v>
      </c>
      <c r="Y6" s="88">
        <v>44524</v>
      </c>
      <c r="Z6" s="88">
        <v>44525</v>
      </c>
      <c r="AA6" s="88">
        <v>44526</v>
      </c>
      <c r="AB6" s="88">
        <v>44527</v>
      </c>
      <c r="AC6" s="88">
        <v>44528</v>
      </c>
      <c r="AD6" s="88">
        <v>44529</v>
      </c>
      <c r="AE6" s="88">
        <v>44530</v>
      </c>
      <c r="AF6" s="88">
        <v>44531</v>
      </c>
      <c r="AG6" s="88">
        <v>44532</v>
      </c>
      <c r="AH6" s="88">
        <v>44533</v>
      </c>
      <c r="AI6" s="88">
        <v>44534</v>
      </c>
      <c r="AJ6" s="88">
        <v>44535</v>
      </c>
      <c r="AK6" s="88">
        <v>44536</v>
      </c>
      <c r="AL6" s="88">
        <v>44537</v>
      </c>
      <c r="AM6" s="88">
        <v>44538</v>
      </c>
      <c r="AN6" s="88">
        <v>44539</v>
      </c>
      <c r="AO6" s="88">
        <v>44540</v>
      </c>
      <c r="AP6" s="88">
        <v>44541</v>
      </c>
      <c r="AQ6" s="88">
        <v>44542</v>
      </c>
      <c r="AR6" s="88">
        <v>44543</v>
      </c>
      <c r="AS6" s="88">
        <v>44544</v>
      </c>
      <c r="AT6" s="88">
        <v>44545</v>
      </c>
      <c r="AU6" s="88">
        <v>44546</v>
      </c>
      <c r="AV6" s="88">
        <v>44547</v>
      </c>
      <c r="AW6" s="88">
        <v>44548</v>
      </c>
      <c r="AX6" s="88">
        <v>44549</v>
      </c>
      <c r="AY6" s="88">
        <v>44550</v>
      </c>
      <c r="AZ6" s="88">
        <v>44551</v>
      </c>
      <c r="BA6" s="88">
        <v>44552</v>
      </c>
      <c r="BB6" s="88">
        <v>44553</v>
      </c>
      <c r="BC6" s="88">
        <v>44554</v>
      </c>
      <c r="BD6" s="88">
        <v>44555</v>
      </c>
      <c r="BE6" s="88">
        <v>44556</v>
      </c>
      <c r="BF6" s="88">
        <v>44557</v>
      </c>
      <c r="BG6" s="88">
        <v>44558</v>
      </c>
      <c r="BH6" s="88">
        <v>44559</v>
      </c>
      <c r="BI6" s="88">
        <v>44560</v>
      </c>
      <c r="BJ6" s="88">
        <v>44561</v>
      </c>
      <c r="BK6" s="88">
        <v>44562</v>
      </c>
      <c r="BL6" s="88">
        <v>44563</v>
      </c>
      <c r="BM6" s="88">
        <v>44564</v>
      </c>
      <c r="BN6" s="88">
        <v>44565</v>
      </c>
      <c r="BO6" s="88">
        <v>44566</v>
      </c>
      <c r="BP6" s="88">
        <v>44567</v>
      </c>
      <c r="BQ6" s="88">
        <v>44568</v>
      </c>
      <c r="BR6" s="88">
        <v>44569</v>
      </c>
      <c r="BS6" s="88">
        <v>44570</v>
      </c>
      <c r="BT6" s="88">
        <v>44571</v>
      </c>
      <c r="BU6" s="88">
        <v>44572</v>
      </c>
      <c r="BV6" s="88">
        <v>44573</v>
      </c>
      <c r="BW6" s="88">
        <v>44574</v>
      </c>
      <c r="BX6" s="88">
        <v>44575</v>
      </c>
      <c r="BY6" s="88">
        <v>44576</v>
      </c>
      <c r="BZ6" s="88">
        <v>44577</v>
      </c>
      <c r="CA6" s="88">
        <v>44578</v>
      </c>
      <c r="CB6" s="88">
        <v>44579</v>
      </c>
      <c r="CC6" s="88">
        <v>44580</v>
      </c>
      <c r="CD6" s="88">
        <v>44581</v>
      </c>
      <c r="CE6" s="88">
        <v>44582</v>
      </c>
      <c r="CF6" s="88">
        <v>44583</v>
      </c>
      <c r="CG6" s="88">
        <v>44584</v>
      </c>
      <c r="CH6" s="88">
        <v>44585</v>
      </c>
      <c r="CI6" s="88">
        <v>44586</v>
      </c>
      <c r="CJ6" s="88">
        <v>44587</v>
      </c>
      <c r="CK6" s="88">
        <v>44588</v>
      </c>
      <c r="CL6" s="88">
        <v>44589</v>
      </c>
      <c r="CM6" s="88">
        <v>44590</v>
      </c>
      <c r="CN6" s="88">
        <v>44591</v>
      </c>
      <c r="CO6" s="88">
        <v>44592</v>
      </c>
      <c r="CP6" s="88">
        <v>44593</v>
      </c>
      <c r="CQ6" s="88">
        <v>44594</v>
      </c>
      <c r="CR6" s="88">
        <v>44595</v>
      </c>
      <c r="CS6" s="88">
        <v>44596</v>
      </c>
      <c r="CT6" s="88">
        <v>44597</v>
      </c>
      <c r="CU6" s="88">
        <v>44598</v>
      </c>
      <c r="CV6" s="88">
        <v>44599</v>
      </c>
      <c r="CW6" s="88">
        <v>44600</v>
      </c>
      <c r="CX6" s="88">
        <v>44601</v>
      </c>
      <c r="CY6" s="88">
        <v>44602</v>
      </c>
      <c r="CZ6" s="88">
        <v>44603</v>
      </c>
      <c r="DA6" s="88">
        <v>44604</v>
      </c>
      <c r="DB6" s="88">
        <v>44605</v>
      </c>
      <c r="DC6" s="88">
        <v>44606</v>
      </c>
      <c r="DD6" s="88">
        <v>44607</v>
      </c>
      <c r="DE6" s="88">
        <v>44608</v>
      </c>
      <c r="DF6" s="88">
        <v>44609</v>
      </c>
      <c r="DG6" s="88">
        <v>44610</v>
      </c>
      <c r="DH6" s="88">
        <v>44611</v>
      </c>
      <c r="DI6" s="88">
        <v>44612</v>
      </c>
      <c r="DJ6" s="88">
        <v>44613</v>
      </c>
      <c r="DK6" s="88">
        <v>44614</v>
      </c>
      <c r="DL6" s="88">
        <v>44615</v>
      </c>
      <c r="DM6" s="88">
        <v>44616</v>
      </c>
      <c r="DN6" s="88">
        <v>44617</v>
      </c>
      <c r="DO6" s="88">
        <v>44618</v>
      </c>
      <c r="DP6" s="88">
        <v>44619</v>
      </c>
      <c r="DQ6" s="88">
        <v>44620</v>
      </c>
      <c r="DR6" s="88">
        <v>44621</v>
      </c>
      <c r="DS6" s="88">
        <v>44622</v>
      </c>
      <c r="DT6" s="88">
        <v>44623</v>
      </c>
      <c r="DU6" s="88">
        <v>44624</v>
      </c>
      <c r="DV6" s="88">
        <v>44625</v>
      </c>
      <c r="DW6" s="88">
        <v>44626</v>
      </c>
      <c r="DX6" s="88">
        <v>44627</v>
      </c>
      <c r="DY6" s="88">
        <v>44628</v>
      </c>
      <c r="DZ6" s="88">
        <v>44629</v>
      </c>
      <c r="EA6" s="88">
        <v>44630</v>
      </c>
      <c r="EB6" s="88">
        <v>44631</v>
      </c>
      <c r="EC6" s="88">
        <v>44632</v>
      </c>
      <c r="ED6" s="88">
        <v>44633</v>
      </c>
      <c r="EE6" s="88">
        <v>44634</v>
      </c>
      <c r="EF6" s="88">
        <v>44635</v>
      </c>
      <c r="EG6" s="88">
        <v>44636</v>
      </c>
      <c r="EH6" s="88">
        <v>44637</v>
      </c>
      <c r="EI6" s="88">
        <v>44638</v>
      </c>
      <c r="EJ6" s="88">
        <v>44639</v>
      </c>
      <c r="EK6" s="88">
        <v>44640</v>
      </c>
      <c r="EL6" s="88">
        <v>44641</v>
      </c>
      <c r="EM6" s="88">
        <v>44642</v>
      </c>
      <c r="EN6" s="88">
        <v>44643</v>
      </c>
      <c r="EO6" s="88">
        <v>44644</v>
      </c>
      <c r="EP6" s="88">
        <v>44645</v>
      </c>
      <c r="EQ6" s="89">
        <v>44646</v>
      </c>
    </row>
    <row r="7" spans="1:147">
      <c r="A7" s="81" t="s">
        <v>163</v>
      </c>
      <c r="B7" s="85">
        <v>6253.849000000002</v>
      </c>
      <c r="C7" s="46">
        <v>5751.7990000000063</v>
      </c>
      <c r="D7" s="46">
        <v>5568.6390000000029</v>
      </c>
      <c r="E7" s="46">
        <v>4765.9490000000005</v>
      </c>
      <c r="F7" s="46">
        <v>6440.5689999999959</v>
      </c>
      <c r="G7" s="46">
        <v>8616.9290000000037</v>
      </c>
      <c r="H7" s="46">
        <v>9178.4890000000014</v>
      </c>
      <c r="I7" s="46">
        <v>6427.359000000004</v>
      </c>
      <c r="J7" s="46">
        <v>6402.3290000000052</v>
      </c>
      <c r="K7" s="46">
        <v>5963.1589999999997</v>
      </c>
      <c r="L7" s="46">
        <v>6399.5290000000023</v>
      </c>
      <c r="M7" s="46">
        <v>8105.5790000000052</v>
      </c>
      <c r="N7" s="46">
        <v>10279.419000000002</v>
      </c>
      <c r="O7" s="46">
        <v>8928.2990000000063</v>
      </c>
      <c r="P7" s="46">
        <v>5946.4190000000017</v>
      </c>
      <c r="Q7" s="46">
        <v>6327.8190000000031</v>
      </c>
      <c r="R7" s="46">
        <v>6098.8190000000031</v>
      </c>
      <c r="S7" s="46">
        <v>5406.4190000000017</v>
      </c>
      <c r="T7" s="46">
        <v>6759.4190000000017</v>
      </c>
      <c r="U7" s="46">
        <v>8621.5490000000063</v>
      </c>
      <c r="V7" s="46">
        <v>8224.3390000000072</v>
      </c>
      <c r="W7" s="46">
        <v>4303.2190000000046</v>
      </c>
      <c r="X7" s="46">
        <v>4219.7390000000087</v>
      </c>
      <c r="Y7" s="46">
        <v>4250.7390000000087</v>
      </c>
      <c r="Z7" s="46">
        <v>4866.1390000000101</v>
      </c>
      <c r="AA7" s="46">
        <v>6284.5890000000072</v>
      </c>
      <c r="AB7" s="46">
        <v>9614.1890000000058</v>
      </c>
      <c r="AC7" s="46">
        <v>9997.4390000000058</v>
      </c>
      <c r="AD7" s="46">
        <v>5158.2490000000034</v>
      </c>
      <c r="AE7" s="46">
        <v>5199.3890000000029</v>
      </c>
      <c r="AF7" s="46">
        <v>4609.2290000000066</v>
      </c>
      <c r="AG7" s="46">
        <v>4652.0390000000043</v>
      </c>
      <c r="AH7" s="46">
        <v>5572.929000000011</v>
      </c>
      <c r="AI7" s="46">
        <v>7857.4790000000066</v>
      </c>
      <c r="AJ7" s="46">
        <v>7521.2290000000066</v>
      </c>
      <c r="AK7" s="46">
        <v>4687.5790000000052</v>
      </c>
      <c r="AL7" s="46">
        <v>4605.5790000000052</v>
      </c>
      <c r="AM7" s="46">
        <v>4333.5590000000011</v>
      </c>
      <c r="AN7" s="46">
        <v>4847.1990000000005</v>
      </c>
      <c r="AO7" s="46">
        <v>5890.788999999997</v>
      </c>
      <c r="AP7" s="46">
        <v>7899.288999999997</v>
      </c>
      <c r="AQ7" s="46">
        <v>6942.5089999999982</v>
      </c>
      <c r="AR7" s="46">
        <v>3379.1689999999944</v>
      </c>
      <c r="AS7" s="46">
        <v>4667.4689999999973</v>
      </c>
      <c r="AT7" s="46">
        <v>4620.4689999999973</v>
      </c>
      <c r="AU7" s="46">
        <v>4652.4689999999973</v>
      </c>
      <c r="AV7" s="46">
        <v>6292.8589999999967</v>
      </c>
      <c r="AW7" s="46">
        <v>9635.7690000000002</v>
      </c>
      <c r="AX7" s="46">
        <v>10724.468999999997</v>
      </c>
      <c r="AY7" s="46">
        <v>6853.8689999999988</v>
      </c>
      <c r="AZ7" s="46">
        <v>7532.9889999999941</v>
      </c>
      <c r="BA7" s="46">
        <v>8637.9889999999941</v>
      </c>
      <c r="BB7" s="46">
        <v>9990.9889999999941</v>
      </c>
      <c r="BC7" s="46">
        <v>13511.988999999994</v>
      </c>
      <c r="BD7" s="46">
        <v>20664.988999999994</v>
      </c>
      <c r="BE7" s="46">
        <v>19965.988999999994</v>
      </c>
      <c r="BF7" s="46">
        <v>14608.988999999994</v>
      </c>
      <c r="BG7" s="46">
        <v>13270.988999999994</v>
      </c>
      <c r="BH7" s="46">
        <v>11191.288999999997</v>
      </c>
      <c r="BI7" s="46">
        <v>11201.368999999999</v>
      </c>
      <c r="BJ7" s="46">
        <v>12678.849000000002</v>
      </c>
      <c r="BK7" s="46">
        <v>16122.349000000002</v>
      </c>
      <c r="BL7" s="46">
        <v>14078.428999999996</v>
      </c>
      <c r="BM7" s="46">
        <v>10822.328999999998</v>
      </c>
      <c r="BN7" s="46">
        <v>5385.1689999999944</v>
      </c>
      <c r="BO7" s="46">
        <v>4187.4289999999964</v>
      </c>
      <c r="BP7" s="46">
        <v>3809.6089999999967</v>
      </c>
      <c r="BQ7" s="46">
        <v>5305.6089999999967</v>
      </c>
      <c r="BR7" s="46">
        <v>7003.5489999999991</v>
      </c>
      <c r="BS7" s="46">
        <v>6049.1589999999997</v>
      </c>
      <c r="BT7" s="46">
        <v>3479.3989999999976</v>
      </c>
      <c r="BU7" s="46">
        <v>3452.2989999999991</v>
      </c>
      <c r="BV7" s="46">
        <v>3739.0489999999991</v>
      </c>
      <c r="BW7" s="46">
        <v>3788.0489999999991</v>
      </c>
      <c r="BX7" s="46">
        <v>5341.0489999999991</v>
      </c>
      <c r="BY7" s="46">
        <v>7613.8889999999956</v>
      </c>
      <c r="BZ7" s="46">
        <v>6694.8889999999956</v>
      </c>
      <c r="CA7" s="46">
        <v>3791.0489999999991</v>
      </c>
      <c r="CB7" s="46">
        <v>3751.0489999999991</v>
      </c>
      <c r="CC7" s="46">
        <v>3509.1489999999976</v>
      </c>
      <c r="CD7" s="46">
        <v>3468.1489999999976</v>
      </c>
      <c r="CE7" s="46">
        <v>5001.1489999999976</v>
      </c>
      <c r="CF7" s="46">
        <v>8446.3289999999979</v>
      </c>
      <c r="CG7" s="46">
        <v>8470.1489999999976</v>
      </c>
      <c r="CH7" s="46">
        <v>4830.6689999999944</v>
      </c>
      <c r="CI7" s="46">
        <v>4947.6589999999997</v>
      </c>
      <c r="CJ7" s="46">
        <v>4846.5589999999938</v>
      </c>
      <c r="CK7" s="46">
        <v>4829.5589999999938</v>
      </c>
      <c r="CL7" s="46">
        <v>5645.1989999999932</v>
      </c>
      <c r="CM7" s="46">
        <v>9465.1989999999932</v>
      </c>
      <c r="CN7" s="46">
        <v>8593.1989999999932</v>
      </c>
      <c r="CO7" s="46">
        <v>5627.8089999999938</v>
      </c>
      <c r="CP7" s="46">
        <v>5742.8089999999938</v>
      </c>
      <c r="CQ7" s="46">
        <v>6398.528999999995</v>
      </c>
      <c r="CR7" s="46">
        <v>6597.528999999995</v>
      </c>
      <c r="CS7" s="46">
        <v>8257.528999999995</v>
      </c>
      <c r="CT7" s="46">
        <v>11838.528999999995</v>
      </c>
      <c r="CU7" s="46">
        <v>10959.528999999995</v>
      </c>
      <c r="CV7" s="46">
        <v>6852.528999999995</v>
      </c>
      <c r="CW7" s="46">
        <v>6479.6589999999997</v>
      </c>
      <c r="CX7" s="46">
        <v>6187.5789999999979</v>
      </c>
      <c r="CY7" s="46">
        <v>6086.5789999999979</v>
      </c>
      <c r="CZ7" s="46">
        <v>6815.7790000000023</v>
      </c>
      <c r="DA7" s="46">
        <v>9980.6189999999988</v>
      </c>
      <c r="DB7" s="46">
        <v>9657.8190000000031</v>
      </c>
      <c r="DC7" s="46">
        <v>5916.4289999999964</v>
      </c>
      <c r="DD7" s="46">
        <v>6132.5789999999979</v>
      </c>
      <c r="DE7" s="46">
        <v>6523.3289999999979</v>
      </c>
      <c r="DF7" s="46">
        <v>6585.3289999999979</v>
      </c>
      <c r="DG7" s="46">
        <v>8980.1289999999935</v>
      </c>
      <c r="DH7" s="46">
        <v>11947.528999999995</v>
      </c>
      <c r="DI7" s="46">
        <v>10233.648999999998</v>
      </c>
      <c r="DJ7" s="46">
        <v>6127.6489999999976</v>
      </c>
      <c r="DK7" s="46">
        <v>7234.6489999999976</v>
      </c>
      <c r="DL7" s="46">
        <v>7357.6489999999976</v>
      </c>
      <c r="DM7" s="46">
        <v>7493.6489999999976</v>
      </c>
      <c r="DN7" s="46">
        <v>8443.1290000000008</v>
      </c>
      <c r="DO7" s="46">
        <v>10658.328999999998</v>
      </c>
      <c r="DP7" s="46">
        <v>10232.929000000004</v>
      </c>
      <c r="DQ7" s="46">
        <v>5907.9789999999994</v>
      </c>
      <c r="DR7" s="46">
        <v>5882.9789999999994</v>
      </c>
      <c r="DS7" s="46">
        <v>5940.9789999999994</v>
      </c>
      <c r="DT7" s="46">
        <v>5664.9789999999994</v>
      </c>
      <c r="DU7" s="46">
        <v>6521.0789999999979</v>
      </c>
      <c r="DV7" s="46">
        <v>9433.3589999999967</v>
      </c>
      <c r="DW7" s="46">
        <v>8808.3589999999967</v>
      </c>
      <c r="DX7" s="46">
        <v>6354.5190000000002</v>
      </c>
      <c r="DY7" s="46">
        <v>6554.5190000000002</v>
      </c>
      <c r="DZ7" s="46">
        <v>6421.6189999999988</v>
      </c>
      <c r="EA7" s="46">
        <v>6402.4389999999985</v>
      </c>
      <c r="EB7" s="46">
        <v>7269.4389999999985</v>
      </c>
      <c r="EC7" s="46">
        <v>10817.438999999998</v>
      </c>
      <c r="ED7" s="46">
        <v>9988.7589999999982</v>
      </c>
      <c r="EE7" s="46">
        <v>6604.2489999999962</v>
      </c>
      <c r="EF7" s="46">
        <v>6837.2189999999973</v>
      </c>
      <c r="EG7" s="46">
        <v>6809.2489999999962</v>
      </c>
      <c r="EH7" s="46">
        <v>6845.2489999999962</v>
      </c>
      <c r="EI7" s="46">
        <v>7666.2489999999962</v>
      </c>
      <c r="EJ7" s="46">
        <v>10604.949000000001</v>
      </c>
      <c r="EK7" s="46">
        <v>10221.849000000002</v>
      </c>
      <c r="EL7" s="46">
        <v>7321.1489999999976</v>
      </c>
      <c r="EM7" s="46">
        <v>7455.1489999999976</v>
      </c>
      <c r="EN7" s="46">
        <v>7736.3989999999976</v>
      </c>
      <c r="EO7" s="46">
        <v>7897.3989999999976</v>
      </c>
      <c r="EP7" s="46">
        <v>9638.5089999999982</v>
      </c>
      <c r="EQ7" s="86">
        <v>11539.089</v>
      </c>
    </row>
    <row r="8" spans="1:147">
      <c r="A8" s="81" t="s">
        <v>164</v>
      </c>
      <c r="B8" s="85">
        <v>7753.849000000002</v>
      </c>
      <c r="C8" s="46">
        <v>7251.7990000000063</v>
      </c>
      <c r="D8" s="46">
        <v>7068.6390000000029</v>
      </c>
      <c r="E8" s="46">
        <v>6265.9490000000005</v>
      </c>
      <c r="F8" s="46">
        <v>7940.5689999999959</v>
      </c>
      <c r="G8" s="46">
        <v>10116.929000000004</v>
      </c>
      <c r="H8" s="46">
        <v>10678.489000000001</v>
      </c>
      <c r="I8" s="46">
        <v>7927.359000000004</v>
      </c>
      <c r="J8" s="46">
        <v>7902.3290000000052</v>
      </c>
      <c r="K8" s="46">
        <v>7463.1589999999997</v>
      </c>
      <c r="L8" s="46">
        <v>7899.5290000000023</v>
      </c>
      <c r="M8" s="46">
        <v>9605.5790000000052</v>
      </c>
      <c r="N8" s="46">
        <v>11779.419000000002</v>
      </c>
      <c r="O8" s="46">
        <v>10428.299000000006</v>
      </c>
      <c r="P8" s="46">
        <v>7446.4190000000017</v>
      </c>
      <c r="Q8" s="46">
        <v>7827.8190000000031</v>
      </c>
      <c r="R8" s="46">
        <v>7598.8190000000031</v>
      </c>
      <c r="S8" s="46">
        <v>6906.4190000000017</v>
      </c>
      <c r="T8" s="46">
        <v>8259.4190000000017</v>
      </c>
      <c r="U8" s="46">
        <v>10121.549000000006</v>
      </c>
      <c r="V8" s="46">
        <v>9724.3390000000072</v>
      </c>
      <c r="W8" s="46">
        <v>5803.2190000000046</v>
      </c>
      <c r="X8" s="46">
        <v>5719.7390000000087</v>
      </c>
      <c r="Y8" s="46">
        <v>5750.7390000000087</v>
      </c>
      <c r="Z8" s="46">
        <v>6366.1390000000101</v>
      </c>
      <c r="AA8" s="46">
        <v>7784.5890000000072</v>
      </c>
      <c r="AB8" s="46">
        <v>11114.189000000006</v>
      </c>
      <c r="AC8" s="46">
        <v>11497.439000000006</v>
      </c>
      <c r="AD8" s="46">
        <v>6658.2490000000034</v>
      </c>
      <c r="AE8" s="46">
        <v>6699.3890000000029</v>
      </c>
      <c r="AF8" s="46">
        <v>6109.2290000000066</v>
      </c>
      <c r="AG8" s="46">
        <v>6152.0390000000043</v>
      </c>
      <c r="AH8" s="46">
        <v>7072.929000000011</v>
      </c>
      <c r="AI8" s="46">
        <v>9357.4790000000066</v>
      </c>
      <c r="AJ8" s="46">
        <v>9021.2290000000066</v>
      </c>
      <c r="AK8" s="46">
        <v>6187.5790000000052</v>
      </c>
      <c r="AL8" s="46">
        <v>6105.5790000000052</v>
      </c>
      <c r="AM8" s="46">
        <v>5833.5590000000011</v>
      </c>
      <c r="AN8" s="46">
        <v>6347.1990000000005</v>
      </c>
      <c r="AO8" s="46">
        <v>7390.788999999997</v>
      </c>
      <c r="AP8" s="46">
        <v>9399.288999999997</v>
      </c>
      <c r="AQ8" s="46">
        <v>8442.5089999999982</v>
      </c>
      <c r="AR8" s="46">
        <v>4879.1689999999944</v>
      </c>
      <c r="AS8" s="46">
        <v>6167.4689999999973</v>
      </c>
      <c r="AT8" s="46">
        <v>6120.4689999999973</v>
      </c>
      <c r="AU8" s="46">
        <v>6152.4689999999973</v>
      </c>
      <c r="AV8" s="46">
        <v>7792.8589999999967</v>
      </c>
      <c r="AW8" s="46">
        <v>11135.769</v>
      </c>
      <c r="AX8" s="46">
        <v>12224.468999999997</v>
      </c>
      <c r="AY8" s="46">
        <v>8353.8689999999988</v>
      </c>
      <c r="AZ8" s="46">
        <v>9032.9889999999941</v>
      </c>
      <c r="BA8" s="46">
        <v>10137.988999999994</v>
      </c>
      <c r="BB8" s="46">
        <v>11490.988999999994</v>
      </c>
      <c r="BC8" s="46">
        <v>15011.988999999994</v>
      </c>
      <c r="BD8" s="46">
        <v>22164.988999999994</v>
      </c>
      <c r="BE8" s="46">
        <v>21465.988999999994</v>
      </c>
      <c r="BF8" s="46">
        <v>16108.988999999994</v>
      </c>
      <c r="BG8" s="46">
        <v>14770.988999999994</v>
      </c>
      <c r="BH8" s="46">
        <v>12691.288999999997</v>
      </c>
      <c r="BI8" s="46">
        <v>12701.368999999999</v>
      </c>
      <c r="BJ8" s="46">
        <v>14178.849000000002</v>
      </c>
      <c r="BK8" s="46">
        <v>17622.349000000002</v>
      </c>
      <c r="BL8" s="46">
        <v>15578.428999999996</v>
      </c>
      <c r="BM8" s="46">
        <v>12322.328999999998</v>
      </c>
      <c r="BN8" s="46">
        <v>6885.1689999999944</v>
      </c>
      <c r="BO8" s="46">
        <v>5687.4289999999964</v>
      </c>
      <c r="BP8" s="46">
        <v>5309.6089999999967</v>
      </c>
      <c r="BQ8" s="46">
        <v>6805.6089999999967</v>
      </c>
      <c r="BR8" s="46">
        <v>8503.5489999999991</v>
      </c>
      <c r="BS8" s="46">
        <v>7549.1589999999997</v>
      </c>
      <c r="BT8" s="46">
        <v>4979.3989999999976</v>
      </c>
      <c r="BU8" s="46">
        <v>4952.2989999999991</v>
      </c>
      <c r="BV8" s="46">
        <v>5239.0489999999991</v>
      </c>
      <c r="BW8" s="46">
        <v>5288.0489999999991</v>
      </c>
      <c r="BX8" s="46">
        <v>6841.0489999999991</v>
      </c>
      <c r="BY8" s="46">
        <v>9113.8889999999956</v>
      </c>
      <c r="BZ8" s="46">
        <v>8194.8889999999956</v>
      </c>
      <c r="CA8" s="46">
        <v>5291.0489999999991</v>
      </c>
      <c r="CB8" s="46">
        <v>5251.0489999999991</v>
      </c>
      <c r="CC8" s="46">
        <v>5009.1489999999976</v>
      </c>
      <c r="CD8" s="46">
        <v>4968.1489999999976</v>
      </c>
      <c r="CE8" s="46">
        <v>6501.1489999999976</v>
      </c>
      <c r="CF8" s="46">
        <v>9946.3289999999979</v>
      </c>
      <c r="CG8" s="46">
        <v>9970.1489999999976</v>
      </c>
      <c r="CH8" s="46">
        <v>6330.6689999999944</v>
      </c>
      <c r="CI8" s="46">
        <v>6447.6589999999997</v>
      </c>
      <c r="CJ8" s="46">
        <v>6346.5589999999938</v>
      </c>
      <c r="CK8" s="46">
        <v>6329.5589999999938</v>
      </c>
      <c r="CL8" s="46">
        <v>7145.1989999999932</v>
      </c>
      <c r="CM8" s="46">
        <v>10965.198999999993</v>
      </c>
      <c r="CN8" s="46">
        <v>10093.198999999993</v>
      </c>
      <c r="CO8" s="46">
        <v>7127.8089999999938</v>
      </c>
      <c r="CP8" s="46">
        <v>7242.8089999999938</v>
      </c>
      <c r="CQ8" s="46">
        <v>7898.528999999995</v>
      </c>
      <c r="CR8" s="46">
        <v>8097.528999999995</v>
      </c>
      <c r="CS8" s="46">
        <v>9757.528999999995</v>
      </c>
      <c r="CT8" s="46">
        <v>13338.528999999995</v>
      </c>
      <c r="CU8" s="46">
        <v>12459.528999999995</v>
      </c>
      <c r="CV8" s="46">
        <v>8352.528999999995</v>
      </c>
      <c r="CW8" s="46">
        <v>7979.6589999999997</v>
      </c>
      <c r="CX8" s="46">
        <v>7687.5789999999979</v>
      </c>
      <c r="CY8" s="46">
        <v>7586.5789999999979</v>
      </c>
      <c r="CZ8" s="46">
        <v>8315.7790000000023</v>
      </c>
      <c r="DA8" s="46">
        <v>11480.618999999999</v>
      </c>
      <c r="DB8" s="46">
        <v>11157.819000000003</v>
      </c>
      <c r="DC8" s="46">
        <v>7416.4289999999964</v>
      </c>
      <c r="DD8" s="46">
        <v>7632.5789999999979</v>
      </c>
      <c r="DE8" s="46">
        <v>8023.3289999999979</v>
      </c>
      <c r="DF8" s="46">
        <v>8085.3289999999979</v>
      </c>
      <c r="DG8" s="46">
        <v>10480.128999999994</v>
      </c>
      <c r="DH8" s="46">
        <v>13447.528999999995</v>
      </c>
      <c r="DI8" s="46">
        <v>11733.648999999998</v>
      </c>
      <c r="DJ8" s="46">
        <v>7627.6489999999976</v>
      </c>
      <c r="DK8" s="46">
        <v>8734.6489999999976</v>
      </c>
      <c r="DL8" s="46">
        <v>8857.6489999999976</v>
      </c>
      <c r="DM8" s="46">
        <v>8993.6489999999976</v>
      </c>
      <c r="DN8" s="46">
        <v>9943.1290000000008</v>
      </c>
      <c r="DO8" s="46">
        <v>12158.328999999998</v>
      </c>
      <c r="DP8" s="46">
        <v>11732.929000000004</v>
      </c>
      <c r="DQ8" s="46">
        <v>7407.9789999999994</v>
      </c>
      <c r="DR8" s="46">
        <v>7382.9789999999994</v>
      </c>
      <c r="DS8" s="46">
        <v>7440.9789999999994</v>
      </c>
      <c r="DT8" s="46">
        <v>7164.9789999999994</v>
      </c>
      <c r="DU8" s="46">
        <v>8021.0789999999979</v>
      </c>
      <c r="DV8" s="46">
        <v>10933.358999999997</v>
      </c>
      <c r="DW8" s="46">
        <v>10308.358999999997</v>
      </c>
      <c r="DX8" s="46">
        <v>7854.5190000000002</v>
      </c>
      <c r="DY8" s="46">
        <v>8054.5190000000002</v>
      </c>
      <c r="DZ8" s="46">
        <v>7921.6189999999988</v>
      </c>
      <c r="EA8" s="46">
        <v>7902.4389999999985</v>
      </c>
      <c r="EB8" s="46">
        <v>8769.4389999999985</v>
      </c>
      <c r="EC8" s="46">
        <v>12317.438999999998</v>
      </c>
      <c r="ED8" s="46">
        <v>11488.758999999998</v>
      </c>
      <c r="EE8" s="46">
        <v>8104.2489999999962</v>
      </c>
      <c r="EF8" s="46">
        <v>8337.2189999999973</v>
      </c>
      <c r="EG8" s="46">
        <v>8309.2489999999962</v>
      </c>
      <c r="EH8" s="46">
        <v>8345.2489999999962</v>
      </c>
      <c r="EI8" s="46">
        <v>9166.2489999999962</v>
      </c>
      <c r="EJ8" s="46">
        <v>12104.949000000001</v>
      </c>
      <c r="EK8" s="46">
        <v>11721.849000000002</v>
      </c>
      <c r="EL8" s="46">
        <v>8821.1489999999976</v>
      </c>
      <c r="EM8" s="46">
        <v>8955.1489999999976</v>
      </c>
      <c r="EN8" s="46">
        <v>9236.3989999999976</v>
      </c>
      <c r="EO8" s="46">
        <v>9397.3989999999976</v>
      </c>
      <c r="EP8" s="46">
        <v>11138.508999999998</v>
      </c>
      <c r="EQ8" s="86">
        <v>13039.089</v>
      </c>
    </row>
    <row r="9" spans="1:147">
      <c r="A9" s="81" t="s">
        <v>165</v>
      </c>
      <c r="B9" s="90">
        <f>B5-B4</f>
        <v>11032.236543000001</v>
      </c>
      <c r="C9" s="91">
        <f t="shared" ref="C9:BN9" si="0">C5-C4</f>
        <v>10985.624</v>
      </c>
      <c r="D9" s="91">
        <f t="shared" si="0"/>
        <v>11078.47</v>
      </c>
      <c r="E9" s="91">
        <f t="shared" si="0"/>
        <v>10966.527</v>
      </c>
      <c r="F9" s="91">
        <f t="shared" si="0"/>
        <v>11224.68</v>
      </c>
      <c r="G9" s="91">
        <f t="shared" si="0"/>
        <v>11073.953999999998</v>
      </c>
      <c r="H9" s="91">
        <f t="shared" si="0"/>
        <v>11139.087</v>
      </c>
      <c r="I9" s="91">
        <f t="shared" si="0"/>
        <v>10831.439</v>
      </c>
      <c r="J9" s="91">
        <f t="shared" si="0"/>
        <v>11048.759</v>
      </c>
      <c r="K9" s="91">
        <f t="shared" si="0"/>
        <v>11076.890000000001</v>
      </c>
      <c r="L9" s="91">
        <f t="shared" si="0"/>
        <v>11027.985000000001</v>
      </c>
      <c r="M9" s="91">
        <f t="shared" si="0"/>
        <v>11539.245999999999</v>
      </c>
      <c r="N9" s="91">
        <f t="shared" si="0"/>
        <v>11321.456999999999</v>
      </c>
      <c r="O9" s="91">
        <f t="shared" si="0"/>
        <v>11770.738000000001</v>
      </c>
      <c r="P9" s="91">
        <f t="shared" si="0"/>
        <v>11301.734999999999</v>
      </c>
      <c r="Q9" s="91">
        <f t="shared" si="0"/>
        <v>11264.398000000001</v>
      </c>
      <c r="R9" s="91">
        <f t="shared" si="0"/>
        <v>11363.017</v>
      </c>
      <c r="S9" s="91">
        <f t="shared" si="0"/>
        <v>11341.778</v>
      </c>
      <c r="T9" s="91">
        <f t="shared" si="0"/>
        <v>11833.078</v>
      </c>
      <c r="U9" s="91">
        <f t="shared" si="0"/>
        <v>12040.982</v>
      </c>
      <c r="V9" s="91">
        <f t="shared" si="0"/>
        <v>12053.270999999999</v>
      </c>
      <c r="W9" s="91">
        <f t="shared" si="0"/>
        <v>11540.745999999999</v>
      </c>
      <c r="X9" s="91">
        <f t="shared" si="0"/>
        <v>11843.195</v>
      </c>
      <c r="Y9" s="91">
        <f t="shared" si="0"/>
        <v>11828.963</v>
      </c>
      <c r="Z9" s="91">
        <f t="shared" si="0"/>
        <v>11990.498</v>
      </c>
      <c r="AA9" s="91">
        <f t="shared" si="0"/>
        <v>12553.007000000001</v>
      </c>
      <c r="AB9" s="91">
        <f t="shared" si="0"/>
        <v>12599.626</v>
      </c>
      <c r="AC9" s="91">
        <f t="shared" si="0"/>
        <v>12704.788</v>
      </c>
      <c r="AD9" s="91">
        <f t="shared" si="0"/>
        <v>12363.454</v>
      </c>
      <c r="AE9" s="91">
        <f t="shared" si="0"/>
        <v>12509.342560000001</v>
      </c>
      <c r="AF9" s="91">
        <f t="shared" si="0"/>
        <v>12606.035600000001</v>
      </c>
      <c r="AG9" s="91">
        <f t="shared" si="0"/>
        <v>12739.378000000001</v>
      </c>
      <c r="AH9" s="91">
        <f t="shared" si="0"/>
        <v>13266.761418</v>
      </c>
      <c r="AI9" s="91">
        <f t="shared" si="0"/>
        <v>13315.157000000001</v>
      </c>
      <c r="AJ9" s="91">
        <f t="shared" si="0"/>
        <v>13563.268</v>
      </c>
      <c r="AK9" s="91">
        <f t="shared" si="0"/>
        <v>13087.486999999999</v>
      </c>
      <c r="AL9" s="91">
        <f t="shared" si="0"/>
        <v>13118.414000000001</v>
      </c>
      <c r="AM9" s="91">
        <f t="shared" si="0"/>
        <v>13096.027</v>
      </c>
      <c r="AN9" s="91">
        <f t="shared" si="0"/>
        <v>13117.465</v>
      </c>
      <c r="AO9" s="91">
        <f t="shared" si="0"/>
        <v>13452.8765</v>
      </c>
      <c r="AP9" s="91">
        <f t="shared" si="0"/>
        <v>13303.362000000001</v>
      </c>
      <c r="AQ9" s="91">
        <f t="shared" si="0"/>
        <v>13174.767</v>
      </c>
      <c r="AR9" s="91">
        <f t="shared" si="0"/>
        <v>13032.201000000001</v>
      </c>
      <c r="AS9" s="91">
        <f t="shared" si="0"/>
        <v>13088.146999999999</v>
      </c>
      <c r="AT9" s="91">
        <f t="shared" si="0"/>
        <v>13081.652</v>
      </c>
      <c r="AU9" s="91">
        <f t="shared" si="0"/>
        <v>13092.647999999999</v>
      </c>
      <c r="AV9" s="91">
        <f t="shared" si="0"/>
        <v>13618.140099999999</v>
      </c>
      <c r="AW9" s="91">
        <f t="shared" si="0"/>
        <v>13408.509000000002</v>
      </c>
      <c r="AX9" s="91">
        <f t="shared" si="0"/>
        <v>13406.370000000003</v>
      </c>
      <c r="AY9" s="91">
        <f t="shared" si="0"/>
        <v>13227.117</v>
      </c>
      <c r="AZ9" s="91">
        <f t="shared" si="0"/>
        <v>13299.249</v>
      </c>
      <c r="BA9" s="91">
        <f t="shared" si="0"/>
        <v>13534.789000000001</v>
      </c>
      <c r="BB9" s="91">
        <f t="shared" si="0"/>
        <v>13765.281999999999</v>
      </c>
      <c r="BC9" s="91">
        <f t="shared" si="0"/>
        <v>13707.157000000001</v>
      </c>
      <c r="BD9" s="91">
        <f t="shared" si="0"/>
        <v>12875.04</v>
      </c>
      <c r="BE9" s="91">
        <f t="shared" si="0"/>
        <v>13180.260000000002</v>
      </c>
      <c r="BF9" s="91">
        <f t="shared" si="0"/>
        <v>13533.882000000001</v>
      </c>
      <c r="BG9" s="91">
        <f t="shared" si="0"/>
        <v>13667.173999999999</v>
      </c>
      <c r="BH9" s="91">
        <f t="shared" si="0"/>
        <v>13404.241</v>
      </c>
      <c r="BI9" s="91">
        <f t="shared" si="0"/>
        <v>13658.597</v>
      </c>
      <c r="BJ9" s="91">
        <f t="shared" si="0"/>
        <v>13536.224</v>
      </c>
      <c r="BK9" s="91">
        <f t="shared" si="0"/>
        <v>13364.969999999998</v>
      </c>
      <c r="BL9" s="91">
        <f t="shared" si="0"/>
        <v>13483.341</v>
      </c>
      <c r="BM9" s="91">
        <f t="shared" si="0"/>
        <v>13546.150999999998</v>
      </c>
      <c r="BN9" s="91">
        <f t="shared" si="0"/>
        <v>13018.901999999998</v>
      </c>
      <c r="BO9" s="91">
        <f t="shared" ref="BO9:DZ9" si="1">BO5-BO4</f>
        <v>12887.450999999999</v>
      </c>
      <c r="BP9" s="91">
        <f t="shared" si="1"/>
        <v>12936.4753</v>
      </c>
      <c r="BQ9" s="91">
        <f t="shared" si="1"/>
        <v>13295.063</v>
      </c>
      <c r="BR9" s="91">
        <f t="shared" si="1"/>
        <v>13339.352000000001</v>
      </c>
      <c r="BS9" s="91">
        <f t="shared" si="1"/>
        <v>13345.133</v>
      </c>
      <c r="BT9" s="91">
        <f t="shared" si="1"/>
        <v>12684.0599</v>
      </c>
      <c r="BU9" s="91">
        <f t="shared" si="1"/>
        <v>12811.467000000001</v>
      </c>
      <c r="BV9" s="91">
        <f t="shared" si="1"/>
        <v>13043.7035</v>
      </c>
      <c r="BW9" s="91">
        <f t="shared" si="1"/>
        <v>13276.396700000001</v>
      </c>
      <c r="BX9" s="91">
        <f t="shared" si="1"/>
        <v>13583.517</v>
      </c>
      <c r="BY9" s="91">
        <f t="shared" si="1"/>
        <v>13170.585999999999</v>
      </c>
      <c r="BZ9" s="91">
        <f t="shared" si="1"/>
        <v>13251.289999999999</v>
      </c>
      <c r="CA9" s="91">
        <f t="shared" si="1"/>
        <v>12771.548799999999</v>
      </c>
      <c r="CB9" s="91">
        <f t="shared" si="1"/>
        <v>12995.1903</v>
      </c>
      <c r="CC9" s="91">
        <f t="shared" si="1"/>
        <v>12989.3953</v>
      </c>
      <c r="CD9" s="91">
        <f t="shared" si="1"/>
        <v>13043.914500000001</v>
      </c>
      <c r="CE9" s="91">
        <f t="shared" si="1"/>
        <v>13479.555</v>
      </c>
      <c r="CF9" s="91">
        <f t="shared" si="1"/>
        <v>13640.53</v>
      </c>
      <c r="CG9" s="91">
        <f t="shared" si="1"/>
        <v>13795.471000000001</v>
      </c>
      <c r="CH9" s="91">
        <f t="shared" si="1"/>
        <v>13180.9247</v>
      </c>
      <c r="CI9" s="91">
        <f t="shared" si="1"/>
        <v>13274.6356</v>
      </c>
      <c r="CJ9" s="91">
        <f t="shared" si="1"/>
        <v>13482.7665</v>
      </c>
      <c r="CK9" s="91">
        <f t="shared" si="1"/>
        <v>13492.8318</v>
      </c>
      <c r="CL9" s="91">
        <f t="shared" si="1"/>
        <v>13979.217100000002</v>
      </c>
      <c r="CM9" s="91">
        <f t="shared" si="1"/>
        <v>13924.413999999999</v>
      </c>
      <c r="CN9" s="91">
        <f t="shared" si="1"/>
        <v>13961.524000000001</v>
      </c>
      <c r="CO9" s="91">
        <f t="shared" si="1"/>
        <v>13569.537</v>
      </c>
      <c r="CP9" s="91">
        <f t="shared" si="1"/>
        <v>13512.971</v>
      </c>
      <c r="CQ9" s="91">
        <f t="shared" si="1"/>
        <v>13648.982</v>
      </c>
      <c r="CR9" s="91">
        <f t="shared" si="1"/>
        <v>13623.945</v>
      </c>
      <c r="CS9" s="91">
        <f t="shared" si="1"/>
        <v>14193.190999999999</v>
      </c>
      <c r="CT9" s="91">
        <f t="shared" si="1"/>
        <v>13960.697</v>
      </c>
      <c r="CU9" s="91">
        <f t="shared" si="1"/>
        <v>13858.078000000001</v>
      </c>
      <c r="CV9" s="91">
        <f t="shared" si="1"/>
        <v>13290.110999999999</v>
      </c>
      <c r="CW9" s="91">
        <f t="shared" si="1"/>
        <v>13217.245000000001</v>
      </c>
      <c r="CX9" s="91">
        <f t="shared" si="1"/>
        <v>13023.689</v>
      </c>
      <c r="CY9" s="91">
        <f t="shared" si="1"/>
        <v>13100.0443</v>
      </c>
      <c r="CZ9" s="91">
        <f t="shared" si="1"/>
        <v>13470.817999999999</v>
      </c>
      <c r="DA9" s="91">
        <f t="shared" si="1"/>
        <v>12968.207</v>
      </c>
      <c r="DB9" s="91">
        <f t="shared" si="1"/>
        <v>13110.981</v>
      </c>
      <c r="DC9" s="91">
        <f t="shared" si="1"/>
        <v>13004.377499999999</v>
      </c>
      <c r="DD9" s="91">
        <f t="shared" si="1"/>
        <v>13117.828800000001</v>
      </c>
      <c r="DE9" s="91">
        <f t="shared" si="1"/>
        <v>13118.8266</v>
      </c>
      <c r="DF9" s="91">
        <f t="shared" si="1"/>
        <v>13025.903999999999</v>
      </c>
      <c r="DG9" s="91">
        <f t="shared" si="1"/>
        <v>13254.566000000001</v>
      </c>
      <c r="DH9" s="91">
        <f t="shared" si="1"/>
        <v>12845.126000000002</v>
      </c>
      <c r="DI9" s="91">
        <f t="shared" si="1"/>
        <v>12775.524000000001</v>
      </c>
      <c r="DJ9" s="91">
        <f t="shared" si="1"/>
        <v>12609.457999999999</v>
      </c>
      <c r="DK9" s="91">
        <f t="shared" si="1"/>
        <v>12607.608</v>
      </c>
      <c r="DL9" s="91">
        <f t="shared" si="1"/>
        <v>12790.914000000001</v>
      </c>
      <c r="DM9" s="91">
        <f t="shared" si="1"/>
        <v>12590.668000000001</v>
      </c>
      <c r="DN9" s="91">
        <f t="shared" si="1"/>
        <v>12442.43</v>
      </c>
      <c r="DO9" s="91">
        <f t="shared" si="1"/>
        <v>12071.806</v>
      </c>
      <c r="DP9" s="91">
        <f t="shared" si="1"/>
        <v>11895.567000000001</v>
      </c>
      <c r="DQ9" s="91">
        <f t="shared" si="1"/>
        <v>12143.754999999999</v>
      </c>
      <c r="DR9" s="91">
        <f t="shared" si="1"/>
        <v>12359.957999999999</v>
      </c>
      <c r="DS9" s="91">
        <f t="shared" si="1"/>
        <v>12339.652</v>
      </c>
      <c r="DT9" s="91">
        <f t="shared" si="1"/>
        <v>12114.532999999999</v>
      </c>
      <c r="DU9" s="91">
        <f t="shared" si="1"/>
        <v>11865.545</v>
      </c>
      <c r="DV9" s="91">
        <f t="shared" si="1"/>
        <v>11439.629999999997</v>
      </c>
      <c r="DW9" s="91">
        <f t="shared" si="1"/>
        <v>11563.922999999999</v>
      </c>
      <c r="DX9" s="91">
        <f t="shared" si="1"/>
        <v>12093.591</v>
      </c>
      <c r="DY9" s="91">
        <f t="shared" si="1"/>
        <v>11922.382</v>
      </c>
      <c r="DZ9" s="91">
        <f t="shared" si="1"/>
        <v>11846.394</v>
      </c>
      <c r="EA9" s="91">
        <f t="shared" ref="EA9:EQ9" si="2">EA5-EA4</f>
        <v>11810.063999999998</v>
      </c>
      <c r="EB9" s="91">
        <f t="shared" si="2"/>
        <v>11577.382999999998</v>
      </c>
      <c r="EC9" s="91">
        <f t="shared" si="2"/>
        <v>11189.037</v>
      </c>
      <c r="ED9" s="91">
        <f t="shared" si="2"/>
        <v>11101.838</v>
      </c>
      <c r="EE9" s="91">
        <f t="shared" si="2"/>
        <v>11388.206</v>
      </c>
      <c r="EF9" s="91">
        <f t="shared" si="2"/>
        <v>11430.630000000001</v>
      </c>
      <c r="EG9" s="91">
        <f t="shared" si="2"/>
        <v>11360.375</v>
      </c>
      <c r="EH9" s="91">
        <f t="shared" si="2"/>
        <v>11344.899000000001</v>
      </c>
      <c r="EI9" s="91">
        <f t="shared" si="2"/>
        <v>11070.943000000001</v>
      </c>
      <c r="EJ9" s="91">
        <f t="shared" si="2"/>
        <v>10647.166999999999</v>
      </c>
      <c r="EK9" s="91">
        <f t="shared" si="2"/>
        <v>10920.519</v>
      </c>
      <c r="EL9" s="91">
        <f t="shared" si="2"/>
        <v>11305.188999999998</v>
      </c>
      <c r="EM9" s="91">
        <f t="shared" si="2"/>
        <v>11404.440000000002</v>
      </c>
      <c r="EN9" s="91">
        <f t="shared" si="2"/>
        <v>11391.981000000002</v>
      </c>
      <c r="EO9" s="91">
        <f t="shared" si="2"/>
        <v>11390.760999999999</v>
      </c>
      <c r="EP9" s="91">
        <f t="shared" si="2"/>
        <v>11122.202000000001</v>
      </c>
      <c r="EQ9" s="92">
        <f t="shared" si="2"/>
        <v>10621.89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0B89D-F440-4335-8CFB-13231DA1B091}">
  <dimension ref="A1:B149"/>
  <sheetViews>
    <sheetView zoomScaleNormal="100" workbookViewId="0"/>
  </sheetViews>
  <sheetFormatPr defaultRowHeight="14.25"/>
  <cols>
    <col min="1" max="1" width="12.25" customWidth="1"/>
    <col min="2" max="2" width="15.125" customWidth="1"/>
  </cols>
  <sheetData>
    <row r="1" spans="1:2" s="17" customFormat="1" ht="20.25">
      <c r="A1" s="16" t="s">
        <v>166</v>
      </c>
    </row>
    <row r="2" spans="1:2" ht="20.25">
      <c r="A2" s="25"/>
    </row>
    <row r="3" spans="1:2" ht="15">
      <c r="A3" s="80" t="s">
        <v>57</v>
      </c>
      <c r="B3" s="80" t="s">
        <v>167</v>
      </c>
    </row>
    <row r="4" spans="1:2" ht="15">
      <c r="A4" s="93">
        <v>44501</v>
      </c>
      <c r="B4" s="94">
        <v>1E-3</v>
      </c>
    </row>
    <row r="5" spans="1:2" ht="15">
      <c r="A5" s="93">
        <v>44502</v>
      </c>
      <c r="B5" s="94">
        <v>1E-3</v>
      </c>
    </row>
    <row r="6" spans="1:2" ht="15">
      <c r="A6" s="93">
        <v>44503</v>
      </c>
      <c r="B6" s="94">
        <v>1E-3</v>
      </c>
    </row>
    <row r="7" spans="1:2" ht="15">
      <c r="A7" s="93">
        <v>44504</v>
      </c>
      <c r="B7" s="94">
        <v>3.0000000000000001E-3</v>
      </c>
    </row>
    <row r="8" spans="1:2" ht="15">
      <c r="A8" s="93">
        <v>44505</v>
      </c>
      <c r="B8" s="94">
        <v>1E-3</v>
      </c>
    </row>
    <row r="9" spans="1:2" ht="15">
      <c r="A9" s="93">
        <v>44506</v>
      </c>
      <c r="B9" s="94">
        <v>0</v>
      </c>
    </row>
    <row r="10" spans="1:2" ht="15">
      <c r="A10" s="93">
        <v>44507</v>
      </c>
      <c r="B10" s="94">
        <v>0</v>
      </c>
    </row>
    <row r="11" spans="1:2" ht="15">
      <c r="A11" s="93">
        <v>44508</v>
      </c>
      <c r="B11" s="94">
        <v>1E-3</v>
      </c>
    </row>
    <row r="12" spans="1:2" ht="15">
      <c r="A12" s="93">
        <v>44509</v>
      </c>
      <c r="B12" s="94">
        <v>1E-3</v>
      </c>
    </row>
    <row r="13" spans="1:2" ht="15">
      <c r="A13" s="93">
        <v>44510</v>
      </c>
      <c r="B13" s="94">
        <v>3.0000000000000001E-3</v>
      </c>
    </row>
    <row r="14" spans="1:2" ht="15">
      <c r="A14" s="93">
        <v>44511</v>
      </c>
      <c r="B14" s="94">
        <v>1E-3</v>
      </c>
    </row>
    <row r="15" spans="1:2" ht="15">
      <c r="A15" s="93">
        <v>44512</v>
      </c>
      <c r="B15" s="94">
        <v>0</v>
      </c>
    </row>
    <row r="16" spans="1:2" ht="15">
      <c r="A16" s="93">
        <v>44513</v>
      </c>
      <c r="B16" s="94">
        <v>0</v>
      </c>
    </row>
    <row r="17" spans="1:2" ht="15">
      <c r="A17" s="93">
        <v>44514</v>
      </c>
      <c r="B17" s="94">
        <v>0</v>
      </c>
    </row>
    <row r="18" spans="1:2" ht="15">
      <c r="A18" s="93">
        <v>44515</v>
      </c>
      <c r="B18" s="94">
        <v>5.0000000000000001E-3</v>
      </c>
    </row>
    <row r="19" spans="1:2" ht="15">
      <c r="A19" s="93">
        <v>44516</v>
      </c>
      <c r="B19" s="94">
        <v>6.0000000000000001E-3</v>
      </c>
    </row>
    <row r="20" spans="1:2" ht="15">
      <c r="A20" s="93">
        <v>44517</v>
      </c>
      <c r="B20" s="94">
        <v>7.0000000000000001E-3</v>
      </c>
    </row>
    <row r="21" spans="1:2" ht="15">
      <c r="A21" s="93">
        <v>44518</v>
      </c>
      <c r="B21" s="94">
        <v>7.0000000000000001E-3</v>
      </c>
    </row>
    <row r="22" spans="1:2" ht="15">
      <c r="A22" s="93">
        <v>44519</v>
      </c>
      <c r="B22" s="94">
        <v>4.0000000000000001E-3</v>
      </c>
    </row>
    <row r="23" spans="1:2" ht="15">
      <c r="A23" s="93">
        <v>44520</v>
      </c>
      <c r="B23" s="94">
        <v>1E-3</v>
      </c>
    </row>
    <row r="24" spans="1:2" ht="15">
      <c r="A24" s="93">
        <v>44521</v>
      </c>
      <c r="B24" s="94">
        <v>1E-3</v>
      </c>
    </row>
    <row r="25" spans="1:2" ht="15">
      <c r="A25" s="93">
        <v>44522</v>
      </c>
      <c r="B25" s="94">
        <v>1.4E-2</v>
      </c>
    </row>
    <row r="26" spans="1:2" ht="15">
      <c r="A26" s="93">
        <v>44523</v>
      </c>
      <c r="B26" s="94">
        <v>1.7000000000000001E-2</v>
      </c>
    </row>
    <row r="27" spans="1:2" ht="15">
      <c r="A27" s="93">
        <v>44524</v>
      </c>
      <c r="B27" s="94">
        <v>1.9E-2</v>
      </c>
    </row>
    <row r="28" spans="1:2" ht="15">
      <c r="A28" s="93">
        <v>44525</v>
      </c>
      <c r="B28" s="94">
        <v>0.02</v>
      </c>
    </row>
    <row r="29" spans="1:2" ht="15">
      <c r="A29" s="93">
        <v>44526</v>
      </c>
      <c r="B29" s="94">
        <v>1.7999999999999999E-2</v>
      </c>
    </row>
    <row r="30" spans="1:2" ht="15">
      <c r="A30" s="93">
        <v>44527</v>
      </c>
      <c r="B30" s="94">
        <v>1E-3</v>
      </c>
    </row>
    <row r="31" spans="1:2" ht="15">
      <c r="A31" s="93">
        <v>44528</v>
      </c>
      <c r="B31" s="94">
        <v>3.0000000000000001E-3</v>
      </c>
    </row>
    <row r="32" spans="1:2" ht="15">
      <c r="A32" s="93">
        <v>44529</v>
      </c>
      <c r="B32" s="94">
        <v>5.6000000000000001E-2</v>
      </c>
    </row>
    <row r="33" spans="1:2" ht="15">
      <c r="A33" s="93">
        <v>44530</v>
      </c>
      <c r="B33" s="94">
        <v>0.05</v>
      </c>
    </row>
    <row r="34" spans="1:2" ht="15">
      <c r="A34" s="93">
        <v>44531</v>
      </c>
      <c r="B34" s="94">
        <v>3.5000000000000003E-2</v>
      </c>
    </row>
    <row r="35" spans="1:2" ht="15">
      <c r="A35" s="93">
        <v>44532</v>
      </c>
      <c r="B35" s="94">
        <v>6.0999999999999999E-2</v>
      </c>
    </row>
    <row r="36" spans="1:2" ht="15">
      <c r="A36" s="93">
        <v>44533</v>
      </c>
      <c r="B36" s="94">
        <v>0.05</v>
      </c>
    </row>
    <row r="37" spans="1:2" ht="15">
      <c r="A37" s="93">
        <v>44534</v>
      </c>
      <c r="B37" s="94">
        <v>7.0000000000000001E-3</v>
      </c>
    </row>
    <row r="38" spans="1:2" ht="15">
      <c r="A38" s="93">
        <v>44535</v>
      </c>
      <c r="B38" s="94">
        <v>8.9999999999999993E-3</v>
      </c>
    </row>
    <row r="39" spans="1:2" ht="15">
      <c r="A39" s="93">
        <v>44536</v>
      </c>
      <c r="B39" s="94">
        <v>7.1999999999999995E-2</v>
      </c>
    </row>
    <row r="40" spans="1:2" ht="15">
      <c r="A40" s="93">
        <v>44537</v>
      </c>
      <c r="B40" s="94">
        <v>7.4999999999999997E-2</v>
      </c>
    </row>
    <row r="41" spans="1:2" ht="15">
      <c r="A41" s="93">
        <v>44538</v>
      </c>
      <c r="B41" s="94">
        <v>7.8E-2</v>
      </c>
    </row>
    <row r="42" spans="1:2" ht="15">
      <c r="A42" s="93">
        <v>44539</v>
      </c>
      <c r="B42" s="94">
        <v>7.8E-2</v>
      </c>
    </row>
    <row r="43" spans="1:2" ht="15">
      <c r="A43" s="93">
        <v>44540</v>
      </c>
      <c r="B43" s="94">
        <v>4.2000000000000003E-2</v>
      </c>
    </row>
    <row r="44" spans="1:2" ht="15">
      <c r="A44" s="93">
        <v>44541</v>
      </c>
      <c r="B44" s="94">
        <v>2E-3</v>
      </c>
    </row>
    <row r="45" spans="1:2" ht="15">
      <c r="A45" s="93">
        <v>44542</v>
      </c>
      <c r="B45" s="94">
        <v>4.0000000000000001E-3</v>
      </c>
    </row>
    <row r="46" spans="1:2" ht="15">
      <c r="A46" s="93">
        <v>44543</v>
      </c>
      <c r="B46" s="94">
        <v>7.0999999999999994E-2</v>
      </c>
    </row>
    <row r="47" spans="1:2" ht="15">
      <c r="A47" s="93">
        <v>44544</v>
      </c>
      <c r="B47" s="94">
        <v>7.0999999999999994E-2</v>
      </c>
    </row>
    <row r="48" spans="1:2" ht="15">
      <c r="A48" s="93">
        <v>44545</v>
      </c>
      <c r="B48" s="94">
        <v>6.9000000000000006E-2</v>
      </c>
    </row>
    <row r="49" spans="1:2" ht="15">
      <c r="A49" s="93">
        <v>44546</v>
      </c>
      <c r="B49" s="94">
        <v>7.0000000000000007E-2</v>
      </c>
    </row>
    <row r="50" spans="1:2" ht="15">
      <c r="A50" s="93">
        <v>44547</v>
      </c>
      <c r="B50" s="94">
        <v>3.6999999999999998E-2</v>
      </c>
    </row>
    <row r="51" spans="1:2" ht="15">
      <c r="A51" s="93">
        <v>44548</v>
      </c>
      <c r="B51" s="94">
        <v>2E-3</v>
      </c>
    </row>
    <row r="52" spans="1:2" ht="15">
      <c r="A52" s="93">
        <v>44549</v>
      </c>
      <c r="B52" s="94">
        <v>0</v>
      </c>
    </row>
    <row r="53" spans="1:2" ht="15">
      <c r="A53" s="93">
        <v>44550</v>
      </c>
      <c r="B53" s="94">
        <v>1.2999999999999999E-2</v>
      </c>
    </row>
    <row r="54" spans="1:2" ht="15">
      <c r="A54" s="93">
        <v>44551</v>
      </c>
      <c r="B54" s="94">
        <v>0.01</v>
      </c>
    </row>
    <row r="55" spans="1:2" ht="15">
      <c r="A55" s="93">
        <v>44552</v>
      </c>
      <c r="B55" s="94">
        <v>4.0000000000000001E-3</v>
      </c>
    </row>
    <row r="56" spans="1:2" ht="15">
      <c r="A56" s="93">
        <v>44553</v>
      </c>
      <c r="B56" s="94">
        <v>1E-3</v>
      </c>
    </row>
    <row r="57" spans="1:2" ht="15">
      <c r="A57" s="93">
        <v>44554</v>
      </c>
      <c r="B57" s="94">
        <v>0</v>
      </c>
    </row>
    <row r="58" spans="1:2" ht="15">
      <c r="A58" s="93">
        <v>44555</v>
      </c>
      <c r="B58" s="94">
        <v>0</v>
      </c>
    </row>
    <row r="59" spans="1:2" ht="15">
      <c r="A59" s="93">
        <v>44556</v>
      </c>
      <c r="B59" s="94">
        <v>0</v>
      </c>
    </row>
    <row r="60" spans="1:2" ht="15">
      <c r="A60" s="93">
        <v>44557</v>
      </c>
      <c r="B60" s="94">
        <v>0</v>
      </c>
    </row>
    <row r="61" spans="1:2" ht="15">
      <c r="A61" s="93">
        <v>44558</v>
      </c>
      <c r="B61" s="94">
        <v>0</v>
      </c>
    </row>
    <row r="62" spans="1:2" ht="15">
      <c r="A62" s="93">
        <v>44559</v>
      </c>
      <c r="B62" s="94">
        <v>0</v>
      </c>
    </row>
    <row r="63" spans="1:2" ht="15">
      <c r="A63" s="93">
        <v>44560</v>
      </c>
      <c r="B63" s="94">
        <v>0</v>
      </c>
    </row>
    <row r="64" spans="1:2" ht="15">
      <c r="A64" s="93">
        <v>44561</v>
      </c>
      <c r="B64" s="94">
        <v>0</v>
      </c>
    </row>
    <row r="65" spans="1:2" ht="15">
      <c r="A65" s="93">
        <v>44562</v>
      </c>
      <c r="B65" s="94">
        <v>0</v>
      </c>
    </row>
    <row r="66" spans="1:2" ht="15">
      <c r="A66" s="93">
        <v>44563</v>
      </c>
      <c r="B66" s="94">
        <v>0</v>
      </c>
    </row>
    <row r="67" spans="1:2" ht="15">
      <c r="A67" s="93">
        <v>44564</v>
      </c>
      <c r="B67" s="94">
        <v>0</v>
      </c>
    </row>
    <row r="68" spans="1:2" ht="15">
      <c r="A68" s="93">
        <v>44565</v>
      </c>
      <c r="B68" s="94">
        <v>8.9999999999999993E-3</v>
      </c>
    </row>
    <row r="69" spans="1:2" ht="15">
      <c r="A69" s="93">
        <v>44566</v>
      </c>
      <c r="B69" s="94">
        <v>1.7999999999999999E-2</v>
      </c>
    </row>
    <row r="70" spans="1:2" ht="15">
      <c r="A70" s="93">
        <v>44567</v>
      </c>
      <c r="B70" s="94">
        <v>2.7E-2</v>
      </c>
    </row>
    <row r="71" spans="1:2" ht="15">
      <c r="A71" s="93">
        <v>44568</v>
      </c>
      <c r="B71" s="94">
        <v>1.4E-2</v>
      </c>
    </row>
    <row r="72" spans="1:2" ht="15">
      <c r="A72" s="93">
        <v>44569</v>
      </c>
      <c r="B72" s="94">
        <v>4.0000000000000001E-3</v>
      </c>
    </row>
    <row r="73" spans="1:2" ht="15">
      <c r="A73" s="93">
        <v>44570</v>
      </c>
      <c r="B73" s="94">
        <v>8.0000000000000002E-3</v>
      </c>
    </row>
    <row r="74" spans="1:2" ht="15">
      <c r="A74" s="93">
        <v>44571</v>
      </c>
      <c r="B74" s="94">
        <v>2.8000000000000001E-2</v>
      </c>
    </row>
    <row r="75" spans="1:2" ht="15">
      <c r="A75" s="93">
        <v>44572</v>
      </c>
      <c r="B75" s="94">
        <v>3.1E-2</v>
      </c>
    </row>
    <row r="76" spans="1:2" ht="15">
      <c r="A76" s="93">
        <v>44573</v>
      </c>
      <c r="B76" s="94">
        <v>3.5000000000000003E-2</v>
      </c>
    </row>
    <row r="77" spans="1:2" ht="15">
      <c r="A77" s="93">
        <v>44574</v>
      </c>
      <c r="B77" s="94">
        <v>3.9E-2</v>
      </c>
    </row>
    <row r="78" spans="1:2" ht="15">
      <c r="A78" s="93">
        <v>44575</v>
      </c>
      <c r="B78" s="94">
        <v>1.9E-2</v>
      </c>
    </row>
    <row r="79" spans="1:2" ht="15">
      <c r="A79" s="93">
        <v>44576</v>
      </c>
      <c r="B79" s="94">
        <v>2E-3</v>
      </c>
    </row>
    <row r="80" spans="1:2" ht="15">
      <c r="A80" s="93">
        <v>44577</v>
      </c>
      <c r="B80" s="94">
        <v>4.0000000000000001E-3</v>
      </c>
    </row>
    <row r="81" spans="1:2" ht="15">
      <c r="A81" s="93">
        <v>44578</v>
      </c>
      <c r="B81" s="94">
        <v>2.7E-2</v>
      </c>
    </row>
    <row r="82" spans="1:2" ht="15">
      <c r="A82" s="93">
        <v>44579</v>
      </c>
      <c r="B82" s="94">
        <v>2.9000000000000001E-2</v>
      </c>
    </row>
    <row r="83" spans="1:2" ht="15">
      <c r="A83" s="93">
        <v>44580</v>
      </c>
      <c r="B83" s="94">
        <v>3.6999999999999998E-2</v>
      </c>
    </row>
    <row r="84" spans="1:2" ht="15">
      <c r="A84" s="93">
        <v>44581</v>
      </c>
      <c r="B84" s="94">
        <v>3.6999999999999998E-2</v>
      </c>
    </row>
    <row r="85" spans="1:2" ht="15">
      <c r="A85" s="93">
        <v>44582</v>
      </c>
      <c r="B85" s="94">
        <v>1.6E-2</v>
      </c>
    </row>
    <row r="86" spans="1:2" ht="15">
      <c r="A86" s="93">
        <v>44583</v>
      </c>
      <c r="B86" s="94">
        <v>1E-3</v>
      </c>
    </row>
    <row r="87" spans="1:2" ht="15">
      <c r="A87" s="93">
        <v>44584</v>
      </c>
      <c r="B87" s="94">
        <v>1E-3</v>
      </c>
    </row>
    <row r="88" spans="1:2" ht="15">
      <c r="A88" s="93">
        <v>44585</v>
      </c>
      <c r="B88" s="94">
        <v>2.9000000000000001E-2</v>
      </c>
    </row>
    <row r="89" spans="1:2" ht="15">
      <c r="A89" s="93">
        <v>44586</v>
      </c>
      <c r="B89" s="94">
        <v>2.9000000000000001E-2</v>
      </c>
    </row>
    <row r="90" spans="1:2" ht="15">
      <c r="A90" s="93">
        <v>44587</v>
      </c>
      <c r="B90" s="94">
        <v>3.5999999999999997E-2</v>
      </c>
    </row>
    <row r="91" spans="1:2" ht="15">
      <c r="A91" s="93">
        <v>44588</v>
      </c>
      <c r="B91" s="94">
        <v>3.5999999999999997E-2</v>
      </c>
    </row>
    <row r="92" spans="1:2" ht="15">
      <c r="A92" s="93">
        <v>44589</v>
      </c>
      <c r="B92" s="94">
        <v>0.03</v>
      </c>
    </row>
    <row r="93" spans="1:2" ht="15">
      <c r="A93" s="93">
        <v>44590</v>
      </c>
      <c r="B93" s="94">
        <v>0</v>
      </c>
    </row>
    <row r="94" spans="1:2" ht="15">
      <c r="A94" s="93">
        <v>44591</v>
      </c>
      <c r="B94" s="94">
        <v>1E-3</v>
      </c>
    </row>
    <row r="95" spans="1:2" ht="15">
      <c r="A95" s="93">
        <v>44592</v>
      </c>
      <c r="B95" s="94">
        <v>1.6E-2</v>
      </c>
    </row>
    <row r="96" spans="1:2" ht="15">
      <c r="A96" s="93">
        <v>44593</v>
      </c>
      <c r="B96" s="94">
        <v>1.7000000000000001E-2</v>
      </c>
    </row>
    <row r="97" spans="1:2" ht="15">
      <c r="A97" s="93">
        <v>44594</v>
      </c>
      <c r="B97" s="94">
        <v>0.02</v>
      </c>
    </row>
    <row r="98" spans="1:2" ht="15">
      <c r="A98" s="93">
        <v>44595</v>
      </c>
      <c r="B98" s="94">
        <v>1.7999999999999999E-2</v>
      </c>
    </row>
    <row r="99" spans="1:2" ht="15">
      <c r="A99" s="93">
        <v>44596</v>
      </c>
      <c r="B99" s="94">
        <v>8.0000000000000002E-3</v>
      </c>
    </row>
    <row r="100" spans="1:2" ht="15">
      <c r="A100" s="93">
        <v>44597</v>
      </c>
      <c r="B100" s="94">
        <v>0</v>
      </c>
    </row>
    <row r="101" spans="1:2" ht="15">
      <c r="A101" s="93">
        <v>44598</v>
      </c>
      <c r="B101" s="94">
        <v>0</v>
      </c>
    </row>
    <row r="102" spans="1:2" ht="15">
      <c r="A102" s="93">
        <v>44599</v>
      </c>
      <c r="B102" s="94">
        <v>2.1999999999999999E-2</v>
      </c>
    </row>
    <row r="103" spans="1:2" ht="15">
      <c r="A103" s="93">
        <v>44600</v>
      </c>
      <c r="B103" s="94">
        <v>2.7E-2</v>
      </c>
    </row>
    <row r="104" spans="1:2" ht="15">
      <c r="A104" s="93">
        <v>44601</v>
      </c>
      <c r="B104" s="94">
        <v>2.1999999999999999E-2</v>
      </c>
    </row>
    <row r="105" spans="1:2" ht="15">
      <c r="A105" s="93">
        <v>44602</v>
      </c>
      <c r="B105" s="94">
        <v>2.5999999999999999E-2</v>
      </c>
    </row>
    <row r="106" spans="1:2" ht="15">
      <c r="A106" s="93">
        <v>44603</v>
      </c>
      <c r="B106" s="94">
        <v>2.4E-2</v>
      </c>
    </row>
    <row r="107" spans="1:2" ht="15">
      <c r="A107" s="93">
        <v>44604</v>
      </c>
      <c r="B107" s="94">
        <v>1E-3</v>
      </c>
    </row>
    <row r="108" spans="1:2" ht="15">
      <c r="A108" s="93">
        <v>44605</v>
      </c>
      <c r="B108" s="94">
        <v>2E-3</v>
      </c>
    </row>
    <row r="109" spans="1:2" ht="15">
      <c r="A109" s="93">
        <v>44606</v>
      </c>
      <c r="B109" s="94">
        <v>2.5999999999999999E-2</v>
      </c>
    </row>
    <row r="110" spans="1:2" ht="15">
      <c r="A110" s="93">
        <v>44607</v>
      </c>
      <c r="B110" s="94">
        <v>2.4E-2</v>
      </c>
    </row>
    <row r="111" spans="1:2" ht="15">
      <c r="A111" s="93">
        <v>44608</v>
      </c>
      <c r="B111" s="94">
        <v>2.3E-2</v>
      </c>
    </row>
    <row r="112" spans="1:2" ht="15">
      <c r="A112" s="93">
        <v>44609</v>
      </c>
      <c r="B112" s="94">
        <v>2.1000000000000001E-2</v>
      </c>
    </row>
    <row r="113" spans="1:2" ht="15">
      <c r="A113" s="93">
        <v>44610</v>
      </c>
      <c r="B113" s="94">
        <v>3.0000000000000001E-3</v>
      </c>
    </row>
    <row r="114" spans="1:2" ht="15">
      <c r="A114" s="93">
        <v>44611</v>
      </c>
      <c r="B114" s="94">
        <v>0</v>
      </c>
    </row>
    <row r="115" spans="1:2" ht="15">
      <c r="A115" s="93">
        <v>44612</v>
      </c>
      <c r="B115" s="94">
        <v>0</v>
      </c>
    </row>
    <row r="116" spans="1:2" ht="15">
      <c r="A116" s="93">
        <v>44613</v>
      </c>
      <c r="B116" s="94">
        <v>0.01</v>
      </c>
    </row>
    <row r="117" spans="1:2" ht="15">
      <c r="A117" s="93">
        <v>44614</v>
      </c>
      <c r="B117" s="94">
        <v>5.0000000000000001E-3</v>
      </c>
    </row>
    <row r="118" spans="1:2" ht="15">
      <c r="A118" s="93">
        <v>44615</v>
      </c>
      <c r="B118" s="94">
        <v>6.0000000000000001E-3</v>
      </c>
    </row>
    <row r="119" spans="1:2" ht="15">
      <c r="A119" s="93">
        <v>44616</v>
      </c>
      <c r="B119" s="94">
        <v>4.0000000000000001E-3</v>
      </c>
    </row>
    <row r="120" spans="1:2" ht="15">
      <c r="A120" s="93">
        <v>44617</v>
      </c>
      <c r="B120" s="94">
        <v>2E-3</v>
      </c>
    </row>
    <row r="121" spans="1:2" ht="15">
      <c r="A121" s="93">
        <v>44618</v>
      </c>
      <c r="B121" s="94">
        <v>0</v>
      </c>
    </row>
    <row r="122" spans="1:2" ht="15">
      <c r="A122" s="93">
        <v>44619</v>
      </c>
      <c r="B122" s="94">
        <v>0</v>
      </c>
    </row>
    <row r="123" spans="1:2" ht="15">
      <c r="A123" s="93">
        <v>44620</v>
      </c>
      <c r="B123" s="94">
        <v>5.0000000000000001E-3</v>
      </c>
    </row>
    <row r="124" spans="1:2" ht="15">
      <c r="A124" s="93">
        <v>44621</v>
      </c>
      <c r="B124" s="94">
        <v>7.0000000000000001E-3</v>
      </c>
    </row>
    <row r="125" spans="1:2" ht="15">
      <c r="A125" s="93">
        <v>44622</v>
      </c>
      <c r="B125" s="94">
        <v>7.0000000000000001E-3</v>
      </c>
    </row>
    <row r="126" spans="1:2" ht="15">
      <c r="A126" s="93">
        <v>44623</v>
      </c>
      <c r="B126" s="94">
        <v>7.0000000000000001E-3</v>
      </c>
    </row>
    <row r="127" spans="1:2" ht="15">
      <c r="A127" s="93">
        <v>44624</v>
      </c>
      <c r="B127" s="94">
        <v>2E-3</v>
      </c>
    </row>
    <row r="128" spans="1:2" ht="15">
      <c r="A128" s="93">
        <v>44625</v>
      </c>
      <c r="B128" s="94">
        <v>0</v>
      </c>
    </row>
    <row r="129" spans="1:2" ht="15">
      <c r="A129" s="93">
        <v>44626</v>
      </c>
      <c r="B129" s="94">
        <v>0</v>
      </c>
    </row>
    <row r="130" spans="1:2" ht="15">
      <c r="A130" s="93">
        <v>44627</v>
      </c>
      <c r="B130" s="94">
        <v>4.0000000000000001E-3</v>
      </c>
    </row>
    <row r="131" spans="1:2" ht="15">
      <c r="A131" s="93">
        <v>44628</v>
      </c>
      <c r="B131" s="94">
        <v>2E-3</v>
      </c>
    </row>
    <row r="132" spans="1:2" ht="15">
      <c r="A132" s="93">
        <v>44629</v>
      </c>
      <c r="B132" s="94">
        <v>2E-3</v>
      </c>
    </row>
    <row r="133" spans="1:2" ht="15">
      <c r="A133" s="93">
        <v>44630</v>
      </c>
      <c r="B133" s="94">
        <v>1E-3</v>
      </c>
    </row>
    <row r="134" spans="1:2" ht="15">
      <c r="A134" s="93">
        <v>44631</v>
      </c>
      <c r="B134" s="94">
        <v>0</v>
      </c>
    </row>
    <row r="135" spans="1:2" ht="15">
      <c r="A135" s="93">
        <v>44632</v>
      </c>
      <c r="B135" s="94">
        <v>0</v>
      </c>
    </row>
    <row r="136" spans="1:2" ht="15">
      <c r="A136" s="93">
        <v>44633</v>
      </c>
      <c r="B136" s="94">
        <v>0</v>
      </c>
    </row>
    <row r="137" spans="1:2" ht="15">
      <c r="A137" s="93">
        <v>44634</v>
      </c>
      <c r="B137" s="94">
        <v>0</v>
      </c>
    </row>
    <row r="138" spans="1:2" ht="15">
      <c r="A138" s="93">
        <v>44635</v>
      </c>
      <c r="B138" s="94">
        <v>0</v>
      </c>
    </row>
    <row r="139" spans="1:2" ht="15">
      <c r="A139" s="93">
        <v>44636</v>
      </c>
      <c r="B139" s="94">
        <v>1E-3</v>
      </c>
    </row>
    <row r="140" spans="1:2" ht="15">
      <c r="A140" s="93">
        <v>44637</v>
      </c>
      <c r="B140" s="94">
        <v>1E-3</v>
      </c>
    </row>
    <row r="141" spans="1:2" ht="15">
      <c r="A141" s="93">
        <v>44638</v>
      </c>
      <c r="B141" s="94">
        <v>0</v>
      </c>
    </row>
    <row r="142" spans="1:2" ht="15">
      <c r="A142" s="93">
        <v>44639</v>
      </c>
      <c r="B142" s="94">
        <v>0</v>
      </c>
    </row>
    <row r="143" spans="1:2" ht="15">
      <c r="A143" s="93">
        <v>44640</v>
      </c>
      <c r="B143" s="94">
        <v>0</v>
      </c>
    </row>
    <row r="144" spans="1:2" ht="15">
      <c r="A144" s="93">
        <v>44641</v>
      </c>
      <c r="B144" s="94">
        <v>0</v>
      </c>
    </row>
    <row r="145" spans="1:2" ht="15">
      <c r="A145" s="93">
        <v>44642</v>
      </c>
      <c r="B145" s="94">
        <v>0</v>
      </c>
    </row>
    <row r="146" spans="1:2" ht="15">
      <c r="A146" s="93">
        <v>44643</v>
      </c>
      <c r="B146" s="94">
        <v>0</v>
      </c>
    </row>
    <row r="147" spans="1:2" ht="15">
      <c r="A147" s="93">
        <v>44644</v>
      </c>
      <c r="B147" s="94">
        <v>0</v>
      </c>
    </row>
    <row r="148" spans="1:2" ht="15">
      <c r="A148" s="93">
        <v>44645</v>
      </c>
      <c r="B148" s="94">
        <v>0</v>
      </c>
    </row>
    <row r="149" spans="1:2" ht="15">
      <c r="A149" s="95">
        <v>44646</v>
      </c>
      <c r="B149" s="96"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"/>
  <sheetViews>
    <sheetView zoomScaleNormal="100" workbookViewId="0">
      <selection activeCell="J31" sqref="J31"/>
    </sheetView>
  </sheetViews>
  <sheetFormatPr defaultRowHeight="14.25"/>
  <cols>
    <col min="1" max="1" width="9" customWidth="1"/>
    <col min="2" max="2" width="11.375" customWidth="1"/>
    <col min="3" max="3" width="13.375" customWidth="1"/>
    <col min="4" max="5" width="13.5" customWidth="1"/>
  </cols>
  <sheetData>
    <row r="1" spans="1:6" s="17" customFormat="1" ht="20.25">
      <c r="A1" s="16" t="s">
        <v>168</v>
      </c>
      <c r="B1" s="16"/>
    </row>
    <row r="3" spans="1:6" ht="69.599999999999994" customHeight="1">
      <c r="A3" s="354" t="s">
        <v>169</v>
      </c>
      <c r="B3" s="97" t="s">
        <v>170</v>
      </c>
      <c r="C3" s="97" t="s">
        <v>171</v>
      </c>
      <c r="D3" s="97" t="s">
        <v>171</v>
      </c>
      <c r="E3" s="97" t="s">
        <v>172</v>
      </c>
    </row>
    <row r="4" spans="1:6" ht="15">
      <c r="A4" s="355"/>
      <c r="B4" s="98" t="s">
        <v>57</v>
      </c>
      <c r="C4" s="98" t="s">
        <v>157</v>
      </c>
      <c r="D4" s="98" t="s">
        <v>158</v>
      </c>
      <c r="E4" s="98" t="s">
        <v>159</v>
      </c>
    </row>
    <row r="5" spans="1:6" ht="15">
      <c r="A5" s="110">
        <v>44</v>
      </c>
      <c r="B5" s="111" t="s">
        <v>173</v>
      </c>
      <c r="C5" s="112">
        <v>42.759</v>
      </c>
      <c r="D5" s="112">
        <v>41.631999999999998</v>
      </c>
      <c r="E5" s="113">
        <v>43.4</v>
      </c>
      <c r="F5" s="34"/>
    </row>
    <row r="6" spans="1:6" ht="15">
      <c r="A6" s="102">
        <v>45</v>
      </c>
      <c r="B6" s="103" t="s">
        <v>174</v>
      </c>
      <c r="C6" s="104">
        <v>43.649000000000001</v>
      </c>
      <c r="D6" s="104">
        <v>42.76</v>
      </c>
      <c r="E6" s="105">
        <v>44.3</v>
      </c>
      <c r="F6" s="34"/>
    </row>
    <row r="7" spans="1:6" ht="15">
      <c r="A7" s="102">
        <v>46</v>
      </c>
      <c r="B7" s="103" t="s">
        <v>175</v>
      </c>
      <c r="C7" s="104">
        <v>44.365000000000002</v>
      </c>
      <c r="D7" s="104">
        <v>43.249000000000002</v>
      </c>
      <c r="E7" s="105">
        <v>45.1</v>
      </c>
      <c r="F7" s="34"/>
    </row>
    <row r="8" spans="1:6" ht="15">
      <c r="A8" s="102">
        <v>47</v>
      </c>
      <c r="B8" s="103" t="s">
        <v>176</v>
      </c>
      <c r="C8" s="104">
        <v>45.002000000000002</v>
      </c>
      <c r="D8" s="104">
        <v>44.023000000000003</v>
      </c>
      <c r="E8" s="105">
        <v>45.6</v>
      </c>
      <c r="F8" s="34"/>
    </row>
    <row r="9" spans="1:6" ht="15">
      <c r="A9" s="102">
        <v>48</v>
      </c>
      <c r="B9" s="103" t="s">
        <v>177</v>
      </c>
      <c r="C9" s="104">
        <v>46.091000000000001</v>
      </c>
      <c r="D9" s="104">
        <v>44.634999999999998</v>
      </c>
      <c r="E9" s="105">
        <v>45.8</v>
      </c>
      <c r="F9" s="34"/>
    </row>
    <row r="10" spans="1:6" ht="15">
      <c r="A10" s="102">
        <v>49</v>
      </c>
      <c r="B10" s="103" t="s">
        <v>178</v>
      </c>
      <c r="C10" s="104">
        <v>46.421999999999997</v>
      </c>
      <c r="D10" s="104">
        <v>44.499000000000002</v>
      </c>
      <c r="E10" s="105">
        <v>46.3</v>
      </c>
      <c r="F10" s="34"/>
    </row>
    <row r="11" spans="1:6" ht="15">
      <c r="A11" s="102">
        <v>50</v>
      </c>
      <c r="B11" s="103" t="s">
        <v>179</v>
      </c>
      <c r="C11" s="99">
        <v>47.624000000000002</v>
      </c>
      <c r="D11" s="104">
        <v>45.719000000000001</v>
      </c>
      <c r="E11" s="100">
        <v>46.9</v>
      </c>
      <c r="F11" s="34"/>
    </row>
    <row r="12" spans="1:6" ht="15">
      <c r="A12" s="102">
        <v>51</v>
      </c>
      <c r="B12" s="103" t="s">
        <v>180</v>
      </c>
      <c r="C12" s="104">
        <v>46.335999999999999</v>
      </c>
      <c r="D12" s="101">
        <v>46.387999999999998</v>
      </c>
      <c r="E12" s="105">
        <v>45.5</v>
      </c>
      <c r="F12" s="34"/>
    </row>
    <row r="13" spans="1:6" ht="15">
      <c r="A13" s="102">
        <v>52</v>
      </c>
      <c r="B13" s="103" t="s">
        <v>181</v>
      </c>
      <c r="C13" s="104">
        <v>41.484000000000002</v>
      </c>
      <c r="D13" s="104">
        <v>43.631999999999998</v>
      </c>
      <c r="E13" s="105">
        <v>41.5</v>
      </c>
      <c r="F13" s="34"/>
    </row>
    <row r="14" spans="1:6" ht="15">
      <c r="A14" s="102">
        <v>53</v>
      </c>
      <c r="B14" s="103"/>
      <c r="C14" s="104"/>
      <c r="D14" s="104">
        <v>41.51</v>
      </c>
      <c r="E14" s="105"/>
      <c r="F14" s="34"/>
    </row>
    <row r="15" spans="1:6" ht="15">
      <c r="A15" s="102">
        <v>1</v>
      </c>
      <c r="B15" s="103" t="s">
        <v>182</v>
      </c>
      <c r="C15" s="104">
        <v>44.073</v>
      </c>
      <c r="D15" s="104">
        <v>44.808</v>
      </c>
      <c r="E15" s="105">
        <v>46.5</v>
      </c>
      <c r="F15" s="34"/>
    </row>
    <row r="16" spans="1:6" ht="15">
      <c r="A16" s="102">
        <v>2</v>
      </c>
      <c r="B16" s="103" t="s">
        <v>183</v>
      </c>
      <c r="C16" s="104">
        <v>46.26</v>
      </c>
      <c r="D16" s="104">
        <v>45.17</v>
      </c>
      <c r="E16" s="105">
        <v>46.4</v>
      </c>
      <c r="F16" s="34"/>
    </row>
    <row r="17" spans="1:6" ht="15">
      <c r="A17" s="102">
        <v>3</v>
      </c>
      <c r="B17" s="103" t="s">
        <v>184</v>
      </c>
      <c r="C17" s="104">
        <v>46.862000000000002</v>
      </c>
      <c r="D17" s="104">
        <v>44.588000000000001</v>
      </c>
      <c r="E17" s="105">
        <v>46.3</v>
      </c>
      <c r="F17" s="34"/>
    </row>
    <row r="18" spans="1:6" ht="15">
      <c r="A18" s="102">
        <v>4</v>
      </c>
      <c r="B18" s="103" t="s">
        <v>185</v>
      </c>
      <c r="C18" s="104">
        <v>46.218000000000004</v>
      </c>
      <c r="D18" s="104">
        <v>44.451000000000001</v>
      </c>
      <c r="E18" s="105">
        <v>46.2</v>
      </c>
      <c r="F18" s="34"/>
    </row>
    <row r="19" spans="1:6" ht="15">
      <c r="A19" s="102">
        <v>5</v>
      </c>
      <c r="B19" s="103" t="s">
        <v>186</v>
      </c>
      <c r="C19" s="104">
        <v>45.247999999999998</v>
      </c>
      <c r="D19" s="104">
        <v>44.244</v>
      </c>
      <c r="E19" s="105">
        <v>46.1</v>
      </c>
      <c r="F19" s="34"/>
    </row>
    <row r="20" spans="1:6" ht="15">
      <c r="A20" s="102">
        <v>6</v>
      </c>
      <c r="B20" s="103" t="s">
        <v>187</v>
      </c>
      <c r="C20" s="104">
        <v>46.131999999999998</v>
      </c>
      <c r="D20" s="104">
        <v>44.536999999999999</v>
      </c>
      <c r="E20" s="105">
        <v>45.4</v>
      </c>
      <c r="F20" s="34"/>
    </row>
    <row r="21" spans="1:6" ht="15">
      <c r="A21" s="102">
        <v>7</v>
      </c>
      <c r="B21" s="103" t="s">
        <v>188</v>
      </c>
      <c r="C21" s="104">
        <v>45.612000000000002</v>
      </c>
      <c r="D21" s="104">
        <v>43.232999999999997</v>
      </c>
      <c r="E21" s="105">
        <v>44.9</v>
      </c>
      <c r="F21" s="34"/>
    </row>
    <row r="22" spans="1:6" ht="15">
      <c r="A22" s="102">
        <v>8</v>
      </c>
      <c r="B22" s="103" t="s">
        <v>189</v>
      </c>
      <c r="C22" s="104">
        <v>44.411000000000001</v>
      </c>
      <c r="D22" s="104">
        <v>42.348999999999997</v>
      </c>
      <c r="E22" s="105">
        <v>44.5</v>
      </c>
      <c r="F22" s="34"/>
    </row>
    <row r="23" spans="1:6" ht="15">
      <c r="A23" s="102">
        <v>9</v>
      </c>
      <c r="B23" s="103" t="s">
        <v>190</v>
      </c>
      <c r="C23" s="104">
        <v>44.991</v>
      </c>
      <c r="D23" s="104">
        <v>41.667000000000002</v>
      </c>
      <c r="E23" s="105">
        <v>44</v>
      </c>
      <c r="F23" s="34"/>
    </row>
    <row r="24" spans="1:6" ht="15">
      <c r="A24" s="102">
        <v>10</v>
      </c>
      <c r="B24" s="103" t="s">
        <v>191</v>
      </c>
      <c r="C24" s="104">
        <v>43.838000000000001</v>
      </c>
      <c r="D24" s="104">
        <v>41.024999999999999</v>
      </c>
      <c r="E24" s="105">
        <v>43.1</v>
      </c>
      <c r="F24" s="34"/>
    </row>
    <row r="25" spans="1:6" ht="15">
      <c r="A25" s="102">
        <v>11</v>
      </c>
      <c r="B25" s="103" t="s">
        <v>192</v>
      </c>
      <c r="C25" s="104">
        <v>42.456000000000003</v>
      </c>
      <c r="D25" s="104">
        <v>40.064999999999998</v>
      </c>
      <c r="E25" s="105">
        <v>42.1</v>
      </c>
      <c r="F25" s="34"/>
    </row>
    <row r="26" spans="1:6" ht="15">
      <c r="A26" s="106">
        <v>12</v>
      </c>
      <c r="B26" s="107" t="s">
        <v>193</v>
      </c>
      <c r="C26" s="108">
        <v>40.698999999999998</v>
      </c>
      <c r="D26" s="108">
        <v>39.14</v>
      </c>
      <c r="E26" s="109">
        <v>41.7</v>
      </c>
      <c r="F26" s="34"/>
    </row>
    <row r="27" spans="1:6">
      <c r="A27" s="2"/>
      <c r="B27" s="21"/>
      <c r="C27" s="19"/>
      <c r="D27" s="19"/>
      <c r="E27" s="19"/>
    </row>
    <row r="28" spans="1:6">
      <c r="A28" s="2"/>
      <c r="B28" s="21"/>
      <c r="C28" s="19"/>
      <c r="D28" s="19"/>
      <c r="E28" s="19"/>
    </row>
    <row r="31" spans="1:6" ht="15">
      <c r="A31" s="18" t="s">
        <v>194</v>
      </c>
      <c r="B31" s="20"/>
    </row>
    <row r="33" spans="1:1" ht="15">
      <c r="A33" s="18" t="s">
        <v>195</v>
      </c>
    </row>
  </sheetData>
  <mergeCells count="1">
    <mergeCell ref="A3:A4"/>
  </mergeCells>
  <conditionalFormatting sqref="C27:C28 D28:E28">
    <cfRule type="expression" dxfId="1" priority="2">
      <formula>"max($B$3:$B$25)"</formula>
    </cfRule>
  </conditionalFormatting>
  <conditionalFormatting sqref="C11">
    <cfRule type="expression" dxfId="0" priority="1">
      <formula>"max($B$3:$B$25)"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C4DF7D45DB248AC86FE0097C440F5" ma:contentTypeVersion="13" ma:contentTypeDescription="Create a new document." ma:contentTypeScope="" ma:versionID="a02bcf8bc7057a6334bbfbaade474376">
  <xsd:schema xmlns:xsd="http://www.w3.org/2001/XMLSchema" xmlns:xs="http://www.w3.org/2001/XMLSchema" xmlns:p="http://schemas.microsoft.com/office/2006/metadata/properties" xmlns:ns2="28344a50-20ee-46b1-93e0-1faae7350029" xmlns:ns3="66e1bbde-16dd-49de-9a92-988d359cd6e4" targetNamespace="http://schemas.microsoft.com/office/2006/metadata/properties" ma:root="true" ma:fieldsID="84b3b794356cfbbfa3da55d0014aa6c7" ns2:_="" ns3:_="">
    <xsd:import namespace="28344a50-20ee-46b1-93e0-1faae7350029"/>
    <xsd:import namespace="66e1bbde-16dd-49de-9a92-988d359cd6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44a50-20ee-46b1-93e0-1faae73500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1bbde-16dd-49de-9a92-988d359cd6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6e1bbde-16dd-49de-9a92-988d359cd6e4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C8AF04-15AF-493B-80BC-6F902F2BEB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344a50-20ee-46b1-93e0-1faae7350029"/>
    <ds:schemaRef ds:uri="66e1bbde-16dd-49de-9a92-988d359cd6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93AB99-5A8F-49E9-A9C1-40D113B49365}">
  <ds:schemaRefs>
    <ds:schemaRef ds:uri="http://schemas.microsoft.com/office/2006/metadata/properties"/>
    <ds:schemaRef ds:uri="http://schemas.microsoft.com/office/infopath/2007/PartnerControls"/>
    <ds:schemaRef ds:uri="66e1bbde-16dd-49de-9a92-988d359cd6e4"/>
  </ds:schemaRefs>
</ds:datastoreItem>
</file>

<file path=customXml/itemProps3.xml><?xml version="1.0" encoding="utf-8"?>
<ds:datastoreItem xmlns:ds="http://schemas.openxmlformats.org/officeDocument/2006/customXml" ds:itemID="{4C4621CB-9603-4E67-A40D-61518E6497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Contents</vt:lpstr>
      <vt:lpstr>Figure 1.</vt:lpstr>
      <vt:lpstr>Figure 2.</vt:lpstr>
      <vt:lpstr>Figure 3.</vt:lpstr>
      <vt:lpstr>Figure 4.</vt:lpstr>
      <vt:lpstr>Figure 5.</vt:lpstr>
      <vt:lpstr>Figure 7.</vt:lpstr>
      <vt:lpstr>Figure 8.</vt:lpstr>
      <vt:lpstr>Figure 9.</vt:lpstr>
      <vt:lpstr>Figure 10.</vt:lpstr>
      <vt:lpstr>Figure 11.</vt:lpstr>
      <vt:lpstr>Figure 12.</vt:lpstr>
      <vt:lpstr>Figure 13a.</vt:lpstr>
      <vt:lpstr>Figure 13b.</vt:lpstr>
      <vt:lpstr>Figure 14.</vt:lpstr>
      <vt:lpstr>Figure 15.</vt:lpstr>
      <vt:lpstr>Figure 16.</vt:lpstr>
      <vt:lpstr>Figure 17.</vt:lpstr>
      <vt:lpstr>Figure 18.</vt:lpstr>
      <vt:lpstr>Figure 19.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Corliss(ESO), Archie</dc:creator>
  <cp:keywords/>
  <dc:description/>
  <cp:lastModifiedBy>Haffner (ESO), Alex</cp:lastModifiedBy>
  <cp:revision/>
  <dcterms:created xsi:type="dcterms:W3CDTF">2020-09-30T11:13:42Z</dcterms:created>
  <dcterms:modified xsi:type="dcterms:W3CDTF">2021-10-06T21:42:28Z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0x010100951C4DF7D45DB248AC86FE0097C440F5</vt:lpwstr>
  </property>
  <property fmtid="{D5CDD505-2E9C-101B-9397-08002B2CF9AE}" pid="3" name="Order">
    <vt:r8>1363500</vt:r8>
  </property>
  <property fmtid="{D5CDD505-2E9C-101B-9397-08002B2CF9AE}" pid="4" name="xd_Signature">
    <vt:bool>false</vt:bool>
  </property>
  <property fmtid="{D5CDD505-2E9C-101B-9397-08002B2CF9AE}" pid="5" name="Confidentiality">
    <vt:lpwstr>Confidential</vt:lpwstr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</Properties>
</file>