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https://nationalgridplc.sharepoint.com/sites/GRP-INT-UK-CodeAdministrator/CUSC/2. The CUSC Panel/Panel Papers 2020/12. December/"/>
    </mc:Choice>
  </mc:AlternateContent>
  <xr:revisionPtr revIDLastSave="0" documentId="8_{C50D9997-FA8E-4F60-B98C-5E54E9FCC8C2}" xr6:coauthVersionLast="36" xr6:coauthVersionMax="36" xr10:uidLastSave="{00000000-0000-0000-0000-000000000000}"/>
  <bookViews>
    <workbookView xWindow="0" yWindow="0" windowWidth="19200" windowHeight="6640" xr2:uid="{BD76E88C-88B3-4F76-BFAB-AFF075F3FFC8}"/>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CUSC!$B$6:$AD$64</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CUSC!$AB$6</definedName>
    <definedName name="CUSC2_MN">CUSC!$A$6</definedName>
    <definedName name="daffdsa">#REF!</definedName>
    <definedName name="Days">{0,1,2,3,4,5,6}</definedName>
    <definedName name="dyn_TrackingChart_Actuals">OFFSET('[2]Benefit Tracking'!$C$15,0,0,(MATCH(MAX('[2]Benefit Tracking'!$A$15:$A$65536),('[2]Benefit Tracking'!$A$15:$A$65536),0)),1)</definedName>
    <definedName name="dyn_TrackingChart_AnnualisedValue">OFFSET('[2]Benefit Tracking'!$H$15,0,0,(MATCH(MAX('[2]Benefit Tracking'!$A$15:$A$65536),('[2]Benefit Tracking'!$A$15:$A$65536),0)),1)</definedName>
    <definedName name="dyn_TrackingChart_BaseCase">OFFSET('[2]Benefit Tracking'!$B$15,0,0,(MATCH(MAX('[2]Benefit Tracking'!$A$15:$A$65536),('[2]Benefit Tracking'!$A$15:$A$65536),0)),1)</definedName>
    <definedName name="dyn_TrackingChart_X_Axis">OFFSET('[2]Benefit Tracking'!$A$15,0,0,(MATCH(MAX('[2]Benefit Tracking'!$A$15:$A$65536),('[2]Benefit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'[2]Benefit Form'!#REF!</definedName>
    <definedName name="IF_HSECCoordinatorIncorporation">'[2]Benefit Form'!#REF!</definedName>
    <definedName name="IF_HSECCoordinatorInput" localSheetId="0">'[2]Benefit Form'!#REF!</definedName>
    <definedName name="IF_HSECCoordinatorInput">'[2]Benefit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C60" i="1" l="1"/>
  <c r="AC59" i="1"/>
  <c r="AC58" i="1"/>
  <c r="AC57" i="1"/>
  <c r="AC56" i="1"/>
  <c r="AC55" i="1"/>
  <c r="AC54" i="1"/>
  <c r="AC53" i="1"/>
  <c r="AC52" i="1"/>
  <c r="AC51" i="1"/>
  <c r="AC50" i="1"/>
  <c r="AC49" i="1"/>
  <c r="AC48" i="1"/>
  <c r="AC47" i="1"/>
  <c r="AC46" i="1"/>
  <c r="AC45" i="1"/>
  <c r="AC44" i="1"/>
  <c r="AC43" i="1"/>
  <c r="AC42" i="1"/>
  <c r="AC41" i="1"/>
  <c r="AC40" i="1"/>
  <c r="AC39" i="1"/>
  <c r="AC38" i="1"/>
  <c r="AC37" i="1"/>
  <c r="AC36" i="1"/>
  <c r="AC35" i="1"/>
  <c r="AC34" i="1"/>
  <c r="AC33" i="1"/>
  <c r="AC32" i="1"/>
  <c r="AC31" i="1"/>
  <c r="AC30" i="1"/>
  <c r="AC29" i="1"/>
  <c r="AC28" i="1"/>
  <c r="AC27" i="1"/>
  <c r="AC26" i="1"/>
  <c r="AC25" i="1"/>
  <c r="AC24" i="1"/>
  <c r="AC23" i="1"/>
  <c r="AC22" i="1"/>
  <c r="AC20" i="1"/>
  <c r="AC19" i="1"/>
  <c r="AC18" i="1"/>
  <c r="AC17" i="1"/>
  <c r="AC16" i="1"/>
  <c r="AC15" i="1"/>
  <c r="AC14" i="1"/>
  <c r="AC13" i="1"/>
  <c r="AC12" i="1"/>
  <c r="AC11" i="1"/>
  <c r="AC10" i="1"/>
  <c r="AC9" i="1"/>
  <c r="AC8" i="1"/>
  <c r="AC7" i="1"/>
</calcChain>
</file>

<file path=xl/sharedStrings.xml><?xml version="1.0" encoding="utf-8"?>
<sst xmlns="http://schemas.openxmlformats.org/spreadsheetml/2006/main" count="1190" uniqueCount="451">
  <si>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</si>
  <si>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</si>
  <si>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</si>
  <si>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</si>
  <si>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</si>
  <si>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Comments (as at 10 December 2020)</t>
  </si>
  <si>
    <t>Mod Number</t>
  </si>
  <si>
    <t>Priority:</t>
  </si>
  <si>
    <t>Panel Comments on Prioritisation as at 27 November 2020</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</si>
  <si>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</si>
  <si>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</si>
  <si>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</si>
  <si>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</si>
  <si>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</si>
  <si>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</si>
  <si>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</si>
  <si>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</si>
  <si>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</si>
  <si>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</si>
  <si>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</si>
  <si>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</si>
  <si>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</si>
  <si>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</si>
  <si>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</si>
  <si>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</si>
  <si>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</si>
  <si>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</si>
  <si>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</si>
  <si>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</si>
  <si>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</si>
  <si>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</si>
  <si>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</si>
  <si>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</si>
  <si>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Current Stage Code</t>
  </si>
  <si>
    <t>Current Stage Description</t>
  </si>
  <si>
    <t>Comments</t>
  </si>
  <si>
    <t>CMP271</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</si>
  <si>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</si>
  <si>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</si>
  <si>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</si>
  <si>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</si>
  <si>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</si>
  <si>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</si>
  <si>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</si>
  <si>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</si>
  <si>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</si>
  <si>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</si>
  <si>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</si>
  <si>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</si>
  <si>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CMP274</t>
  </si>
  <si>
    <t>Grace March</t>
  </si>
  <si>
    <t>Sembcorp Energy UK</t>
  </si>
  <si>
    <t>Winter TNUoS Time of Use Tariff TToUT for Demand TNUoS</t>
  </si>
  <si>
    <t xml:space="preserve">Proposed to update the transmission charging methodology to include a  Peak demand tariff based on current locational element of the demand TNUoS charge methodology using the existing Triad methodology for determining user charges &amp; a Winter Weekday demand tariff based on the current Demand residual element of the demand TNUoS charge methodology. </t>
  </si>
  <si>
    <t xml:space="preserve">Generators, Suppliers, Embedded Generation, Transmission Network
Operators, HH Demand Customers
</t>
  </si>
  <si>
    <t>Proposer has sought withdrawal of CMP274. As no-one wished to support CMP274 in place of the original Proposer by 5pm on 24 February 2020, we sought agreement (under CUSC 8.16.10(b)) from February 2020 Panel to withdraw this Modification - Panel agreed to withdraw. A further period of 5 Business Days was given to industry for support to be indicated and as no support was received, CMP274 is now withdrawn.</t>
  </si>
  <si>
    <t>CMP276</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</si>
  <si>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</si>
  <si>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</si>
  <si>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</si>
  <si>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</si>
  <si>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</si>
  <si>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Was put on hold awaiting TCR decision. Now that Ofgem have published their Direction on the Targeted Charging Review,  Code Admin contacting Proposers to  ascertain if Modification needs to be progressed or withdrawn.</t>
  </si>
  <si>
    <t>CMP280</t>
  </si>
  <si>
    <t>22/6/2017</t>
  </si>
  <si>
    <t>Simon Lord</t>
  </si>
  <si>
    <t>Engie</t>
  </si>
  <si>
    <t>Creation of a New Generator TNUoS Demand Tariff which removes liability for TNUoS Demand Residual Charges from Generation &amp; Storage Users</t>
  </si>
  <si>
    <t>Aims to remove the liability to the TNUoS Demand Residual tariff element from Generation and Storage Users.</t>
  </si>
  <si>
    <t>Suppliers, Generators &amp; Storage Operators</t>
  </si>
  <si>
    <t>Standard Governance Route with Workgroup</t>
  </si>
  <si>
    <t>Ren Walker</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</si>
  <si>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At August 2020 Panel, Ofgem advised that an update on CMP280 will be published at end of September 2020 (published 2 October 2020). ESO clarified at August 2020 Panel that 1 April 2021 implementation date is no longer achievable given the delay in decision.  At November 2020 Panel,  Ofgem advised that they  will consider whether or not CMP280 is needed after they have decided on the other Transmission Demand Residual Modifications but do not expect to make a decision on CMP280 in the near future.</t>
  </si>
  <si>
    <t>CMP281</t>
  </si>
  <si>
    <t xml:space="preserve">Removal of BSUoS Charges
From Energy Taken From the
National Grid System by Storage
Facilities
</t>
  </si>
  <si>
    <t>Aims to remove liability from storage facilities for the Balancing Services Use of System (BSUoS) charges on imports.</t>
  </si>
  <si>
    <t>Suppliers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</si>
  <si>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CMP281 on 14 May 2020. Implementation 1 April 2021.</t>
  </si>
  <si>
    <t>CMP286</t>
  </si>
  <si>
    <t>Low</t>
  </si>
  <si>
    <t xml:space="preserve">•	Panel recognised the work done so far but noted the interactions with TCR and the potential need for a 2nd Request for Information on CMP287. Need to understand the TCR outcome before progressing further
October Panel agreed to leave priority unchanged. </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</si>
  <si>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</si>
  <si>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</si>
  <si>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</si>
  <si>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</si>
  <si>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</si>
  <si>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Joe Henry</t>
  </si>
  <si>
    <t>Rob Pears</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</si>
  <si>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</si>
  <si>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CMP287</t>
  </si>
  <si>
    <t>•	Panel recognised the work done so far but noted the interactions with TCR and the potential need for a 2nd Request for Information on CMP287. Need to understand the TCR outcome before progressing further
October Panel agreed to leave priority unchanged.</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</si>
  <si>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</si>
  <si>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</si>
  <si>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</si>
  <si>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</si>
  <si>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CMP288</t>
  </si>
  <si>
    <t>Low to Medium</t>
  </si>
  <si>
    <t>•	Panel recognised a lot of work done on this, but Workgroup Members on the Panel questioned whether or not 2 workgroups are sufficient to complete this
•	Materiality unclear as proposal seeks to add transparency to the existing arrangements
October Panel agreed to leave priority unchanged.</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</si>
  <si>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</si>
  <si>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</si>
  <si>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</si>
  <si>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</si>
  <si>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</si>
  <si>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</si>
  <si>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agreed to leave priority unchanged.</t>
  </si>
  <si>
    <t>CMP289</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</si>
  <si>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</si>
  <si>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</si>
  <si>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</si>
  <si>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</si>
  <si>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</si>
  <si>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	Complex change
•	Enduring requirement but no compliance date set
October Panel agreed to leave priority unchanged.</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</si>
  <si>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</si>
  <si>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</si>
  <si>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</si>
  <si>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</si>
  <si>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</si>
  <si>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</si>
  <si>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t>
  </si>
  <si>
    <t>CMP292</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</si>
  <si>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</si>
  <si>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</si>
  <si>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</si>
  <si>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t>
  </si>
  <si>
    <t>CMP298</t>
  </si>
  <si>
    <t>Medium</t>
  </si>
  <si>
    <t>•	Will have long term benefits to consumers (by allowing more projects to connect and so provide more competition in the generation market
•	Complex change
•	This is a process improvement modification and is seeking to reflect current working practice. However, there is risk of inconsistency in its application by Network Operators so important that Code changes are progressed.
October Panel reviewed the request from the Open Networks to re-start Workgroups and noted the increasing risk of divergence in treatment across Network Operators. Therefore, priority was raised from Low to Medium. Code Admin will liaise with Proposer and Open Networks on next steps including timing of next Workgroup.</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</si>
  <si>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</si>
  <si>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</si>
  <si>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</si>
  <si>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</si>
  <si>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</si>
  <si>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</si>
  <si>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June Panel carefully considered the views of the Proposers. For each Modification, Panel determined if the Priority was High, Medium to High, Medium, Low to Medium or Low. June Panel determined that Priority of this was Low. October Panel reviewed the request from the Open Networks to re-start Workgroups and noted the increasing risk of divergence in treatment across Network Operators. Therefore, priority was raised to Medium. Workgroups proposed for January 2021 and February 2021 ahead of Workgroup Consultation.</t>
  </si>
  <si>
    <t>CMP300</t>
  </si>
  <si>
    <t>17/5/2018</t>
  </si>
  <si>
    <t>Paul Youngman</t>
  </si>
  <si>
    <t>Drax</t>
  </si>
  <si>
    <t>Cost reflective Response Energy Payment for Generators with low or negative marginal costs</t>
  </si>
  <si>
    <t xml:space="preserve">To ensure that the Response Energy Payment paid to or by
generators with respect to a Balancing Mechanism Unit with low or negative marginal costs is reflective of the cost or avoided cost of energy production.
</t>
  </si>
  <si>
    <t>Medium impact on Mandatory Frequency Response (MFR) providers and National Grid Electricity System Operator (ESO)</t>
  </si>
  <si>
    <t>Yes</t>
  </si>
  <si>
    <t>10 working days after Ofgem decision</t>
  </si>
  <si>
    <r>
      <t xml:space="preserve">Workgroup Vote held 31 October 2019 and as confirmed at October Panel, Workgroup Report was presented to November 2019 Panel where November Panel were asked to approve that the Terms of Reference have been met and agree for CMP300 to proceed to Code Administrator Consultation; however Panel members requested further commentary on the benefits/costs of the Original and WACM1. Code Admin liaising with the  Proposer of Original and  WACM1 to agree suitable wording and present Workgroup Report back to Panel but delay in getting this resolved due to TCR priorities. Following discussion with Proposer on 24 September 2020, </t>
    </r>
    <r>
      <rPr>
        <b/>
        <sz val="12"/>
        <color rgb="FF000000"/>
        <rFont val="Century Gothic"/>
        <family val="2"/>
      </rPr>
      <t xml:space="preserve"> </t>
    </r>
    <r>
      <rPr>
        <sz val="12"/>
        <color rgb="FF000000"/>
        <rFont val="Century Gothic"/>
        <family val="2"/>
      </rPr>
      <t xml:space="preserve">Workgroup Report is to be presented to </t>
    </r>
    <r>
      <rPr>
        <sz val="12"/>
        <rFont val="Century Gothic"/>
        <family val="2"/>
      </rPr>
      <t>October 2020 Panel</t>
    </r>
    <r>
      <rPr>
        <sz val="12"/>
        <color rgb="FF000000"/>
        <rFont val="Century Gothic"/>
        <family val="2"/>
      </rPr>
      <t xml:space="preserve">. October Panel were asked to approve that the Terms of Reference have been met and agree for CMP300 to proceed to Code Administrator Consultation.  More detail on the Benefits/Costs was provided within the updated Workgroup Report; however, Panel still required illustrative numbers to be added before they approve that the Terms of Reference have been met. This has now been added and on 9 November Panel agreed that the Terms of Reference had been met.  Code Administrator Consultation was issued 9 November 2020 and closed 5pm on 9 December 2020 with 2 responses received. </t>
    </r>
    <r>
      <rPr>
        <b/>
        <sz val="12"/>
        <color rgb="FF000000"/>
        <rFont val="Century Gothic"/>
        <family val="2"/>
      </rPr>
      <t xml:space="preserve">December 2020 Panel asks: AGREE with the Code Administrator’s recommendation that the proposed legal text changes are typographical and VOTE whether or not to recommend implementation. </t>
    </r>
  </si>
  <si>
    <t>CMP301</t>
  </si>
  <si>
    <t>21/6/2018</t>
  </si>
  <si>
    <t>Clarification on the treatment of project costs associated with HVDC and subsea circuits</t>
  </si>
  <si>
    <t>Building on CMP213, which  introduced specific expansion factors for HVDC and subsea circuits, ensuring this is consistent with the rules for onshore circuits</t>
  </si>
  <si>
    <t>CUSC Parties who are subject to TNUoS charges</t>
  </si>
  <si>
    <t xml:space="preserve">Standard Governance Route, straight to Code Admin Consultation </t>
  </si>
  <si>
    <t>NA - Straight to Code Administrator Consultation</t>
  </si>
  <si>
    <t>Panel voted unanimously to approve CMP301 at Special Panel meeting on 4 April 2019. Authority Decision approving CMP301 received 11 June 2019. Implemented 1 April 2020.</t>
  </si>
  <si>
    <t>CMP303</t>
  </si>
  <si>
    <t>19/7/2018</t>
  </si>
  <si>
    <t>Paul  Mott</t>
  </si>
  <si>
    <t>EDF Energy</t>
  </si>
  <si>
    <t>Improving local circuit charge cost-reflectivity</t>
  </si>
  <si>
    <t xml:space="preserve">Seeks to remove additional costs from local circuit expansion factors that are incurred beyond the connected, or to-be-connected, generation developers’ need.  </t>
  </si>
  <si>
    <t xml:space="preserve">Some local circuit-connected generation connecters 
Other users of the transmission system (generators) who directly or
indirectly pay TNUoS charge (very low)
</t>
  </si>
  <si>
    <t>Rejected</t>
  </si>
  <si>
    <t>Workgroup held 29 August 2019 to address Ofgem feedback. Code Administrator Consultation (running for 5 working days) issued 25 September and closed 2 October 2019.  Draft Final Modification Report presented to October Panel - Panel recommended by majority that both Original and WACM3 better facilitated the CUSC Objectives than the Baseline. Final Modification Report sent to Ofgem 11 November 2019 - decision expected by 16 December 2019.  Ofgem believe CMP303, CMP320 and CMP337 are all linked and proposed to decide on them  together in July 2020.On 3 July 2020, Ofgem rejected CMP303 and its alternatives as given the approval of CMP337/338 (on 3 July 2020), CMP303 and its alternatives would be unnecessary and inefficient.</t>
  </si>
  <si>
    <t>CMP304</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</si>
  <si>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
October Panel agreed to leave priority unchanged.</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</si>
  <si>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</si>
  <si>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</si>
  <si>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</si>
  <si>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ESO and providers of reactive power</t>
  </si>
  <si>
    <t>Kirsten Shilling</t>
  </si>
  <si>
    <t>Shazia Akhtar</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</si>
  <si>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October Panel agreed to leave priority unchanged.</t>
  </si>
  <si>
    <t>CMP305</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</si>
  <si>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</si>
  <si>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</si>
  <si>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</si>
  <si>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</si>
  <si>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Sent back  - Timeline to align to CMP304</t>
  </si>
  <si>
    <t xml:space="preserve">Ofgem sent CMP305 back with a request for additional information. Ofgem have stated that they wish to make the decision on CMP305 at the same time as CMP304. </t>
  </si>
  <si>
    <t>CMP306</t>
  </si>
  <si>
    <t>20/9/2018</t>
  </si>
  <si>
    <t>Lee Wells</t>
  </si>
  <si>
    <t>Northern Powergrid</t>
  </si>
  <si>
    <t>Align annual connection charge rate of return at CUSC 14.3.21 to price control cost of capital</t>
  </si>
  <si>
    <t>Seeks to align the rate of return applied to the net asset value of connection points in the calculation of annual connection charges (as set out at paragraph 14.3.21 of the Connection Charging Methodology) to the pre-tax cost of capital in the price control of the Relevant Transmission Licensee (plus a margin of 1.5 percentage points in the case of MEA-linked assets).  This will improve the cost reflectivity of the charges, since the return on capital will equal the Authority’s most recent assessment of that cost for the Relevant Transmission Licensee.</t>
  </si>
  <si>
    <t>Chargeable Users under the Connection Charging Methodology and
transmission licensees</t>
  </si>
  <si>
    <t>Workgroup Report approved at August 2019 Panel.  Issued for Code Administrator Consultation 11 September 2019 and closed  5pm on 2 October 2019. Draft Final Modification Report presented to October Panel - Panel recommended unanimously that Original better facilitated the CUSC Objectives than the Baseline. Final Modification Report sent to Ofgem 11 November 2019 - decision expected by 19 December 2019. Ofgem advised at February Panel that the related STC issue has been resolved and they are minded to approve this by end March 2020.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CMP306 on 21 May 2020 with Implementation Date of 1 April 2021.</t>
  </si>
  <si>
    <t>CMP307</t>
  </si>
  <si>
    <t>•	Supported Proposer’s view to wait first for final 2nd BSUoS final Taskforce Recommendation and confirmation of Ofgem’s planned steps thereafter
October Panel agreed to leave priority unchanged.</t>
  </si>
  <si>
    <t>Expanding the BSUoS charging base to include embedded generation</t>
  </si>
  <si>
    <t xml:space="preserve">Seeks to change the current collection of BSUoS from suppliers and embedded Exemptible generation to a methodology where BSUoS is charged on a gross basis to suppliers and BSUoS is charged on exports from embedded Exemptible generation. </t>
  </si>
  <si>
    <t>This proposal will have a high impact on embedded generation and a moderate impact (reduction) on all others who are currently subject to BSUoS.</t>
  </si>
  <si>
    <r>
      <t xml:space="preserve">Was put on hold awaiting TCR decision. Now that Ofgem have published their Direction on the Targeted Charging Review,  Code Admin contacted Proposers to  ascertain if Modification needs to be progressed or withdrawn. Noted to June Panel that Proposer are keen to progress this but suggested waiting for conclusion of 2nd BSUoS taskforce before proceeding. Prioritisation of this Modification will be discussed  following final 2nd BSUoS final Taskforce Recommendation (end of November 2020 to mid December 2020) - October Panel agreed to leave priority unchanged. </t>
    </r>
    <r>
      <rPr>
        <b/>
        <sz val="12"/>
        <rFont val="Century Gothic"/>
        <family val="2"/>
      </rPr>
      <t>December Panel ask: RE-ASSESS position in the prioritisation stack if Ofgem have published their conclusions on the 2nd BSUoS Taskforce</t>
    </r>
  </si>
  <si>
    <t>CMP308</t>
  </si>
  <si>
    <t>•	Panel supportive of progressing but agreed to wait first for final 2nd BSUoS final Taskforce Recommendation and confirmation of Ofgem’s planned steps thereafter
October Panel agreed to leave priority unchanged - some Panel members believed it prudent to wait until Ofgem conclusions; whilst some Panel members supported the Proposer's opinion that direction of travel is known and better to get this re-started and get Workgroups in the diary. Panel noted that Ofgem's conclusions are due to be published soon (end of November 2020/mid December 2020) so by majority agreed to delay decision on priority for CMP308 until after such decision.</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</si>
  <si>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</si>
  <si>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</si>
  <si>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</si>
  <si>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</si>
  <si>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</si>
  <si>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</si>
  <si>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r>
      <t xml:space="preserve">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2nd BSUoS taskforce - therefore next Workgroup will be no earlier than until outcome of the 2nd BSUoS taskforce is known. October Panel agreed to leave priority unchanged - some Panel members believed it prudent to wait until Ofgem conclusions on the 2nd BSUoS taskforce; whilst some Panel members supported the Proposer's opinion that direction of travel is known and better to get this re-started and get Workgroups in the diary. Panel noted that Ofgem's conclusions are due to be published soon( at the end of November 2020 to mid December 2020)  so by majority agreed to delay decision on priority for CMP308 until after such decision. </t>
    </r>
    <r>
      <rPr>
        <b/>
        <sz val="12"/>
        <color theme="1"/>
        <rFont val="Century Gothic"/>
        <family val="2"/>
      </rPr>
      <t>December 2020 Panel ask: RE-ASSESS position in the prioritisation stack if Ofgem have published their conclusions on the 2nd BSUoS Taskforce</t>
    </r>
  </si>
  <si>
    <t>CMP309</t>
  </si>
  <si>
    <t>15/2/2019</t>
  </si>
  <si>
    <t>Katharina Birkner</t>
  </si>
  <si>
    <t xml:space="preserve">CUSC changes in the event the UK leaves the EU without an agreement </t>
  </si>
  <si>
    <t>The proposed modification aims to ensure that retained EU law will function effectively in the context of the CUSC. In the event the United Kingdom leaves the European Union without an agreement, it will ensure that the CUSC takes into account the provisions in the relevant Statutory Instruments that have been prepared under the European Union (Withdrawal) Act 2018 as well as relevant consequential licence modifications.</t>
  </si>
  <si>
    <t>NA</t>
  </si>
  <si>
    <t xml:space="preserve">Self - Governance, straight to Code Admin Consultation </t>
  </si>
  <si>
    <t>N/A Self governance mod</t>
  </si>
  <si>
    <r>
      <t xml:space="preserve">Modifications prepared for a 'no deal' Brexit scenario. CMP309 applies to the non charging CUSC applicable objectives, CMP310 applies to the charging CUSC objectives. 
A Code Administrator Consultation has already been held from 28 February 2019 to 21 March 2019 (the “First Code Administrator Consultation”) - there was 1 respondent. Since, the  First Code Administrator Consultation, the legal text has changed. Given these changes and the time that has elapsed since the  First Code Administrator Consultation, the CUSC Panel on 30 October 2020 agreed with the Code Administrator’s proposal to have a Second Code Administrator Consultation. The Second Code Administrator Consultation was opened on 6 November 2020 and closed 5pm on 27 November 2020 with no responses received. Timing of when the Draft Final Modification Report will be presented to Panel depends if and when a no deal scenario is confirmed. </t>
    </r>
    <r>
      <rPr>
        <b/>
        <sz val="12"/>
        <color theme="1"/>
        <rFont val="Century Gothic"/>
        <family val="2"/>
      </rPr>
      <t xml:space="preserve">December 2020 Panel asks: AGREE the timeline in the event of a No Deal being confirmed on or before 31 December 2020; and NOTE the current thinking in the event of a Deal being confirmed on or before 31 December 2020.  </t>
    </r>
    <r>
      <rPr>
        <sz val="12"/>
        <color theme="1"/>
        <rFont val="Century Gothic"/>
        <family val="2"/>
      </rPr>
      <t xml:space="preserve">
</t>
    </r>
  </si>
  <si>
    <t>CMP310</t>
  </si>
  <si>
    <t>CUSC section 14 changes in the event the UK leaves the EU without an agreement</t>
  </si>
  <si>
    <t>CMP311</t>
  </si>
  <si>
    <t>Medium to High</t>
  </si>
  <si>
    <t>•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As this won’t be confirmed until the determinations are published, October Panel agreed to de-prioritise and revisit at January 2021 Panel.</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</si>
  <si>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</si>
  <si>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</si>
  <si>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</si>
  <si>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Rachel Beaufoy</t>
  </si>
  <si>
    <t>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As this won’t be confirmed until the determinations are published, October Panel agreed to de-prioritise and revisit at January 2021 Panel.</t>
  </si>
  <si>
    <t>CMP314</t>
  </si>
  <si>
    <t>Updating the CUSC to align Power Available with the Grid Code definition for Power Park Modules</t>
  </si>
  <si>
    <t xml:space="preserve">To align the CUSC with the Grid Code on the use of Power Available in ESO headroom calculations for Power Park Modules.  </t>
  </si>
  <si>
    <t>Positive impact for Power Park Modules – e.g. intermittent generators. It helps enable participation in MFR (Mandatory Frequency Responses) in a way that is equitable to controllable generation types</t>
  </si>
  <si>
    <t>Ofgem decision received 22 August 2019 approving CMP314. Implemented 1 April 2020.</t>
  </si>
  <si>
    <t>CMP315</t>
  </si>
  <si>
    <t>High</t>
  </si>
  <si>
    <t xml:space="preserve">•	Panel recognised there is a material impact here; however, argued that need to understand the TCR outcome before progressing further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Workgroups on CMP315 will re-start in early 2021.
</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</si>
  <si>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</si>
  <si>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</si>
  <si>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</si>
  <si>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</si>
  <si>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</si>
  <si>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</si>
  <si>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Kavita Patel</t>
  </si>
  <si>
    <r>
      <rPr>
        <sz val="12"/>
        <rFont val="Century Gothic"/>
        <family val="2"/>
      </rPr>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Workgroups on CMP315 will re-start in early 2021.  </t>
    </r>
    <r>
      <rPr>
        <b/>
        <sz val="12"/>
        <rFont val="Century Gothic"/>
        <family val="2"/>
      </rPr>
      <t xml:space="preserve">December 2020 Panel ask: NOTE the ESO’s current thinking on CMP315 and any new Modification to be raised following Ofgem’s CMP353 decision. 
</t>
    </r>
    <r>
      <rPr>
        <sz val="12"/>
        <color theme="1"/>
        <rFont val="Century Gothic"/>
        <family val="2"/>
      </rPr>
      <t xml:space="preserve">
</t>
    </r>
  </si>
  <si>
    <t>CMP316</t>
  </si>
  <si>
    <t>•	Although not many co-located sites currently, this complex change needs to be progressed before volumes become large and unmanageable
•	Clarity needed ahead of Contracts for Difference Auctions in 2021
•	April 2022 Implementation
October Panel agreed to leave priority unchanged.</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</si>
  <si>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</si>
  <si>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</si>
  <si>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</si>
  <si>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October Panel agreed to leave priority unchanged.</t>
  </si>
  <si>
    <t>CMP317 / CMP327</t>
  </si>
  <si>
    <t>22/5/2019 (CMP317)
28/11/2019 (CMP327)</t>
  </si>
  <si>
    <t>Identification and exclusion of Assets Required for Connection when setting Generator TNUoS charges (CMP317)
Removing the Generator Residual from TNUoS Charges (TCR) (CMP327)</t>
  </si>
  <si>
    <t xml:space="preserve">Ensuring that average generator transmission charges set under the CUSC methodology did not fall below the €0-2.50/MWh range stipulated in EU regulation 838/2010 (The Limiting Regulation). (CMP317)
Change the TNUoS Charging Methodology such that the Residual element of Generator TNUoS is £0 (CMP327)
</t>
  </si>
  <si>
    <t xml:space="preserve">Generator Users liable for TNUoS (High Impact)
Supplier Users liable for TNUoS (Medium Impact)
</t>
  </si>
  <si>
    <t>Rob Marshall</t>
  </si>
  <si>
    <t>Following Ofgem’s TCR decision on 21 November 2019, CMP327 was raised by National Grid ESO as an Urgent proposal and given the linkages with CMP317 also requested CMP317 to be treated as Urgent and requested for CMP327 to be amalgamated with CMP317.  Panel agreed to urgency and amalgamation for both CMP317 and CMP327 so this will be progressed on a Urgent timetable subject to Ofgem approval. Requests for Urgency and amalgamation issued to Ofgem 2 December 2019.  On 29 January, Ofgem approved the Panel's request for amalgamation but on 10 February rejected the request for Urgency. Workgroup Consultation launched 20 February 2020 and closed 12 March 2020.  June 2020 Panel unanimously agreed that Workgroup had met its Terms of Reference and this could proceed to Code Administrator Consultation. Code Administrator Consultation was issued 29 June 2020 and closed 5pm on 20 July 2020. The July 2020 CUSC Panel recommended by majority that, of the Original and WACMs 1 – 83, the following better facilitated the CUSC Objectives than the Baseline:  WACMs 7, 8, 14, 15, 49, 50, 52, 53, 56, 57, 59, 60, 70, 71, 73, 74, 77, 78, 80 and 81. 
Final Modification Report  sent to Ofgem on 13 August 2020. At November 2020 Panel, Ofgem confirmed that they expect decision to be made before Christmas 2020.</t>
  </si>
  <si>
    <t>CMP318</t>
  </si>
  <si>
    <t>22/5/2019</t>
  </si>
  <si>
    <t>Maintaining Non Half- Hourly (NHH) charging arrangements for Measurement Classes F and G</t>
  </si>
  <si>
    <t>To extend the period over which Meter Point Administration
Numbers (MPANs) in Measurement Classes F and G are treated as Non Half Hourly for Transmission Network Use of System (TNUoS) charging purposes</t>
  </si>
  <si>
    <t>Supplier Users</t>
  </si>
  <si>
    <t>At August Panel, Panel recommended that the Final Modification Report can be issued to Authority - sent 10 October 2019. Ofgem approved Modification on 11 November 2019 - Implemented 1 April 2020.</t>
  </si>
  <si>
    <t>CMP319</t>
  </si>
  <si>
    <t>20/6/2019</t>
  </si>
  <si>
    <t>Consequential changes to Section 11 of the CUSC as a result of CMP280 and/or CMP281</t>
  </si>
  <si>
    <t xml:space="preserve">As part of the Workgroup analysis, the Workgroup identified that CMP 280 and 281 are charging modification and as such can only change section 14 of the CUSC.  If either modification is approved changes to other none charging sections of the CUSC will be required. These changes cannot be achieved with CMP280 And CMP281.  The principle addition related to the definitions of storage as a class.  The definitions are common to CMP 280, 281 and their alternates.   </t>
  </si>
  <si>
    <t>National Grid ESO: Changes will be required to the BSUoS and TNUoS billing systems to tag out the appropriate metered import volumes for the purpose of the BSUoS and TNUoS charging base.
Suppliers: The reduced recovery of BSUoS and TNUoS charges from storage operators will need to be recovered from the balance of parties liable to BSUoS and TNUoS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</si>
  <si>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CMP319 on 21 May 2020. Implementation Date 1 April 2021.</t>
  </si>
  <si>
    <t>CMP320</t>
  </si>
  <si>
    <t>18/7/2019</t>
  </si>
  <si>
    <t>Jennifer  Geraghty</t>
  </si>
  <si>
    <t>Island MITS Radial Link Security Factor</t>
  </si>
  <si>
    <t>Islands that have a MITS Node but are served by a single circuit radial link are exposed to non-cost reflective charging of a 1.8 Security Factor rather than the application of a 1.0 Security Factor.  This proposal will apply a 1.0 Security Factor in that situation.</t>
  </si>
  <si>
    <t>Island based Generation (High Impact)
Non Island based Users (Low Impact)</t>
  </si>
  <si>
    <t>Workgroup Report  presented to December's Panel at which Panel agreed that the terms of reference have been met and this could proceed to Code Administrator Consultation.  Code Administrator Consultation sent 17 December 2019 and closed 5pm on 20 January 2020. Draft Final Modification Report  presented to January's Panel at which Panel recommended unanimously that the Original was better than Baseline and by majority that WACM1 and WACM2 were better than the Baseline. Final Modification Report  sent to Ofgem 12 February 2020. Ofgem approved CMP320 Original 9 July 2020 - to be implemented 1 April 2021.</t>
  </si>
  <si>
    <t>CMP322</t>
  </si>
  <si>
    <t>John Welch</t>
  </si>
  <si>
    <t>Updating the CUSC section 4 “Balancing Services” to ensure Ofgem have the appropriate authority to approve Ts and Cs, relevant to EBGL Article 18, held within the SCTs</t>
  </si>
  <si>
    <t xml:space="preserve">Seeks to amend the CUSC to create a mechanism for Ofgem to approve changes to the ESO Standard Contract Terms when those changes include amendments to the Terms &amp; Conditions related to balancing.
</t>
  </si>
  <si>
    <t>Ofgem and National Grid ESO contracts team to ensure SCT process
is updated in line with CUSC requirements (Low Impact)</t>
  </si>
  <si>
    <t>Presented at September Panel. Panel approved for this to be issued for Code Administrator Consultation, which was issued 24 October 2019 and closed 14 November 2019. November Panel carried out recommendation vote and unanimously recommended that the Original better facilitated the relevant objectives than the Baseline. Final Modification Report sent to Ofgem 24 December 2019. Ofgem decision 5 February 2020 approving CMP322. Implemented 4 April 2020.</t>
  </si>
  <si>
    <t>CMP323</t>
  </si>
  <si>
    <t>19/9/2019</t>
  </si>
  <si>
    <t>Updating the CUSC governance process to ensure we capture the EBGL change process for Article 18 T and Cs</t>
  </si>
  <si>
    <t>To ensure that the governance process for making future changes to the European Balancing Guidelines (EBGL) Article 18 (A18) T and Cs that are found in the CUSC incorporates the amendment process as laid out in EBGL Article 6 (A6) and Article (A10).</t>
  </si>
  <si>
    <t>Code Governance team at National Grid ESO; industry parties raising Modifications (Low Impact)</t>
  </si>
  <si>
    <t xml:space="preserve">Presented at September Panel; Panel raised queries and was then re-presented to October Panel . The Panel agreed that CMP323 met the Standard Governance criteria and by majority agreed the modification should proceed to Code Administrator Consultation once the related BSC and Grid Code Modification Workgroups have been held so there is consistency across the Codes. Following approval from February Grid Code Review Panel that GC0132 had met its Terms of Reference, CMP323 Code Administrator Consultation issued 18 March and closed 5pm on 8 April 2020. Draft Final Modification Report  presented to April's Panel at which Panel recommended by majority that the Original was better than Baseline. Final Modification Report sent to Ofgem 6 May 2020 and decision to implement the Original proposal was received 23 June 2020. This was implemented 25 June 2020. June Panel noted that a fast track self governance Modification will be raised in July 2020 to include a table mapping the  EBGL Article 18 Terms and Conditions for Balancing Service Providers and Balancing Responsible Parties to the CUSC. This will be used to confirm if a CUSC Modification has EBGL impacts. </t>
  </si>
  <si>
    <t>CMP324</t>
  </si>
  <si>
    <t>Generation Zones – changes for RIIO-T2</t>
  </si>
  <si>
    <t>The CUSC requires that generation zones, used for Transmission Network Use of System (TNUoS) tariff setting, are reviewed at the start of each price control period. This CMP seeks to change the zones and the underlying methodology used to establish them.</t>
  </si>
  <si>
    <t>Generator Users liable for generation TNUoS (High Impact)</t>
  </si>
  <si>
    <t>Jennifer Groome</t>
  </si>
  <si>
    <t>CMP324 presented at September Panel and Panel approved for this to be sent to Workgroup. Recognised that defect was very tightly defined and therefore CMP325 presented at October Panel  to allow alternatives to be raised. Panel agreed that CMP325 met the Standard Governance criteria and agreed the modification should proceed to workgroup. Panel also agreed that CMP324 and CMP325 will be progressed jointly with 1st workgroup held 22 November 2019 and 2nd workgroup held 19 December 2019. Panel agreed updated Terms of Reference at January 2020 Panel. Workgroup Consultation launched on 26 February 2020 and closed 18 March 2020. Meeting held 26 March 2020 to discuss responses at which Workgroup felt that there was insufficient time to develop Workgroup Alternatives to get Workgroup Report to April Panel. March Panel agreed that CMP324/325 Workgroup Report will be presented to May 2020 (rather than April 2020 Panel). May Panel  agreed that Workgroup had met its Terms of Reference and this could proceed to Code Administrator Consultation - this was issued on 3 June 2020 and closed at 5pm on 24 June 2020.  The July 2020 CUSC Panel recommended by majority that the Original, WACM1 and WACM3 better facilitated the CUSC Objectives than the Baseline. However,  the CUSC Panel recommended by majority that WACM2 did not better facilitate the CUSC Objectives than the Baseline. Final Modification Report sent to Ofgem on 13 August 2020 - decision received 11 November 2020 approving WACM2 (use the current 27 TNUoS charging zones within the CUSC and remove the requirement of re-zoning at the start of every Transmission Price Control). Implementation Date is 1 April 2021.</t>
  </si>
  <si>
    <t>CMP325</t>
  </si>
  <si>
    <t>Rezoning – CMP324 Expansion</t>
  </si>
  <si>
    <t>The ESO has written a Cusc Modification Proposal (CMP324) to alter the manner in which rezoning is carried out within Section 14 of CUSC. This Mod proffers an alternative defect, better enabling the issue to be explored by a Workgroup</t>
  </si>
  <si>
    <t>Generators liable for TNUoS (High Impact)</t>
  </si>
  <si>
    <t>CMP326</t>
  </si>
  <si>
    <t>•	Simple change as appears to be a binary choice between 2 options – 2 Workgroups anticipated
•	Needs to be progressed before volumes become larger and unmanageable – increased interest following Power Available project going live in May 
•	There have been recent developments on Power Available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</si>
  <si>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</si>
  <si>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</si>
  <si>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</si>
  <si>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to be held w/c 7 December 2020 and w/c 11 January 2021 prior to Workgroup Consultation being issued  on 25 January 2021. Timeline will be finalised at 1st Workgroup Meeting.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t>
  </si>
  <si>
    <t>CMP328</t>
  </si>
  <si>
    <t xml:space="preserve">•	Raised on behalf of all DNOs
•	Needs to be progressed in parallel with completion of Transmission and Distribution interactivity process (expected to be completed ~ April 2021)
•	Significant volumes of these Tertiary Windows connections already progressing so there is a pressing need for a solution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January 2021 prior to the Workgroup Consultation being issued. They were content to defer the decision on CMP328 until January 2021 Panel with the expectation that the Workgroup Consultation has been issued by then. </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</si>
  <si>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</si>
  <si>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</si>
  <si>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</si>
  <si>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</si>
  <si>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</si>
  <si>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 xml:space="preserve">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January 2021 prior to the Workgroup Consultation being issued. They were content to defer the decision on CMP328 until January 2021 Panel with the expectation that the Workgroup Consultation has been issued by then. </t>
  </si>
  <si>
    <t>CMP330</t>
  </si>
  <si>
    <t>•	Simple change and potential for cost savings and faster connections
•	Clarity needed ahead of Contracts for Difference Auctions in 2021
October Panel were content with progress made and agreed to leave priority unchanged.</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</si>
  <si>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</si>
  <si>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</si>
  <si>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</si>
  <si>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</si>
  <si>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</si>
  <si>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 xml:space="preserve">TBC </t>
  </si>
  <si>
    <t xml:space="preserve">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held 21 September 2020 and 9 November 2020 with next Workgroup to be held in w/c 7 December 2020. </t>
  </si>
  <si>
    <t>CMP331</t>
  </si>
  <si>
    <r>
      <t>•	April 2022 Implementation at earliest 
•	Materiality on the wider charging base not clear
October Panel agreed to leave priority unchanged but noted requested implementation date of 1 April 2022</t>
    </r>
    <r>
      <rPr>
        <sz val="12"/>
        <color rgb="FFFF0000"/>
        <rFont val="Century Gothic"/>
        <family val="2"/>
      </rPr>
      <t>.</t>
    </r>
  </si>
  <si>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</si>
  <si>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</si>
  <si>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</si>
  <si>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but noted requested implementation date of 1 April 2022.</t>
  </si>
  <si>
    <t>CMP332</t>
  </si>
  <si>
    <t>CMP332 is a Modification that Ofgem have directed ESO to raise. Decision required by 16 March 2020 to meet implementation date of 1 April 2021._x000D_
_x000D_
December Panel also agreed that CMP332 was  Urgent (subject to Ofgem approval)</t>
  </si>
  <si>
    <t>Transmission Demand Residual bandings and allocation (TCR)</t>
  </si>
  <si>
    <t>To create a methodology by which the residual element of demand TNUoS can be apportioned to Half Hourly (HH) and Non Half-Hourly (NHH) demand, and a separate methodology to determine the ‘bands’ against which the residual element of demand TNUoS is levied</t>
  </si>
  <si>
    <t> Suppliers and Demand Users connected to the Transmission Network (High Impact)</t>
  </si>
  <si>
    <t>Standard Governance Route (Urgent) with Workgroup</t>
  </si>
  <si>
    <t>17 (TBC)</t>
  </si>
  <si>
    <t xml:space="preserve"> n/a - Withdrawn 24 April 2020</t>
  </si>
  <si>
    <t>The CUSC Panel recommended that CMP332 meets the Urgency criteria and should be treated as Urgent (subject to Ofgem approval). Request for Urgency sent 19 December 2019 but on 10 February  Ofgem rejected the request for Urgency. 
Workgroup Consultation issued 6 February and closed 5pm on 27 February. Meetings held 5 and 6 March to discuss workgroup consultation responses. Workgroup meeting on 20 March 2020 to finalise Workgroup Alternatives. 
On 25 March 2020, Proposer requested under 8.17A.4 to withdraw CMP332 seeking Ofgem permission under 8.17A.5.  Decision received from Ofgem 31 March 2020 giving permission for NGESO to withdraw CMP332 and Direction for NGESO to raise a new modification replacing CMP332 but for implementation 1 year later (April 2022). Code Admin advised industry on 31 March 2020 and opened the 5 working day window (closing 5pm on 7 April 2020) to give another Party the opportunity to support CMP332 (in place of the original Proposer). No support from another Party received - April Panel agreed that CMP332 can be formally withdrawn.</t>
  </si>
  <si>
    <t>CMP333</t>
  </si>
  <si>
    <t>Jenny Doherty</t>
  </si>
  <si>
    <t>BSUoS – charging  Supplier Users on gross demand (TCR)</t>
  </si>
  <si>
    <t>To give effect to Ofgem's decision to levy BSUoS to Suppliers on a gross volumetric basis.</t>
  </si>
  <si>
    <t>Supplier Users, Embedded Generators (High Impact)</t>
  </si>
  <si>
    <t>Chrissie Brown</t>
  </si>
  <si>
    <t>1st Code Administrator Consultation was  issued 20 April 2020 for 18 Working Days and closed 15 May 2020. However, legal text needs to be revised following Ofgem's decision on CMP281. In light of this, May Special Panel unanimously agreed a)
 that CMP333 will proceed to a 2nd 10 working day Code Administrator Consultation once the revised legal text has been agreed by the CMP333 Workgroup and b) that Draft Final Modification Report will be presented to July Panel rather than May Panel. 2nd Code Administrator (now 15 working days as there is sufficient time) opened 17 June 2020 and closed 8 July 2020. The July CUSC Panel noted that a respondent to the Code Administrator Consultation had proposed changes to the CMP333 legal text.  The CUSC Panel  unanimously agreed that some of these changes were not typographical and therefore directed (under CUSC 8.23.4(ii)) the CMP333 Workgroup to assess these changes. The CUSC Panel  also unanimously agreed that, once the CMP333 Workgroup have agreed the legal text (Workgroup meeting 24 August 2020), a 3rd Code Administrator Consultation would be run for 5 working days with the scope limited to the proposed changes to the CMP333 legal text. Workgroup met 24 August 2020 and legal text has been sent to Panel for final review (by 5pm on 27 August 2020). Code Administrator Consultation (with scope limited to the proposed changes to the CMP333 legal text) was issued 28 August 2020 and closed 7 September 2020 with 1 response received.  The CUSC Panel on 16 September 2020 unanimously recommended that the Original facilitated the CUSC Objectives than the Baseline (the arrangements currently set out in CUSC). Final Modification Report issued to Ofgem on 18 September 2020. At November 2020 Panel, Ofgem confirmed that they expect decision to be made before Christmas 2020. Decision received 3 December 2020, which will  implement the Original proposal on 1 April 2021.</t>
  </si>
  <si>
    <t>CMP334</t>
  </si>
  <si>
    <t>Transmission Demand Residual - consequential definition changes (TCR)</t>
  </si>
  <si>
    <t xml:space="preserve">CMP332 is  developing a methodology for the Transmission Demand Residual to be applied only to ‘Final Demand’ on a ‘Site’  basis. This Modification creates the definitions of "Final Demand" and "Site".  </t>
  </si>
  <si>
    <t>National Grid Electricity System Operator, Suppliers, Demand Users (connected to the Transmission Network or Distribution network) and Distribution Network Operators</t>
  </si>
  <si>
    <t xml:space="preserve">The CUSC Panel noted that CMP334 will be progressed in a joint workgroup with the equivalent DCUSA Modification (DCP359).  Workgroup Consultation issued 23 March 2020 and closed 17 April 2020. - responses discussed at 20 and 21 April 2020 Workgroup meetings. There is 1 alternative solution (WACM1) to exclude those who solely provide voltage support from paying the Transmission Demand Residual. April Panel agreed to new timeline (which is not Urgent), which means Workgroup Report will now come to May’s Normal Panel (rather than a Special Panel in May) and the Draft Final Modification Report will now be re-presented to July's Panel (rather than May's Normal Panel).  Panel also agreed that these Modifications no longer need to follow an Urgent timeline. May Panel  agreed that Workgroup has met its Terms of Reference and this can proceed to Code Administrator Consultation -  this was sent on 16 June 2020 and closed 5pm on 6 July 2020. The July CUSC Panel unanimously recommended that the Original and by majority that WACM1 better facilitated the CUSC Objectives than the Baseline. Final Modification Report sent to Ofgem on 13 August 2020.  At November 2020 Panel, Ofgem confirmed that they expect decision to be made w/c 30 November 2020. Decision received 30 November 2020, which will  implement WACM1 on 14 December 2020.
</t>
  </si>
  <si>
    <t>CMP335</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</si>
  <si>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</si>
  <si>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</si>
  <si>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</si>
  <si>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</si>
  <si>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At November 2020 Panel, Ofgem confirmed that they expect decision to be made before Christmas 2020 but confirmed on 3 December 2020 that this would be received early 2021.
</t>
  </si>
  <si>
    <t>CMP336</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</si>
  <si>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</si>
  <si>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</si>
  <si>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The CUSC Panel recommended that CMP336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closed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and WACM1 better facilitated the CUSC Objectives than the Baseline (the arrangements currently set out in CUSC. Final Modification Report sent to Ofgem on 6 October 2020. At November 2020 Panel, Ofgem confirmed that they expect decision to be made before Christmas 2020  but confirmed on 3 December 2020 that this would be received early 2021.</t>
  </si>
  <si>
    <t>CMP337</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</si>
  <si>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</si>
  <si>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</si>
  <si>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</si>
  <si>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</si>
  <si>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Standard Governance Route (Urgent subject to Ofgem Approval) with Workgroup</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</si>
  <si>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</si>
  <si>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CMP338</t>
  </si>
  <si>
    <t>Impact of DNO Contributions on Actual Project Costs and Expansion Factors – New Definition of Cost Adjustment</t>
  </si>
  <si>
    <t>Introduce a new definition of “Cost Adjustment” in the CUSC to give effect to CMP337</t>
  </si>
  <si>
    <t>CMP339</t>
  </si>
  <si>
    <t>Consequential changes for CMP317/327 (TCR)</t>
  </si>
  <si>
    <t>Allow the CMP317/327 Workgroup to develop the appropriate definitions needed for the Original and any alternative Proposals and any other changes outside of Section 14 as appropriate.</t>
  </si>
  <si>
    <t>All CUSC Users as this will amend Sections other than Section 14 for the purposes of CMP317/327 (Low Impact)</t>
  </si>
  <si>
    <t>Standard Governance Route (with Urgent timeline) with Workgroup</t>
  </si>
  <si>
    <t>CUSC Panel on 18 March 2020 agreed that CMP339 will be progressed via the existing CMP317/327 Workgroup. April Panel  agreed that CMP339 Workgroup Report will be presented to June Panel and Draft Final Modification Report will be presented to July Panel. Workgroup Consultation issued 13 May 2020 for 15 working days and closed 4 June 2020 (0 responses received).  June 2020 Panel unanimously agreed that Workgroup has met its Terms of Reference and this can proceed to Code Administrator Consultation. Code Administrator Consultation was issued 29 June 2020 and closed 5pm on 20 July 2020 (1 response received). The July 2020 CUSC Panel recommended by majority that  the Original and all WACMs 1- 23 better facilitated the CUSC Objectives than the Baseline. Final Modification Report sent to Ofgem on 13 August 2020. At November 2020 Panel, Ofgem confirmed that they expect decision to be made before Christmas 2020.</t>
  </si>
  <si>
    <t>CMP340</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</si>
  <si>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</si>
  <si>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</si>
  <si>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</si>
  <si>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existing CMP332 Workgroup. Panel also recommended that no Workgroup Consultation is needed and we have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 At November 2020 Panel, Ofgem confirmed decision is expected early 2021.</t>
  </si>
  <si>
    <t>CMP341</t>
  </si>
  <si>
    <t>•	Complex
•	Although a CACOP and Ofgem driven initiative, there does not appear to be any current industry appetite to progress
October Panel agreed to leave priority unchanged.</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</si>
  <si>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</si>
  <si>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</si>
  <si>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</si>
  <si>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</si>
  <si>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</si>
  <si>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CMP342</t>
  </si>
  <si>
    <t>Nick George</t>
  </si>
  <si>
    <t>Clarification of VAT for Securities in the CUSC</t>
  </si>
  <si>
    <t>Seeks to clarify, and confirm the position that NGESO has always applied, that when calculating the amount Users are required to secure under the CUSC, the amount of applicable Value Added Tax is to be included.</t>
  </si>
  <si>
    <t>Low impact on All Users</t>
  </si>
  <si>
    <t xml:space="preserve">Standard Governance, straight to Code Admin Consultation </t>
  </si>
  <si>
    <r>
      <t>The CUSC Panel on 29 May 2020 unanimously agreed that CMP342 should follow the self-governance route and proceed to Code Administrator Consultation - this was sent on 19 June 2020 and closed 5pm on 10 July 2020 (1 response received). The CUSC Panel had unanimously agreed that CMP342 should follow the self-governance route and proceed to Code Administrator Consultation.  Following a challenge on material impacts of the proposed change from a respondent to the Code Administrator Consultation, the Panel is still considering he appropriate governance route and will decide on the final outcome at the August Panel Panel (28 August 2020).  On the 31 July 2020, Panel also raised questions as to when a party would be liable for VAT and to whom. On 6 August 2020, the ESO provided Panel with this clarification and, based on this, Panel agreed that CMP342 can proceed to a vote at the August and does not need to go to a Workgroup. August Panel agreed by majority to maintain their decision that CMP342 should  follow the self-governance route. Code Admin clarified the timeline and next steps and Panel then undertook the self-governance vote. Panel, by majority, determined that the Original proposal better facilitated the CUSC objectives and CMP342 will be implemented on 9 October 2020 unless there are any Appeals received in the 15 working day Appeals Window (anticipated to be 11 September 2020 to 2 October 2020). Appeal received 2 October 2020 so implementation will not now occur on 9 October 2020. Ofgem published a letter on 2 November 2020 stating that they are satisfied that this is a valid request for appeal and set out next steps, which indicated a decision date on this Appeal by 7 December 2020 but this has yet to be received.</t>
    </r>
    <r>
      <rPr>
        <b/>
        <sz val="12"/>
        <color theme="1"/>
        <rFont val="Century Gothic"/>
        <family val="2"/>
      </rPr>
      <t xml:space="preserve">
</t>
    </r>
  </si>
  <si>
    <t>CMP343</t>
  </si>
  <si>
    <t>Transmission Demand Residual bandings and allocation for 1 April 2022 implementation (TCR)</t>
  </si>
  <si>
    <t xml:space="preserve">Creating a methodology by which the residual element of demand Transmission Network Use of System (TNUoS) charges can be apportioned to Half-Hourly (HH) and Non Half-Hourly (NHH) demand, and a separate methodology to determine ‘bands’ against which the residual element of demand TNUoS is levied. </t>
  </si>
  <si>
    <t xml:space="preserve">High impact on National Grid ESO, Distribution Network Operators (DNO), Suppliers and Demand Users connected to the Transmission Network </t>
  </si>
  <si>
    <t xml:space="preserve">The CUSC Panel on 29 May 2020 unanimously agreed that CMP343 should follow the standard governance route and proceed to a Workgroup and should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At November 2020 Panel, Ofgem confirmed decision is expected early 2021.
</t>
  </si>
  <si>
    <t>CMP344</t>
  </si>
  <si>
    <t>•	Must be implemented prior to the start of the next price control period from 1st April 2021
•	Received stakeholder support for this to be progressed at pace given significant potential costs of any future income adjusting events
October Panel were content with progress made and agreed to leave priority unchanged.</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</si>
  <si>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</si>
  <si>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</si>
  <si>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</si>
  <si>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 Consultation issued 2 November 2020 and closed 5pm on 23 November 2020 with Workgroup held on 24 November 2020 to assess the 8 Workgroup Consultation responses received and hold Workgroup Vote. November 2020 Panel agreed that the Workgroup had met its Terms of Reference and can proceed to Code Administrator Consultation once legal text changes had been agreed with the Workgroup (this was agreed with the Workgroup on 30 November 2020). Code Administrator Consultation  was issued on 1 December 2020 and will close 5pm on 22 December 2020.</t>
  </si>
  <si>
    <t>CMP345</t>
  </si>
  <si>
    <t>Defer the additional Covid-19 BSUoS costs</t>
  </si>
  <si>
    <t xml:space="preserve">To defer the additional BSUoS costs arising from Covid-19 that are incurred in 2020/21 to 2021/22. </t>
  </si>
  <si>
    <t>High impact on Generators and Suppliers and Medium impact on National Grid ESO</t>
  </si>
  <si>
    <t>May 2020 Special Panel unanimously recommended that CMP345 should proceed on an urgent timeline and agreed a timeline which balanced the need for pace whilst ensuring industry scrutiny. Ofgem approved Urgent treatment of this Modification on 22 May 2020.  45 responses received for Workgroup Consultation that was run from 1 June 2020 to 5pm on 3 June 2020. Special Panel on 9 June 2020 unanimously agreed that CMP345 Workgroup Report had met its Terms of Reference.  30 responses received for Code Administrator Consultation that was run from 9 June 2020 to 3pm on 12 June 2020. Special Panel on 15 June 2020  recommended by majority that none of the proposed solutions better facilitated the CUSC Objectives than the Baseline. Final Modification Report issued to Ofgem 15 June 2020, requesting decision by 22 June 2020. Decision received 23 June 2020 - Ofgem opted for WACM2 which is to apply a cap of £15/MWh to the BSUoS price in each settlement period from the implementation date to the end of August 2020. Any under recovery of revenue from the application of the cap will be recovered through BSUoS charges equally across all settlement periods in the 2021/22 Charging Year. This was implemented on 25 June 2020.</t>
  </si>
  <si>
    <t>CMP346</t>
  </si>
  <si>
    <t>Sarah Chleboun</t>
  </si>
  <si>
    <t>Price Control Updates to Charging Parameters</t>
  </si>
  <si>
    <t>To amend incorrect and misleading references to old charging parameters in CUSC Section 14.</t>
  </si>
  <si>
    <t xml:space="preserve">The CUSC Panel on 26 June 2020 agreed by majority that CMP346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on 11 September 2020 - no responses received. Draft Final Modification Report was presented for Panel Vote on 25 September 2020. The CUSC Panel unanimously determined that this should be implemented. This will be implemented 1 April 2021 as there were no appeals raised in the Appeals Window 6 October 2020 to 27 October 2020. </t>
  </si>
  <si>
    <t>CMP347</t>
  </si>
  <si>
    <t>Offshore Local TNUoS Tariff Clarifications</t>
  </si>
  <si>
    <t>To ensure the treatment for the three offshore local tariffs are consistent with each other and  amend incorrect references relating to offshore local tariffs.</t>
  </si>
  <si>
    <r>
      <t xml:space="preserve">The CUSC Panel on 26 June 2020 agreed unanimously that CMP347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5pm on 11 September 2020 - no responses received. </t>
    </r>
    <r>
      <rPr>
        <b/>
        <sz val="12"/>
        <color theme="1"/>
        <rFont val="Century Gothic"/>
        <family val="2"/>
      </rPr>
      <t xml:space="preserve"> </t>
    </r>
    <r>
      <rPr>
        <sz val="12"/>
        <color theme="1"/>
        <rFont val="Century Gothic"/>
        <family val="2"/>
      </rPr>
      <t xml:space="preserve">Draft Final Modification Report was presented for Panel Vote on 25 September 2020. The CUSC Panel unanimously determined that this should be implemented. This will be implemented 1 April 2021 as there were no appeals raised in the Appeals Window 6 October 2020 to 27 October 2020. </t>
    </r>
  </si>
  <si>
    <t>CMP348</t>
  </si>
  <si>
    <t xml:space="preserve">Ren Walker </t>
  </si>
  <si>
    <t xml:space="preserve">Housekeeping Modification to insert Exhibit Y into the CUSC following implementation of CMP323 and amend numbering in Section 6 </t>
  </si>
  <si>
    <t xml:space="preserve">To insert Exhibit Y (Electricity Balancing Guideline (EBGL) Mapping Table) into the CUSC and to amend the numbering in Section 6 (General Provisions). </t>
  </si>
  <si>
    <t>National Grid Electricity System Operator  (Low Impact)</t>
  </si>
  <si>
    <t>Fast Track, Self-Governance</t>
  </si>
  <si>
    <t>NA - Fast Track</t>
  </si>
  <si>
    <t>The July 2020  Panel unanimously agreed that CMP348 met the Self Governance and Fast Track criteria and agreed the modification should be implemented on 8 September 2020 subject to no appeals being raised in the Appeals Window 10 August 2020 to 1 September 2020. No appeals raised in the Appeals Window - Implementation 8 September 2020.</t>
  </si>
  <si>
    <t>CMP349</t>
  </si>
  <si>
    <t>Housekeeping Modification to amend Section 11 of the CUSC as a result of CMP320</t>
  </si>
  <si>
    <t xml:space="preserve">To clarify the definition of ‘Identified Onshore Circuit’ within Section 11 (Interpretations and Definitions) of the CUSC as a result of the CMP320 decision. </t>
  </si>
  <si>
    <t>The July 2020  Panel unanimously agreed that CMP349 met the Self Governance and Fast Track criteria and agreed the modification should be implemented on 1 April 2021 subject to no appeals being raised in the Appeals Window 10 August 2020 to 1 September 2020. No appeals raised in the Appeals Window - Implementation will be 1 April 2021.</t>
  </si>
  <si>
    <t>CMP350</t>
  </si>
  <si>
    <t xml:space="preserve">George Moran </t>
  </si>
  <si>
    <t>British Gas</t>
  </si>
  <si>
    <t>Changes to the BSUoS Covid Support Scheme</t>
  </si>
  <si>
    <t xml:space="preserve">To change the BSUoS Covid Support Scheme introduced by CMP345 by 1) Reducing the current £15/MWh cap to £5/MWh; 2) Extending its application from 31 August 2020 to 30 September 2020; and 3) Introducing a formal limit of £100m for the amount of deferred Covid related BSUoS costs.  </t>
  </si>
  <si>
    <t>Panel (on 17 July 2020) by majority (of 5 votes to 4) did not recommend that CMP350 should proceed on an urgent timeline. In accordance with CUSC Section 8.24.4, we consulted the Authority on 17 July 2020 as to whether this Modification is an Urgent CUSC Modification Proposal. Ofgem approved Urgent treatment of this Modification on 21 July 2020. July Panel unanimously agreed that Workgroup had met its Terms of Reference and could proceed to Code Administrator Consultation (this was issued 31 July and closed 5pm on 4 August with 13 responses received). The CUSC Panel on 6 August 2020 recommended by majority that only WACM3 better facilitated the CUSC Objectives than the Baseline (the arrangements currently set out in CUSC). However, there was support (4 out of 9 votes) for the CMP350 Original and all other WACMs. Final Modification Report issued to Ofgem on 6 August 2020. Decision received 13 August 2020 and WACM6  Implemented 14 August 2020 (this introduces an overall limit of £100m, changes the BSUoS price cap from £15/MWh to £10/MWh and extends the current support scheme from 31 August 2020 to 25 October 2020).</t>
  </si>
  <si>
    <t>CMP351</t>
  </si>
  <si>
    <t>Mark Pearce</t>
  </si>
  <si>
    <t>Neuconnect</t>
  </si>
  <si>
    <t xml:space="preserve">Financial Securities – Timescales for Provision of Cash Deposit into Escrow  </t>
  </si>
  <si>
    <t xml:space="preserve">To change the timescales by which Cash Deposits need to be provided to National Grid ESO through the bi-annual financial securities process. </t>
  </si>
  <si>
    <t>High impact on those Parties with a Construction Agreement providing financial securities under the bi-annual securities process by means of a cash deposit into a National Grid ESO managed Escrow Account.  Low impact on National Grid ESO</t>
  </si>
  <si>
    <t>The September 2020 CUSC Panel unanimously agreed that CMP351 should follow the standard governance route and proceed to Code Administrator Consultation, once Panel discussions were captured in the Code Administrator Consultation. Code Administrator Consultation issued 22 October 2020 and closed 5pm on 12 November 2020 with 3 responses received. Draft Final Modification Report to be presented for recommendation vote at November 2020 Panel and the Panel unanimously recommended that the CMP351 Original should be implemented. Final Modification Report sent to Ofgem 9 December 2020.</t>
  </si>
  <si>
    <t>CMP352</t>
  </si>
  <si>
    <t>Correction to ‘Revised Indicative Annual TNUoS charge’ formulas in Appendix 2 of CUSC Section 3</t>
  </si>
  <si>
    <t>Amend the formulas in Appendix 2 of CUSC section 3 to ensure the 'Revised Indicative Annual TNUoS charge’ is calculated correctly</t>
  </si>
  <si>
    <t xml:space="preserve">Low Impact on Suppliers who wish to use the ‘Revised Indicative Annual TNUoS charge’ provisions of Appendix 2 of CUSC section 3. </t>
  </si>
  <si>
    <t>The Panel unanimously agreed that CMP352 met the Self Governance and Fast Track criteria and agreed the modification should be implemented. Planned date for implementation is 17 December 2020 (subject to no appeals being received between 19 November 2020 and 10 December 2020)</t>
  </si>
  <si>
    <t>CMP353</t>
  </si>
  <si>
    <t>Stabilising the Expansion Constant and non-specific Onshore Expansion Factors from 1st April 2021</t>
  </si>
  <si>
    <t>Seeks to stabilise the locational signal at the start of the RIIO-2 period at the RIIO-1 value plus relevant inflation in each charging year until such time as the effect of any change in the locational signal can be better understood</t>
  </si>
  <si>
    <t>High impact on all CUSC Users who pay TNUoS tariffs.</t>
  </si>
  <si>
    <t xml:space="preserve">Standard Governance (with Urgent timeline), straight to Code Admin Consultation </t>
  </si>
  <si>
    <t>On 29 October 2020, National Grid ESO raised CMP353. The Proposer sent a request to the CUSC Panel Secretary for the modification to be treated as urgent. The Panel on 30 October 2020 considered CMP353 and the associated request for urgency. The unanimous view of the Panel is that CMP353 does meet Ofgem’s Urgency criteria (a)  and should be treated as an Urgent CUSC Modification Proposal - on 3 November 2020, Ofgem approved that CMP353 should follow an urgent timeline. Code Administrator Consultation was issued 2pm on 5 November 2020 and closed 2pm on 19 November 2020 with 25 responses received.  Draft Final Modification Report was presented for recommendation vote at Special Panel on 24 November 2020 and Panel unanimously recommended that the CMP353 Original should be implemented. Final Modification Report sent to Ofgem 25 November 2020 and decision received 2 December 2020 approving the Original proposal - this will be implemented on 1 April 2021.</t>
  </si>
  <si>
    <t>CMP354</t>
  </si>
  <si>
    <t xml:space="preserve">Capacity Allocation and Congestion Management Regulation (CACM) cost sharing consequential changes </t>
  </si>
  <si>
    <t>Seeks to allow the ESO to ensure that any Capacity Allocation and Congestion Management Regulation (CACM) related payments (determined by the Authority) are paid to relevant interconnector licensees in 2021 and to facilitate the interconnector adjustment payment process for future Authority cost recovery decisions.</t>
  </si>
  <si>
    <t>Medium impact on interconnectors and National Grid ESO</t>
  </si>
  <si>
    <t xml:space="preserve">Self-Governance, straight to Code Admin Consultation </t>
  </si>
  <si>
    <t>The Panel unanimously agreed that CMP354 met the Self-Governance criteria and agreed the modification should proceed to Code Administrator Consultation. Code Administrator Consultation  was issued on 2 December 2020 and will close 5pm on 23 December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</si>
</sst>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mmm\-yyyy"/>
    <numFmt numFmtId="166" formatCode="dd/mm/yyyy;@"/>
  </numFmts>
  <fonts count="18" x14ac:knownFonts="1">
    <font>
      <sz val="11"/>
      <color theme="1"/>
      <name val="Calibri"/>
      <family val="2"/>
      <scheme val="minor"/>
    </font>
    <font>
      <b/>
      <sz val="14"/>
      <color theme="1"/>
      <name val="Calibri"/>
      <family val="2"/>
      <scheme val="minor"/>
    </font>
    <font>
      <b/>
      <sz val="16"/>
      <color theme="1"/>
      <name val="Calibri"/>
      <family val="2"/>
      <scheme val="minor"/>
    </font>
    <font>
      <sz val="26"/>
      <color theme="0"/>
      <name val="Calibri"/>
      <family val="2"/>
      <scheme val="minor"/>
    </font>
    <font>
      <sz val="28"/>
      <color theme="0"/>
      <name val="Calibri"/>
      <family val="2"/>
      <scheme val="minor"/>
    </font>
    <font>
      <sz val="10"/>
      <name val="Arial"/>
      <family val="2"/>
    </font>
    <font>
      <b/>
      <sz val="12"/>
      <color theme="0"/>
      <name val="Century Gothic"/>
      <family val="2"/>
    </font>
    <font>
      <sz val="12"/>
      <color theme="1"/>
      <name val="Century Gothic"/>
      <family val="2"/>
    </font>
    <font>
      <b/>
      <sz val="14"/>
      <name val="Century Gothic"/>
      <family val="2"/>
    </font>
    <font>
      <sz val="12"/>
      <name val="Century Gothic"/>
      <family val="2"/>
    </font>
    <font>
      <b/>
      <sz val="12"/>
      <name val="Century Gothic"/>
      <family val="2"/>
    </font>
    <font>
      <sz val="12"/>
      <color theme="0"/>
      <name val="Century Gothic"/>
      <family val="2"/>
    </font>
    <font>
      <sz val="12"/>
      <color rgb="FF000000"/>
      <name val="Century Gothic"/>
      <family val="2"/>
    </font>
    <font>
      <b/>
      <sz val="12"/>
      <color rgb="FF000000"/>
      <name val="Century Gothic"/>
      <family val="2"/>
    </font>
    <font>
      <b/>
      <sz val="12"/>
      <color theme="1"/>
      <name val="Century Gothic"/>
      <family val="2"/>
    </font>
    <font>
      <sz val="12"/>
      <color rgb="FFFF0000"/>
      <name val="Century Gothic"/>
      <family val="2"/>
    </font>
    <font>
      <sz val="12"/>
      <color theme="0" tint="-0.89999084444715716"/>
      <name val="Century Gothic"/>
      <family val="2"/>
    </font>
    <font>
      <b/>
      <sz val="12"/>
      <color rgb="FFFFFFFF"/>
      <name val="Century Gothic"/>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s>
  <borders count="18">
    <border>
      <left/>
      <right/>
      <top/>
      <bottom/>
      <diagonal/>
    </border>
    <border>
      <left/>
      <right/>
      <top/>
      <bottom style="thin">
        <color auto="1"/>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auto="1"/>
      </left>
      <right style="thin">
        <color auto="1"/>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5" fillId="0" borderId="0"/>
  </cellStyleXfs>
  <cellXfs count="181">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1" fontId="0" fillId="0" borderId="0" xfId="0" applyNumberFormat="1" applyAlignment="1">
      <alignment horizontal="center" vertical="center"/>
    </xf>
    <xf numFmtId="0" fontId="0" fillId="0" borderId="0" xfId="0" applyAlignment="1"/>
    <xf numFmtId="0" fontId="1" fillId="0" borderId="0" xfId="0" applyFont="1" applyFill="1" applyAlignment="1">
      <alignment vertical="center"/>
    </xf>
    <xf numFmtId="0" fontId="1" fillId="0" borderId="0" xfId="0" applyFont="1" applyAlignment="1"/>
    <xf numFmtId="0" fontId="1" fillId="0" borderId="0" xfId="0" applyFont="1" applyAlignment="1">
      <alignment horizontal="center" vertical="center"/>
    </xf>
    <xf numFmtId="0" fontId="2" fillId="0" borderId="0" xfId="0" applyFont="1" applyFill="1" applyAlignment="1">
      <alignment vertical="center" wrapText="1"/>
    </xf>
    <xf numFmtId="0" fontId="1" fillId="0" borderId="0" xfId="0" applyFont="1" applyAlignment="1">
      <alignment vertical="center"/>
    </xf>
    <xf numFmtId="1" fontId="1" fillId="0" borderId="0" xfId="0" applyNumberFormat="1" applyFont="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xf>
    <xf numFmtId="1" fontId="1" fillId="0" borderId="0" xfId="0" applyNumberFormat="1" applyFont="1" applyFill="1" applyAlignment="1">
      <alignment horizontal="center" vertical="center"/>
    </xf>
    <xf numFmtId="0" fontId="1" fillId="0" borderId="0" xfId="0" applyFont="1" applyFill="1" applyAlignment="1"/>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protection locked="0"/>
    </xf>
    <xf numFmtId="0" fontId="3" fillId="2" borderId="1"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left" vertical="center" indent="25"/>
      <protection locked="0"/>
    </xf>
    <xf numFmtId="0" fontId="3" fillId="3" borderId="1" xfId="0" applyFont="1" applyFill="1" applyBorder="1" applyAlignment="1" applyProtection="1">
      <alignment horizontal="left" vertical="center"/>
      <protection locked="0"/>
    </xf>
    <xf numFmtId="0" fontId="3" fillId="3" borderId="3" xfId="0" applyFont="1" applyFill="1" applyBorder="1" applyAlignment="1" applyProtection="1">
      <alignment horizontal="left" vertical="center"/>
      <protection locked="0"/>
    </xf>
    <xf numFmtId="1" fontId="3" fillId="3" borderId="1" xfId="0" applyNumberFormat="1" applyFont="1" applyFill="1" applyBorder="1" applyAlignment="1" applyProtection="1">
      <alignment horizontal="center" vertical="center"/>
      <protection locked="0"/>
    </xf>
    <xf numFmtId="0" fontId="3" fillId="4" borderId="2" xfId="0" applyFont="1" applyFill="1" applyBorder="1" applyAlignment="1" applyProtection="1">
      <alignment horizontal="left" vertical="center" indent="9"/>
      <protection locked="0"/>
    </xf>
    <xf numFmtId="0" fontId="3" fillId="4" borderId="1" xfId="0" applyFont="1" applyFill="1" applyBorder="1" applyAlignment="1" applyProtection="1">
      <alignment horizontal="left" vertical="center"/>
      <protection locked="0"/>
    </xf>
    <xf numFmtId="0" fontId="3" fillId="4" borderId="3"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wrapText="1" indent="13"/>
      <protection locked="0"/>
    </xf>
    <xf numFmtId="0" fontId="4" fillId="5" borderId="1" xfId="0" applyFont="1" applyFill="1" applyBorder="1" applyAlignment="1" applyProtection="1">
      <alignment horizontal="left" vertical="center" wrapText="1" indent="13"/>
      <protection locked="0"/>
    </xf>
    <xf numFmtId="0" fontId="4" fillId="5" borderId="3" xfId="0" applyFont="1" applyFill="1" applyBorder="1" applyAlignment="1" applyProtection="1">
      <alignment horizontal="left" vertical="center" wrapText="1" indent="13"/>
      <protection locked="0"/>
    </xf>
    <xf numFmtId="0" fontId="4" fillId="2" borderId="2" xfId="0" applyFont="1" applyFill="1" applyBorder="1" applyAlignment="1" applyProtection="1">
      <alignment horizontal="left" vertical="center" indent="40"/>
      <protection locked="0"/>
    </xf>
    <xf numFmtId="0" fontId="4" fillId="2" borderId="1"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0" fillId="6" borderId="0" xfId="0" applyFill="1" applyBorder="1" applyAlignment="1" applyProtection="1">
      <alignment horizontal="left" vertical="center"/>
      <protection locked="0"/>
    </xf>
    <xf numFmtId="0" fontId="0" fillId="6" borderId="0" xfId="0" applyFill="1" applyBorder="1" applyAlignment="1" applyProtection="1">
      <alignment horizontal="left" vertical="center" wrapText="1"/>
      <protection locked="0"/>
    </xf>
    <xf numFmtId="0" fontId="0" fillId="0" borderId="0" xfId="0"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left" vertical="center"/>
      <protection locked="0"/>
    </xf>
    <xf numFmtId="0" fontId="6" fillId="7" borderId="4" xfId="1" applyFont="1" applyFill="1" applyBorder="1" applyAlignment="1" applyProtection="1">
      <alignment horizontal="left" vertical="center" wrapText="1"/>
      <protection locked="0"/>
    </xf>
    <xf numFmtId="0" fontId="6" fillId="7" borderId="4" xfId="1" applyFont="1" applyFill="1" applyBorder="1" applyAlignment="1" applyProtection="1">
      <alignment horizontal="center" vertical="center" wrapText="1"/>
      <protection locked="0"/>
    </xf>
    <xf numFmtId="0" fontId="6" fillId="7" borderId="5" xfId="1" applyFont="1" applyFill="1" applyBorder="1" applyAlignment="1" applyProtection="1">
      <alignment horizontal="left" vertical="center" wrapText="1"/>
      <protection locked="0"/>
    </xf>
    <xf numFmtId="0" fontId="6" fillId="7" borderId="6" xfId="1" applyFont="1" applyFill="1" applyBorder="1" applyAlignment="1" applyProtection="1">
      <alignment horizontal="left" vertical="center" wrapText="1"/>
      <protection locked="0"/>
    </xf>
    <xf numFmtId="0" fontId="6" fillId="7" borderId="0" xfId="1" applyFont="1" applyFill="1" applyBorder="1" applyAlignment="1" applyProtection="1">
      <alignment horizontal="left" vertical="center" wrapText="1"/>
      <protection locked="0"/>
    </xf>
    <xf numFmtId="0" fontId="6" fillId="7" borderId="7" xfId="1" applyFont="1" applyFill="1" applyBorder="1" applyAlignment="1" applyProtection="1">
      <alignment horizontal="left" vertical="center" wrapText="1"/>
      <protection locked="0"/>
    </xf>
    <xf numFmtId="1" fontId="6" fillId="7" borderId="7" xfId="1" applyNumberFormat="1" applyFont="1" applyFill="1" applyBorder="1" applyAlignment="1" applyProtection="1">
      <alignment horizontal="center" vertical="center" wrapText="1"/>
      <protection locked="0"/>
    </xf>
    <xf numFmtId="0" fontId="6" fillId="7" borderId="8" xfId="1" applyFont="1" applyFill="1" applyBorder="1" applyAlignment="1" applyProtection="1">
      <alignment horizontal="left" vertical="center" wrapText="1"/>
      <protection locked="0"/>
    </xf>
    <xf numFmtId="0" fontId="6" fillId="7" borderId="9" xfId="1" applyFont="1" applyFill="1" applyBorder="1" applyAlignment="1" applyProtection="1">
      <alignment horizontal="left" vertical="center" wrapText="1"/>
      <protection locked="0"/>
    </xf>
    <xf numFmtId="0" fontId="7" fillId="0" borderId="0" xfId="0" applyFont="1" applyAlignment="1" applyProtection="1">
      <alignment horizontal="left"/>
    </xf>
    <xf numFmtId="0" fontId="7" fillId="0" borderId="0" xfId="0" applyFont="1" applyAlignment="1" applyProtection="1">
      <alignment horizontal="left"/>
      <protection locked="0"/>
    </xf>
    <xf numFmtId="0" fontId="8" fillId="6" borderId="5" xfId="1" applyFont="1" applyFill="1" applyBorder="1" applyAlignment="1" applyProtection="1">
      <alignment horizontal="center" vertical="center" wrapText="1"/>
      <protection locked="0"/>
    </xf>
    <xf numFmtId="0" fontId="9" fillId="6" borderId="5" xfId="0" applyFont="1" applyFill="1" applyBorder="1" applyAlignment="1" applyProtection="1">
      <alignment horizontal="center" vertical="center"/>
      <protection locked="0"/>
    </xf>
    <xf numFmtId="0" fontId="10" fillId="6" borderId="5"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7" fillId="0" borderId="5" xfId="0" applyFont="1" applyBorder="1" applyAlignment="1">
      <alignment vertical="center" wrapText="1"/>
    </xf>
    <xf numFmtId="0" fontId="7" fillId="0" borderId="5"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5" xfId="1" applyFont="1" applyFill="1" applyBorder="1" applyAlignment="1" applyProtection="1">
      <alignment horizontal="left" vertical="center" wrapText="1"/>
      <protection locked="0"/>
    </xf>
    <xf numFmtId="14" fontId="10" fillId="0" borderId="5"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5" xfId="0" applyNumberFormat="1" applyFont="1" applyFill="1" applyBorder="1" applyAlignment="1" applyProtection="1">
      <alignment horizontal="center" vertical="center" wrapText="1"/>
      <protection locked="0"/>
    </xf>
    <xf numFmtId="14" fontId="9" fillId="0" borderId="5" xfId="0" applyNumberFormat="1" applyFont="1" applyBorder="1" applyAlignment="1" applyProtection="1">
      <alignment horizontal="left" vertical="center" wrapText="1"/>
      <protection locked="0"/>
    </xf>
    <xf numFmtId="0" fontId="7" fillId="0" borderId="0" xfId="0" applyFont="1" applyAlignment="1"/>
    <xf numFmtId="14" fontId="9" fillId="6" borderId="5" xfId="0" applyNumberFormat="1" applyFont="1" applyFill="1" applyBorder="1" applyAlignment="1" applyProtection="1">
      <alignment horizontal="left" vertical="center" wrapText="1"/>
      <protection locked="0"/>
    </xf>
    <xf numFmtId="0" fontId="6" fillId="6" borderId="5" xfId="0" applyFont="1" applyFill="1" applyBorder="1" applyAlignment="1" applyProtection="1">
      <alignment horizontal="center" vertical="center"/>
      <protection locked="0"/>
    </xf>
    <xf numFmtId="17" fontId="6" fillId="8"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protection locked="0"/>
    </xf>
    <xf numFmtId="0" fontId="9" fillId="6" borderId="5" xfId="0" applyNumberFormat="1" applyFont="1" applyFill="1" applyBorder="1" applyAlignment="1" applyProtection="1">
      <alignment horizontal="center" vertical="center" wrapText="1"/>
      <protection locked="0"/>
    </xf>
    <xf numFmtId="17" fontId="6" fillId="9" borderId="5" xfId="0" applyNumberFormat="1" applyFont="1" applyFill="1" applyBorder="1" applyAlignment="1" applyProtection="1">
      <alignment horizontal="center" vertical="center"/>
      <protection locked="0"/>
    </xf>
    <xf numFmtId="0" fontId="7" fillId="0" borderId="5" xfId="0" applyFont="1" applyFill="1" applyBorder="1" applyAlignment="1" applyProtection="1">
      <alignment horizontal="left" vertical="center" wrapText="1"/>
      <protection locked="0"/>
    </xf>
    <xf numFmtId="17" fontId="6" fillId="10" borderId="5" xfId="0" applyNumberFormat="1" applyFont="1" applyFill="1" applyBorder="1" applyAlignment="1" applyProtection="1">
      <alignment horizontal="center" vertical="center"/>
      <protection locked="0"/>
    </xf>
    <xf numFmtId="0" fontId="9" fillId="0" borderId="5" xfId="1" applyFont="1" applyBorder="1" applyAlignment="1" applyProtection="1">
      <alignment horizontal="left" vertical="top" wrapText="1"/>
      <protection locked="0"/>
    </xf>
    <xf numFmtId="17" fontId="6" fillId="9" borderId="10" xfId="0" applyNumberFormat="1" applyFont="1" applyFill="1" applyBorder="1" applyAlignment="1" applyProtection="1">
      <alignment horizontal="center" vertical="center"/>
      <protection locked="0"/>
    </xf>
    <xf numFmtId="164" fontId="6" fillId="6" borderId="5" xfId="0" applyNumberFormat="1" applyFont="1" applyFill="1" applyBorder="1" applyAlignment="1" applyProtection="1">
      <alignment horizontal="center" vertical="center" wrapText="1"/>
      <protection locked="0"/>
    </xf>
    <xf numFmtId="0" fontId="7" fillId="0" borderId="8" xfId="0" applyFont="1" applyFill="1" applyBorder="1" applyAlignment="1" applyProtection="1">
      <alignment horizontal="left" vertical="center" wrapText="1"/>
      <protection locked="0"/>
    </xf>
    <xf numFmtId="0" fontId="6" fillId="0" borderId="5" xfId="0" applyFont="1" applyFill="1" applyBorder="1" applyAlignment="1" applyProtection="1">
      <alignment horizontal="center" vertical="center"/>
      <protection locked="0"/>
    </xf>
    <xf numFmtId="0" fontId="9" fillId="6" borderId="5" xfId="0" applyFont="1" applyFill="1" applyBorder="1" applyAlignment="1" applyProtection="1">
      <alignment horizontal="center" vertical="center" wrapText="1"/>
      <protection locked="0"/>
    </xf>
    <xf numFmtId="0" fontId="9" fillId="6" borderId="8" xfId="0" applyFont="1" applyFill="1" applyBorder="1" applyAlignment="1" applyProtection="1">
      <alignment horizontal="left" vertical="top" wrapText="1"/>
      <protection locked="0"/>
    </xf>
    <xf numFmtId="164" fontId="11" fillId="6" borderId="5" xfId="0" applyNumberFormat="1" applyFont="1" applyFill="1" applyBorder="1" applyAlignment="1" applyProtection="1">
      <alignment horizontal="center" vertical="center" wrapText="1"/>
      <protection locked="0"/>
    </xf>
    <xf numFmtId="1" fontId="9" fillId="6" borderId="5" xfId="0" applyNumberFormat="1" applyFont="1" applyFill="1" applyBorder="1" applyAlignment="1" applyProtection="1">
      <alignment horizontal="center" vertical="center" wrapText="1"/>
      <protection locked="0"/>
    </xf>
    <xf numFmtId="17" fontId="6" fillId="11" borderId="5" xfId="0" applyNumberFormat="1" applyFont="1" applyFill="1" applyBorder="1" applyAlignment="1" applyProtection="1">
      <alignment horizontal="center" vertical="center"/>
      <protection locked="0"/>
    </xf>
    <xf numFmtId="17" fontId="6" fillId="11" borderId="10" xfId="0" applyNumberFormat="1" applyFont="1" applyFill="1" applyBorder="1" applyAlignment="1" applyProtection="1">
      <alignment horizontal="center" vertical="center"/>
      <protection locked="0"/>
    </xf>
    <xf numFmtId="17" fontId="6" fillId="10" borderId="5" xfId="0" applyNumberFormat="1" applyFont="1" applyFill="1" applyBorder="1" applyAlignment="1" applyProtection="1">
      <alignment horizontal="center" vertical="center" wrapText="1"/>
      <protection locked="0"/>
    </xf>
    <xf numFmtId="0" fontId="12" fillId="0" borderId="5" xfId="0" applyFont="1" applyFill="1" applyBorder="1" applyAlignment="1" applyProtection="1">
      <alignment horizontal="left" vertical="center" wrapText="1"/>
      <protection locked="0"/>
    </xf>
    <xf numFmtId="0" fontId="7" fillId="0" borderId="0" xfId="0" applyFont="1" applyFill="1" applyAlignment="1"/>
    <xf numFmtId="14" fontId="6" fillId="10"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wrapText="1"/>
      <protection locked="0"/>
    </xf>
    <xf numFmtId="17" fontId="6" fillId="8" borderId="5" xfId="0" applyNumberFormat="1" applyFont="1" applyFill="1" applyBorder="1" applyAlignment="1" applyProtection="1">
      <alignment horizontal="center" vertical="center" wrapText="1"/>
      <protection locked="0"/>
    </xf>
    <xf numFmtId="0" fontId="7" fillId="0" borderId="5" xfId="0" applyFont="1" applyBorder="1" applyAlignment="1" applyProtection="1">
      <alignment horizontal="left" vertical="center" wrapText="1"/>
      <protection locked="0"/>
    </xf>
    <xf numFmtId="14" fontId="6" fillId="8" borderId="5" xfId="0" applyNumberFormat="1" applyFont="1" applyFill="1" applyBorder="1" applyAlignment="1" applyProtection="1">
      <alignment horizontal="center" vertical="center"/>
      <protection locked="0"/>
    </xf>
    <xf numFmtId="17" fontId="6" fillId="9" borderId="5" xfId="0" applyNumberFormat="1" applyFont="1" applyFill="1" applyBorder="1" applyAlignment="1" applyProtection="1">
      <alignment horizontal="center" vertical="center" wrapText="1"/>
      <protection locked="0"/>
    </xf>
    <xf numFmtId="0" fontId="7" fillId="6" borderId="5" xfId="0" applyFont="1" applyFill="1" applyBorder="1" applyAlignment="1" applyProtection="1">
      <alignment horizontal="left" vertical="center" wrapText="1"/>
      <protection locked="0"/>
    </xf>
    <xf numFmtId="17" fontId="6" fillId="7" borderId="5" xfId="0" applyNumberFormat="1" applyFont="1" applyFill="1" applyBorder="1" applyAlignment="1" applyProtection="1">
      <alignment horizontal="center" vertical="center"/>
      <protection locked="0"/>
    </xf>
    <xf numFmtId="0" fontId="7" fillId="6" borderId="8" xfId="0" applyFont="1" applyFill="1" applyBorder="1" applyAlignment="1" applyProtection="1">
      <alignment horizontal="left" vertical="center" wrapText="1"/>
      <protection locked="0"/>
    </xf>
    <xf numFmtId="0" fontId="7" fillId="0" borderId="0" xfId="0" applyFont="1" applyAlignment="1">
      <alignment wrapText="1"/>
    </xf>
    <xf numFmtId="1" fontId="0" fillId="6" borderId="5" xfId="0" applyNumberFormat="1" applyFill="1" applyBorder="1" applyAlignment="1">
      <alignment horizontal="center" vertical="center" wrapText="1"/>
    </xf>
    <xf numFmtId="0" fontId="9" fillId="0" borderId="5" xfId="0" applyFont="1" applyFill="1" applyBorder="1" applyAlignment="1" applyProtection="1">
      <alignment horizontal="left" vertical="center" wrapText="1"/>
      <protection locked="0"/>
    </xf>
    <xf numFmtId="165" fontId="6" fillId="8" borderId="8" xfId="1" applyNumberFormat="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protection locked="0"/>
    </xf>
    <xf numFmtId="0" fontId="9" fillId="0" borderId="5" xfId="0" applyFont="1" applyBorder="1" applyProtection="1">
      <protection locked="0"/>
    </xf>
    <xf numFmtId="0" fontId="10" fillId="0" borderId="11" xfId="1" applyFont="1" applyFill="1" applyBorder="1" applyAlignment="1" applyProtection="1">
      <alignment horizontal="center" vertical="center" wrapText="1"/>
      <protection locked="0"/>
    </xf>
    <xf numFmtId="0" fontId="10" fillId="0" borderId="5" xfId="1" applyFont="1" applyFill="1" applyBorder="1" applyAlignment="1" applyProtection="1">
      <alignment horizontal="left" vertical="center" wrapText="1"/>
      <protection locked="0"/>
    </xf>
    <xf numFmtId="17" fontId="6" fillId="7" borderId="10" xfId="0" applyNumberFormat="1" applyFont="1" applyFill="1" applyBorder="1" applyAlignment="1" applyProtection="1">
      <alignment horizontal="center" vertical="center"/>
      <protection locked="0"/>
    </xf>
    <xf numFmtId="17" fontId="6" fillId="7" borderId="8" xfId="0" applyNumberFormat="1" applyFont="1" applyFill="1" applyBorder="1" applyAlignment="1" applyProtection="1">
      <alignment horizontal="center" vertical="center"/>
      <protection locked="0"/>
    </xf>
    <xf numFmtId="17" fontId="6" fillId="11" borderId="8"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protection locked="0"/>
    </xf>
    <xf numFmtId="0" fontId="9" fillId="0" borderId="8" xfId="0" applyFont="1" applyFill="1" applyBorder="1" applyAlignment="1" applyProtection="1">
      <alignment horizontal="left" vertical="center" wrapText="1"/>
      <protection locked="0"/>
    </xf>
    <xf numFmtId="0" fontId="9" fillId="0" borderId="8" xfId="0" applyFont="1" applyFill="1" applyBorder="1" applyAlignment="1" applyProtection="1">
      <alignment horizontal="center" vertical="center"/>
      <protection locked="0"/>
    </xf>
    <xf numFmtId="166" fontId="10" fillId="6" borderId="10" xfId="1" applyNumberFormat="1" applyFont="1" applyFill="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wrapText="1"/>
      <protection locked="0"/>
    </xf>
    <xf numFmtId="0" fontId="10" fillId="6" borderId="8" xfId="1" applyFont="1" applyFill="1" applyBorder="1" applyAlignment="1" applyProtection="1">
      <alignment horizontal="center" vertical="center" wrapText="1"/>
      <protection locked="0"/>
    </xf>
    <xf numFmtId="0" fontId="14" fillId="0"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wrapText="1"/>
      <protection locked="0"/>
    </xf>
    <xf numFmtId="17" fontId="6" fillId="11" borderId="12" xfId="0" applyNumberFormat="1" applyFont="1" applyFill="1" applyBorder="1" applyAlignment="1" applyProtection="1">
      <alignment horizontal="center" vertical="center"/>
      <protection locked="0"/>
    </xf>
    <xf numFmtId="1" fontId="0" fillId="0" borderId="5" xfId="0" applyNumberFormat="1" applyFill="1" applyBorder="1" applyAlignment="1">
      <alignment horizontal="center" vertical="center" wrapText="1"/>
    </xf>
    <xf numFmtId="0" fontId="8" fillId="6" borderId="11" xfId="1" applyFont="1" applyFill="1" applyBorder="1" applyAlignment="1" applyProtection="1">
      <alignment horizontal="center" vertical="center" wrapText="1"/>
      <protection locked="0"/>
    </xf>
    <xf numFmtId="17" fontId="6" fillId="9" borderId="8" xfId="0" applyNumberFormat="1" applyFont="1" applyFill="1" applyBorder="1" applyAlignment="1" applyProtection="1">
      <alignment horizontal="center" vertical="center"/>
      <protection locked="0"/>
    </xf>
    <xf numFmtId="17" fontId="6" fillId="9" borderId="12" xfId="0" applyNumberFormat="1" applyFont="1" applyFill="1" applyBorder="1" applyAlignment="1" applyProtection="1">
      <alignment horizontal="center" vertical="center"/>
      <protection locked="0"/>
    </xf>
    <xf numFmtId="0" fontId="8" fillId="6" borderId="13" xfId="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wrapText="1"/>
      <protection locked="0"/>
    </xf>
    <xf numFmtId="166" fontId="10" fillId="6" borderId="12" xfId="1" applyNumberFormat="1" applyFont="1" applyFill="1" applyBorder="1" applyAlignment="1" applyProtection="1">
      <alignment horizontal="center" vertical="center" wrapText="1"/>
      <protection locked="0"/>
    </xf>
    <xf numFmtId="0" fontId="14" fillId="0" borderId="13" xfId="0" quotePrefix="1" applyFont="1" applyBorder="1" applyAlignment="1" applyProtection="1">
      <alignment horizontal="center" vertical="center" wrapText="1"/>
      <protection locked="0"/>
    </xf>
    <xf numFmtId="0" fontId="14" fillId="0" borderId="14" xfId="0" applyFont="1" applyBorder="1" applyAlignment="1" applyProtection="1">
      <alignment horizontal="left" vertical="center" wrapText="1"/>
      <protection locked="0"/>
    </xf>
    <xf numFmtId="0" fontId="14" fillId="0" borderId="14" xfId="0"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10" fillId="0" borderId="0" xfId="1" applyFont="1" applyBorder="1" applyAlignment="1" applyProtection="1">
      <alignment horizontal="center" vertical="center" wrapText="1"/>
      <protection locked="0"/>
    </xf>
    <xf numFmtId="0" fontId="10" fillId="6" borderId="14" xfId="0" applyFont="1" applyFill="1" applyBorder="1" applyAlignment="1" applyProtection="1">
      <alignment horizontal="center" vertical="center" wrapText="1"/>
      <protection locked="0"/>
    </xf>
    <xf numFmtId="17" fontId="6" fillId="8" borderId="12" xfId="0" applyNumberFormat="1" applyFont="1" applyFill="1" applyBorder="1" applyAlignment="1" applyProtection="1">
      <alignment horizontal="center" vertical="center"/>
      <protection locked="0"/>
    </xf>
    <xf numFmtId="17" fontId="6" fillId="8" borderId="12" xfId="0" applyNumberFormat="1" applyFont="1" applyFill="1" applyBorder="1" applyAlignment="1" applyProtection="1">
      <alignment horizontal="center" vertical="center" wrapText="1"/>
      <protection locked="0"/>
    </xf>
    <xf numFmtId="0" fontId="8" fillId="6" borderId="15" xfId="1" applyFont="1" applyFill="1" applyBorder="1" applyAlignment="1" applyProtection="1">
      <alignment horizontal="center" vertical="center" wrapText="1"/>
      <protection locked="0"/>
    </xf>
    <xf numFmtId="0" fontId="10" fillId="6" borderId="16" xfId="1" applyFont="1" applyFill="1" applyBorder="1" applyAlignment="1" applyProtection="1">
      <alignment horizontal="center" vertical="center" wrapText="1"/>
      <protection locked="0"/>
    </xf>
    <xf numFmtId="166" fontId="10" fillId="6" borderId="17" xfId="1" applyNumberFormat="1" applyFont="1" applyFill="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16" xfId="0" applyFont="1" applyBorder="1" applyAlignment="1" applyProtection="1">
      <alignment horizontal="left" vertical="center" wrapText="1"/>
      <protection locked="0"/>
    </xf>
    <xf numFmtId="0" fontId="14" fillId="0" borderId="16" xfId="0" applyFont="1" applyBorder="1" applyAlignment="1" applyProtection="1">
      <alignment horizontal="center" wrapText="1"/>
      <protection locked="0"/>
    </xf>
    <xf numFmtId="0" fontId="10" fillId="0" borderId="8" xfId="1" applyFont="1" applyBorder="1" applyAlignment="1" applyProtection="1">
      <alignment horizontal="center" vertical="center" wrapText="1"/>
      <protection locked="0"/>
    </xf>
    <xf numFmtId="0" fontId="10" fillId="6" borderId="16" xfId="0" applyFont="1" applyFill="1" applyBorder="1" applyAlignment="1" applyProtection="1">
      <alignment horizontal="center" vertical="center" wrapText="1"/>
      <protection locked="0"/>
    </xf>
    <xf numFmtId="0" fontId="10" fillId="6" borderId="16" xfId="0" applyFont="1" applyFill="1" applyBorder="1" applyAlignment="1" applyProtection="1">
      <alignment horizontal="center" vertical="center"/>
      <protection locked="0"/>
    </xf>
    <xf numFmtId="14" fontId="6" fillId="8" borderId="8" xfId="0" applyNumberFormat="1" applyFont="1" applyFill="1" applyBorder="1" applyAlignment="1" applyProtection="1">
      <alignment horizontal="center" vertical="center"/>
      <protection locked="0"/>
    </xf>
    <xf numFmtId="17" fontId="6" fillId="7" borderId="12" xfId="0" applyNumberFormat="1" applyFont="1" applyFill="1" applyBorder="1" applyAlignment="1" applyProtection="1">
      <alignment horizontal="center" vertical="center"/>
      <protection locked="0"/>
    </xf>
    <xf numFmtId="0" fontId="8" fillId="0" borderId="5" xfId="1" applyFont="1" applyFill="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166" fontId="6" fillId="8" borderId="5" xfId="0" applyNumberFormat="1" applyFont="1" applyFill="1" applyBorder="1" applyAlignment="1" applyProtection="1">
      <alignment horizontal="center" vertical="center"/>
      <protection locked="0"/>
    </xf>
    <xf numFmtId="17" fontId="6" fillId="12" borderId="5" xfId="0" applyNumberFormat="1" applyFont="1" applyFill="1" applyBorder="1" applyAlignment="1" applyProtection="1">
      <alignment horizontal="center" vertical="center"/>
      <protection locked="0"/>
    </xf>
    <xf numFmtId="17" fontId="6" fillId="8" borderId="8" xfId="0" applyNumberFormat="1" applyFont="1" applyFill="1" applyBorder="1" applyAlignment="1" applyProtection="1">
      <alignment horizontal="center" vertical="center" wrapText="1"/>
      <protection locked="0"/>
    </xf>
    <xf numFmtId="17" fontId="6" fillId="10" borderId="8" xfId="0" applyNumberFormat="1" applyFont="1" applyFill="1" applyBorder="1" applyAlignment="1" applyProtection="1">
      <alignment horizontal="center" vertical="center" wrapText="1"/>
      <protection locked="0"/>
    </xf>
    <xf numFmtId="0" fontId="14" fillId="0" borderId="11" xfId="0" applyFont="1" applyFill="1" applyBorder="1" applyAlignment="1" applyProtection="1">
      <alignment horizontal="center" vertical="center" wrapText="1"/>
      <protection locked="0"/>
    </xf>
    <xf numFmtId="17" fontId="6" fillId="10" borderId="12" xfId="0" applyNumberFormat="1" applyFont="1" applyFill="1" applyBorder="1" applyAlignment="1" applyProtection="1">
      <alignment horizontal="center" vertical="center"/>
      <protection locked="0"/>
    </xf>
    <xf numFmtId="0" fontId="16" fillId="6"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vertical="center" wrapText="1"/>
      <protection locked="0"/>
    </xf>
    <xf numFmtId="0" fontId="10" fillId="0" borderId="8" xfId="1" applyFont="1" applyFill="1" applyBorder="1" applyAlignment="1" applyProtection="1">
      <alignment horizontal="center" vertical="center" wrapText="1"/>
      <protection locked="0"/>
    </xf>
    <xf numFmtId="165" fontId="17" fillId="10" borderId="5" xfId="0" applyNumberFormat="1"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wrapText="1"/>
      <protection locked="0"/>
    </xf>
    <xf numFmtId="0" fontId="16" fillId="0" borderId="5" xfId="0" applyFont="1" applyFill="1" applyBorder="1" applyAlignment="1" applyProtection="1">
      <alignment horizontal="left" vertical="center" wrapText="1"/>
      <protection locked="0"/>
    </xf>
    <xf numFmtId="0" fontId="9" fillId="0" borderId="5" xfId="0" applyFont="1" applyFill="1" applyBorder="1" applyAlignment="1" applyProtection="1">
      <alignment horizontal="center" vertical="center"/>
      <protection locked="0"/>
    </xf>
    <xf numFmtId="17" fontId="6" fillId="7" borderId="8" xfId="0" applyNumberFormat="1" applyFont="1" applyFill="1" applyBorder="1" applyAlignment="1" applyProtection="1">
      <alignment horizontal="center" vertical="center" wrapText="1"/>
      <protection locked="0"/>
    </xf>
    <xf numFmtId="0" fontId="7" fillId="0" borderId="5" xfId="0" applyFont="1" applyBorder="1" applyAlignment="1">
      <alignment horizontal="left" vertical="top" wrapText="1"/>
    </xf>
    <xf numFmtId="0" fontId="10" fillId="0" borderId="5" xfId="1" applyFont="1" applyFill="1" applyBorder="1" applyAlignment="1" applyProtection="1">
      <alignment horizontal="center" vertical="center" wrapText="1"/>
      <protection locked="0"/>
    </xf>
    <xf numFmtId="0" fontId="8" fillId="6" borderId="8" xfId="1" applyFont="1" applyFill="1" applyBorder="1" applyAlignment="1" applyProtection="1">
      <alignment horizontal="center" vertical="center" wrapText="1"/>
      <protection locked="0"/>
    </xf>
    <xf numFmtId="0" fontId="9" fillId="6" borderId="8" xfId="0" applyFont="1" applyFill="1" applyBorder="1" applyAlignment="1" applyProtection="1">
      <alignment horizontal="center" vertical="center" wrapText="1"/>
      <protection locked="0"/>
    </xf>
    <xf numFmtId="0" fontId="7" fillId="0" borderId="8" xfId="0" applyFont="1" applyBorder="1" applyAlignment="1">
      <alignment vertical="center" wrapText="1"/>
    </xf>
    <xf numFmtId="0" fontId="7" fillId="0" borderId="8" xfId="0" applyFont="1" applyBorder="1" applyAlignment="1">
      <alignment vertical="center"/>
    </xf>
    <xf numFmtId="0" fontId="10" fillId="0" borderId="8" xfId="0" applyFont="1" applyFill="1" applyBorder="1" applyAlignment="1" applyProtection="1">
      <alignment horizontal="center" vertical="center" wrapText="1"/>
      <protection locked="0"/>
    </xf>
    <xf numFmtId="0" fontId="10" fillId="6" borderId="8" xfId="0" applyFont="1" applyFill="1" applyBorder="1" applyAlignment="1" applyProtection="1">
      <alignment horizontal="center" vertical="center" wrapText="1"/>
      <protection locked="0"/>
    </xf>
    <xf numFmtId="166" fontId="6" fillId="8" borderId="8" xfId="0" applyNumberFormat="1" applyFont="1" applyFill="1" applyBorder="1" applyAlignment="1" applyProtection="1">
      <alignment horizontal="center" vertical="center"/>
      <protection locked="0"/>
    </xf>
    <xf numFmtId="1" fontId="0" fillId="6" borderId="8" xfId="0" applyNumberFormat="1" applyFill="1" applyBorder="1" applyAlignment="1">
      <alignment horizontal="center" vertical="center" wrapText="1"/>
    </xf>
    <xf numFmtId="166" fontId="10" fillId="6" borderId="5" xfId="1" applyNumberFormat="1" applyFont="1" applyFill="1" applyBorder="1" applyAlignment="1" applyProtection="1">
      <alignment horizontal="center" vertical="center" wrapText="1"/>
      <protection locked="0"/>
    </xf>
    <xf numFmtId="0" fontId="0" fillId="0" borderId="5" xfId="0" applyBorder="1" applyAlignment="1">
      <alignment vertical="center" wrapText="1"/>
    </xf>
    <xf numFmtId="0" fontId="0" fillId="0" borderId="5" xfId="0" applyBorder="1" applyAlignment="1">
      <alignment vertical="center"/>
    </xf>
    <xf numFmtId="0" fontId="14" fillId="6" borderId="5" xfId="0" applyFont="1" applyFill="1" applyBorder="1" applyAlignment="1">
      <alignment horizontal="center" vertical="center" wrapText="1"/>
    </xf>
    <xf numFmtId="0" fontId="14" fillId="6" borderId="5" xfId="0" applyFont="1" applyFill="1" applyBorder="1" applyAlignment="1">
      <alignment horizontal="center" vertical="center"/>
    </xf>
    <xf numFmtId="0" fontId="14" fillId="0" borderId="5" xfId="0" applyFont="1" applyFill="1" applyBorder="1" applyAlignment="1">
      <alignment horizontal="center" vertical="center" wrapText="1"/>
    </xf>
    <xf numFmtId="0" fontId="6" fillId="8" borderId="5" xfId="0" applyFont="1" applyFill="1" applyBorder="1" applyAlignment="1">
      <alignment horizontal="center" vertical="center"/>
    </xf>
    <xf numFmtId="0" fontId="7" fillId="0" borderId="5" xfId="0" applyFont="1" applyBorder="1" applyAlignment="1">
      <alignment horizontal="left" vertical="center" wrapText="1"/>
    </xf>
    <xf numFmtId="14" fontId="6" fillId="8" borderId="5" xfId="0" applyNumberFormat="1" applyFont="1" applyFill="1" applyBorder="1" applyAlignment="1">
      <alignment horizontal="center" vertical="center"/>
    </xf>
    <xf numFmtId="14" fontId="6" fillId="7" borderId="5" xfId="0" applyNumberFormat="1" applyFont="1" applyFill="1" applyBorder="1" applyAlignment="1">
      <alignment horizontal="center" vertical="center"/>
    </xf>
    <xf numFmtId="0" fontId="7" fillId="0" borderId="5" xfId="0" applyFont="1" applyFill="1" applyBorder="1" applyAlignment="1">
      <alignment vertical="center" wrapText="1"/>
    </xf>
    <xf numFmtId="0" fontId="0" fillId="0" borderId="5" xfId="0" applyBorder="1" applyAlignment="1">
      <alignment horizontal="center" vertical="center"/>
    </xf>
    <xf numFmtId="0" fontId="14" fillId="0" borderId="5" xfId="0" applyFont="1" applyBorder="1" applyAlignment="1">
      <alignment horizontal="center" vertical="center" wrapText="1"/>
    </xf>
    <xf numFmtId="0" fontId="12" fillId="0" borderId="0" xfId="0" applyFont="1" applyAlignment="1">
      <alignment horizontal="justify" vertical="center"/>
    </xf>
    <xf numFmtId="1" fontId="0" fillId="0" borderId="0" xfId="0" applyNumberFormat="1" applyBorder="1" applyAlignment="1">
      <alignment horizontal="center" vertical="center"/>
    </xf>
  </cellXfs>
  <cellStyles count="2">
    <cellStyle name="Normal" xfId="0" builtinId="0"/>
    <cellStyle name="Normal 2" xfId="1" xr:uid="{04AFFF83-1D7A-4934-8891-981F9FEE69B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2</xdr:col>
      <xdr:colOff>132783</xdr:colOff>
      <xdr:row>0</xdr:row>
      <xdr:rowOff>381001</xdr:rowOff>
    </xdr:to>
    <xdr:pic>
      <xdr:nvPicPr>
        <xdr:cNvPr id="2" name="Graphic 1">
          <a:extLst>
            <a:ext uri="{FF2B5EF4-FFF2-40B4-BE49-F238E27FC236}">
              <a16:creationId xmlns:a16="http://schemas.microsoft.com/office/drawing/2014/main" id="{58C95014-ADE4-41C2-B519-FAA738F4CF9B}"/>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51351" cy="333375"/>
        </a:xfrm>
        <a:prstGeom prst="rect">
          <a:avLst/>
        </a:prstGeom>
      </xdr:spPr>
    </xdr:pic>
    <xdr:clientData/>
  </xdr:twoCellAnchor>
  <xdr:twoCellAnchor>
    <xdr:from>
      <xdr:col>0</xdr:col>
      <xdr:colOff>47622</xdr:colOff>
      <xdr:row>2</xdr:row>
      <xdr:rowOff>1</xdr:rowOff>
    </xdr:from>
    <xdr:to>
      <xdr:col>0</xdr:col>
      <xdr:colOff>1660071</xdr:colOff>
      <xdr:row>2</xdr:row>
      <xdr:rowOff>312965</xdr:rowOff>
    </xdr:to>
    <xdr:sp macro="[1]!Show_Summary" textlink="">
      <xdr:nvSpPr>
        <xdr:cNvPr id="3" name="Rectangle: Rounded Corners 2">
          <a:extLst>
            <a:ext uri="{FF2B5EF4-FFF2-40B4-BE49-F238E27FC236}">
              <a16:creationId xmlns:a16="http://schemas.microsoft.com/office/drawing/2014/main" id="{27190145-BC9B-4F88-9C88-F040BEDFD1B5}"/>
            </a:ext>
          </a:extLst>
        </xdr:cNvPr>
        <xdr:cNvSpPr/>
      </xdr:nvSpPr>
      <xdr:spPr>
        <a:xfrm>
          <a:off x="47622" y="800100"/>
          <a:ext cx="1523549" cy="0"/>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Summary</a:t>
          </a:r>
        </a:p>
      </xdr:txBody>
    </xdr:sp>
    <xdr:clientData/>
  </xdr:twoCellAnchor>
  <xdr:twoCellAnchor>
    <xdr:from>
      <xdr:col>0</xdr:col>
      <xdr:colOff>45213</xdr:colOff>
      <xdr:row>2</xdr:row>
      <xdr:rowOff>350045</xdr:rowOff>
    </xdr:from>
    <xdr:to>
      <xdr:col>0</xdr:col>
      <xdr:colOff>1673679</xdr:colOff>
      <xdr:row>3</xdr:row>
      <xdr:rowOff>217714</xdr:rowOff>
    </xdr:to>
    <xdr:sp macro="[1]!Show_All_Data" textlink="">
      <xdr:nvSpPr>
        <xdr:cNvPr id="4" name="Rectangle: Rounded Corners 3">
          <a:extLst>
            <a:ext uri="{FF2B5EF4-FFF2-40B4-BE49-F238E27FC236}">
              <a16:creationId xmlns:a16="http://schemas.microsoft.com/office/drawing/2014/main" id="{41006523-EB72-4385-AAAB-A3C7255EE72B}"/>
            </a:ext>
          </a:extLst>
        </xdr:cNvPr>
        <xdr:cNvSpPr/>
      </xdr:nvSpPr>
      <xdr:spPr>
        <a:xfrm>
          <a:off x="45213" y="800100"/>
          <a:ext cx="1520516" cy="217714"/>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All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ul.j.mullen\National%20Grid\Code%20Administrator%20-%20Team%20documents\Mod%20Tracker\Tracker%20for%20Website\NGESO%20Code%20Admin%20-%20Mod%20Tracker%20v2.xls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SQSS"/>
      <sheetName val="STC"/>
      <sheetName val="CUSC Prioritisation"/>
      <sheetName val="Grid Code Prioritisation"/>
      <sheetName val="Grid Code"/>
      <sheetName val="Grid Code Archive"/>
      <sheetName val=" Grid Code Closed"/>
      <sheetName val="CUSC Closed"/>
      <sheetName val="STC Closed"/>
      <sheetName val="SQSS Closed"/>
      <sheetName val="Icons"/>
    </sheetNames>
    <definedNames>
      <definedName name="Show_All_Data"/>
      <definedName name="Show_Summary"/>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7ECC2-4A6D-455A-81B8-79AF110BBC31}">
  <sheetPr codeName="CUSC2">
    <tabColor rgb="FFFFC000"/>
  </sheetPr>
  <dimension ref="A1:BR67"/>
  <sheetViews>
    <sheetView showGridLines="0" tabSelected="1" topLeftCell="B1" zoomScale="50" zoomScaleNormal="50" workbookViewId="0">
      <pane ySplit="6" topLeftCell="A60" activePane="bottomLeft" state="frozen"/>
      <selection activeCell="I9" sqref="I9"/>
      <selection pane="bottomLeft" activeCell="G64" sqref="G64"/>
    </sheetView>
  </sheetViews>
  <sheetFormatPr defaultColWidth="9.1796875" defaultRowHeight="14.5" x14ac:dyDescent="0.35"/>
  <cols>
    <col min="1" max="1" width="22.453125" style="2" customWidth="1"/>
    <col min="2" max="2" width="14.453125" style="1" customWidth="1"/>
    <col min="3" max="3" width="64.81640625" style="1" customWidth="1"/>
    <col min="4" max="4" width="15.54296875" style="3" customWidth="1"/>
    <col min="5" max="5" width="21.453125" style="2" customWidth="1"/>
    <col min="6" max="6" width="15.1796875" style="3" customWidth="1"/>
    <col min="7" max="7" width="15.1796875" style="2" customWidth="1"/>
    <col min="8" max="8" width="48" style="2" customWidth="1"/>
    <col min="9" max="9" width="73.453125" style="2" customWidth="1"/>
    <col min="10" max="10" width="68.1796875" style="2" customWidth="1"/>
    <col min="11" max="11" width="25" style="2" customWidth="1"/>
    <col min="12" max="12" width="32.1796875" style="2" customWidth="1"/>
    <col min="13" max="13" width="15.453125" style="2" customWidth="1"/>
    <col min="14" max="14" width="13.54296875" style="2" customWidth="1"/>
    <col min="15" max="16" width="15.54296875" style="2" customWidth="1"/>
    <col min="17" max="17" width="19.54296875" style="2" customWidth="1"/>
    <col min="18" max="18" width="21.81640625" style="2" customWidth="1"/>
    <col min="19" max="19" width="19.54296875" style="2" customWidth="1"/>
    <col min="20" max="20" width="17.453125" style="2" customWidth="1"/>
    <col min="21" max="21" width="15.54296875" style="180" customWidth="1"/>
    <col min="22" max="22" width="18.453125" style="2" customWidth="1"/>
    <col min="23" max="23" width="16.81640625" style="2" customWidth="1"/>
    <col min="24" max="24" width="15.54296875" style="2" hidden="1" customWidth="1"/>
    <col min="25" max="26" width="15.54296875" style="2" customWidth="1"/>
    <col min="27" max="27" width="17.453125" style="2" customWidth="1"/>
    <col min="28" max="28" width="15.54296875" style="2" customWidth="1"/>
    <col min="29" max="29" width="15.453125" style="2" customWidth="1"/>
    <col min="30" max="30" width="161.453125" style="2" customWidth="1"/>
    <col min="31" max="31" width="23.453125" style="5" customWidth="1"/>
    <col min="32" max="16384" width="9.1796875" style="5"/>
  </cols>
  <sheetData>
    <row r="1" spans="1:70" ht="36" customHeight="1" x14ac:dyDescent="0.35">
      <c r="A1" s="1"/>
      <c r="D1" s="2"/>
      <c r="U1" s="4"/>
      <c r="AD1" s="5"/>
    </row>
    <row r="2" spans="1:70" ht="27" customHeight="1" x14ac:dyDescent="0.35">
      <c r="A2" s="6" t="s">
        <v>0</v>
      </c>
      <c r="D2" s="2"/>
      <c r="U2" s="4"/>
      <c r="AD2" s="5"/>
    </row>
    <row r="3" spans="1:70" s="7" customFormat="1" ht="33" hidden="1" customHeight="1" x14ac:dyDescent="0.45">
      <c r="C3" s="8"/>
      <c r="D3" s="9"/>
      <c r="E3" s="9"/>
      <c r="F3" s="9"/>
      <c r="G3" s="9"/>
      <c r="H3" s="9"/>
      <c r="I3" s="9"/>
      <c r="J3" s="10"/>
      <c r="K3" s="10"/>
      <c r="L3" s="10"/>
      <c r="M3" s="10"/>
      <c r="N3" s="10"/>
      <c r="O3" s="10"/>
      <c r="P3" s="10"/>
      <c r="Q3" s="10"/>
      <c r="R3" s="10"/>
      <c r="S3" s="10"/>
      <c r="T3" s="10"/>
      <c r="U3" s="11"/>
      <c r="V3" s="10"/>
      <c r="W3" s="10"/>
      <c r="X3" s="10"/>
      <c r="Y3" s="10"/>
      <c r="Z3" s="10"/>
      <c r="AA3" s="10"/>
      <c r="AB3" s="10"/>
      <c r="AC3" s="10"/>
    </row>
    <row r="4" spans="1:70" s="15" customFormat="1" ht="23.25" customHeight="1" x14ac:dyDescent="0.45">
      <c r="A4" s="12"/>
      <c r="B4" s="12"/>
      <c r="C4" s="12"/>
      <c r="D4" s="13"/>
      <c r="E4" s="13"/>
      <c r="F4" s="9"/>
      <c r="G4" s="13"/>
      <c r="H4" s="13"/>
      <c r="I4" s="6"/>
      <c r="J4" s="6"/>
      <c r="K4" s="6"/>
      <c r="L4" s="6"/>
      <c r="M4" s="6"/>
      <c r="N4" s="6"/>
      <c r="O4" s="6"/>
      <c r="P4" s="6"/>
      <c r="Q4" s="6"/>
      <c r="R4" s="6"/>
      <c r="S4" s="6"/>
      <c r="T4" s="6"/>
      <c r="U4" s="14"/>
      <c r="V4" s="6"/>
      <c r="W4" s="6"/>
      <c r="X4" s="6"/>
      <c r="Y4" s="6"/>
      <c r="Z4" s="6"/>
      <c r="AA4" s="6"/>
      <c r="AB4" s="6"/>
      <c r="AC4" s="6"/>
    </row>
    <row r="5" spans="1:70" s="36" customFormat="1" ht="29.25" customHeight="1" x14ac:dyDescent="0.35">
      <c r="A5" s="16"/>
      <c r="B5" s="17" t="s">
        <v>1</v>
      </c>
      <c r="C5" s="18"/>
      <c r="D5" s="16"/>
      <c r="E5" s="16"/>
      <c r="F5" s="16"/>
      <c r="G5" s="16"/>
      <c r="H5" s="16"/>
      <c r="I5" s="16"/>
      <c r="J5" s="16"/>
      <c r="K5" s="16"/>
      <c r="L5" s="16"/>
      <c r="M5" s="16"/>
      <c r="N5" s="16"/>
      <c r="O5" s="19" t="s">
        <v>2</v>
      </c>
      <c r="P5" s="20"/>
      <c r="Q5" s="20"/>
      <c r="R5" s="20"/>
      <c r="S5" s="20"/>
      <c r="T5" s="21"/>
      <c r="U5" s="22"/>
      <c r="V5" s="23" t="s">
        <v>3</v>
      </c>
      <c r="W5" s="24"/>
      <c r="X5" s="25"/>
      <c r="Y5" s="26" t="s">
        <v>4</v>
      </c>
      <c r="Z5" s="27"/>
      <c r="AA5" s="28"/>
      <c r="AB5" s="29" t="s">
        <v>5</v>
      </c>
      <c r="AC5" s="30"/>
      <c r="AD5" s="31"/>
      <c r="AE5" s="32"/>
      <c r="AF5" s="33"/>
      <c r="AG5" s="32"/>
      <c r="AH5" s="32"/>
      <c r="AI5" s="33"/>
      <c r="AJ5" s="32"/>
      <c r="AK5" s="32"/>
      <c r="AL5" s="33"/>
      <c r="AM5" s="32"/>
      <c r="AN5" s="32"/>
      <c r="AO5" s="33"/>
      <c r="AP5" s="32"/>
      <c r="AQ5" s="32"/>
      <c r="AR5" s="33"/>
      <c r="AS5" s="32"/>
      <c r="AT5" s="32"/>
      <c r="AU5" s="33"/>
      <c r="AV5" s="32"/>
      <c r="AW5" s="32"/>
      <c r="AX5" s="33"/>
      <c r="AY5" s="32"/>
      <c r="AZ5" s="32"/>
      <c r="BA5" s="33"/>
      <c r="BB5" s="32"/>
      <c r="BC5" s="32"/>
      <c r="BD5" s="33"/>
      <c r="BE5" s="32"/>
      <c r="BF5" s="32"/>
      <c r="BG5" s="33"/>
      <c r="BH5" s="32"/>
      <c r="BI5" s="32"/>
      <c r="BJ5" s="33"/>
      <c r="BK5" s="32"/>
      <c r="BL5" s="32"/>
      <c r="BM5" s="33"/>
      <c r="BN5" s="32"/>
      <c r="BO5" s="32"/>
      <c r="BP5" s="33"/>
      <c r="BQ5" s="34"/>
      <c r="BR5" s="35"/>
    </row>
    <row r="6" spans="1:70" s="47" customFormat="1" ht="68.25" customHeight="1" x14ac:dyDescent="0.35">
      <c r="A6" s="37" t="s">
        <v>6</v>
      </c>
      <c r="B6" s="38" t="s">
        <v>7</v>
      </c>
      <c r="C6" s="37" t="s">
        <v>8</v>
      </c>
      <c r="D6" s="39" t="s">
        <v>9</v>
      </c>
      <c r="E6" s="37" t="s">
        <v>10</v>
      </c>
      <c r="F6" s="37" t="s">
        <v>11</v>
      </c>
      <c r="G6" s="37" t="s">
        <v>12</v>
      </c>
      <c r="H6" s="37" t="s">
        <v>13</v>
      </c>
      <c r="I6" s="37" t="s">
        <v>14</v>
      </c>
      <c r="J6" s="37" t="s">
        <v>15</v>
      </c>
      <c r="K6" s="37" t="s">
        <v>16</v>
      </c>
      <c r="L6" s="37" t="s">
        <v>17</v>
      </c>
      <c r="M6" s="37" t="s">
        <v>18</v>
      </c>
      <c r="N6" s="37" t="s">
        <v>19</v>
      </c>
      <c r="O6" s="40" t="s">
        <v>20</v>
      </c>
      <c r="P6" s="41" t="s">
        <v>21</v>
      </c>
      <c r="Q6" s="42" t="s">
        <v>22</v>
      </c>
      <c r="R6" s="42" t="s">
        <v>23</v>
      </c>
      <c r="S6" s="42" t="s">
        <v>24</v>
      </c>
      <c r="T6" s="42" t="s">
        <v>25</v>
      </c>
      <c r="U6" s="43" t="s">
        <v>26</v>
      </c>
      <c r="V6" s="42" t="s">
        <v>27</v>
      </c>
      <c r="W6" s="42" t="s">
        <v>28</v>
      </c>
      <c r="X6" s="42" t="s">
        <v>29</v>
      </c>
      <c r="Y6" s="44" t="s">
        <v>30</v>
      </c>
      <c r="Z6" s="45" t="s">
        <v>31</v>
      </c>
      <c r="AA6" s="42" t="s">
        <v>32</v>
      </c>
      <c r="AB6" s="42" t="s">
        <v>33</v>
      </c>
      <c r="AC6" s="42" t="s">
        <v>34</v>
      </c>
      <c r="AD6" s="42" t="s">
        <v>35</v>
      </c>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row>
    <row r="7" spans="1:70" s="60" customFormat="1" ht="48" x14ac:dyDescent="0.35">
      <c r="A7" s="48" t="s">
        <v>36</v>
      </c>
      <c r="B7" s="49" t="s">
        <v>37</v>
      </c>
      <c r="C7" s="49" t="s">
        <v>38</v>
      </c>
      <c r="D7" s="50" t="s">
        <v>39</v>
      </c>
      <c r="E7" s="51" t="s">
        <v>40</v>
      </c>
      <c r="F7" s="52" t="s">
        <v>41</v>
      </c>
      <c r="G7" s="53" t="s">
        <v>42</v>
      </c>
      <c r="H7" s="54" t="s">
        <v>43</v>
      </c>
      <c r="I7" s="55" t="s">
        <v>44</v>
      </c>
      <c r="J7" s="50" t="s">
        <v>45</v>
      </c>
      <c r="K7" s="50" t="s">
        <v>46</v>
      </c>
      <c r="L7" s="50" t="s">
        <v>47</v>
      </c>
      <c r="M7" s="50" t="s">
        <v>46</v>
      </c>
      <c r="N7" s="50" t="s">
        <v>46</v>
      </c>
      <c r="O7" s="56"/>
      <c r="P7" s="56"/>
      <c r="Q7" s="56"/>
      <c r="R7" s="56"/>
      <c r="S7" s="56"/>
      <c r="T7" s="57"/>
      <c r="U7" s="58"/>
      <c r="V7" s="56"/>
      <c r="W7" s="56"/>
      <c r="X7" s="56"/>
      <c r="Y7" s="56"/>
      <c r="Z7" s="56"/>
      <c r="AA7" s="56"/>
      <c r="AB7" s="53"/>
      <c r="AC7" s="53" t="str">
        <f>IF(ISERROR(VLOOKUP(AB7,#REF!,2,0)),"",VLOOKUP(AB7,#REF!,2,0))</f>
        <v/>
      </c>
      <c r="AD7" s="59" t="s">
        <v>48</v>
      </c>
    </row>
    <row r="8" spans="1:70" s="60" customFormat="1" ht="108" customHeight="1" x14ac:dyDescent="0.35">
      <c r="A8" s="48" t="s">
        <v>49</v>
      </c>
      <c r="B8" s="49" t="s">
        <v>37</v>
      </c>
      <c r="C8" s="49" t="s">
        <v>38</v>
      </c>
      <c r="D8" s="50" t="s">
        <v>39</v>
      </c>
      <c r="E8" s="51" t="s">
        <v>40</v>
      </c>
      <c r="F8" s="52" t="s">
        <v>50</v>
      </c>
      <c r="G8" s="52" t="s">
        <v>51</v>
      </c>
      <c r="H8" s="54" t="s">
        <v>52</v>
      </c>
      <c r="I8" s="55" t="s">
        <v>53</v>
      </c>
      <c r="J8" s="50" t="s">
        <v>54</v>
      </c>
      <c r="K8" s="50" t="s">
        <v>46</v>
      </c>
      <c r="L8" s="50"/>
      <c r="M8" s="50" t="s">
        <v>46</v>
      </c>
      <c r="N8" s="50" t="s">
        <v>46</v>
      </c>
      <c r="O8" s="56"/>
      <c r="P8" s="56"/>
      <c r="Q8" s="56"/>
      <c r="R8" s="56"/>
      <c r="S8" s="56"/>
      <c r="T8" s="57"/>
      <c r="U8" s="58"/>
      <c r="V8" s="56"/>
      <c r="W8" s="56"/>
      <c r="X8" s="56"/>
      <c r="Y8" s="56"/>
      <c r="Z8" s="56"/>
      <c r="AA8" s="56"/>
      <c r="AB8" s="53"/>
      <c r="AC8" s="53" t="str">
        <f>IF(ISERROR(VLOOKUP(AB8,#REF!,2,0)),"",VLOOKUP(AB8,#REF!,2,0))</f>
        <v/>
      </c>
      <c r="AD8" s="61" t="s">
        <v>55</v>
      </c>
    </row>
    <row r="9" spans="1:70" s="60" customFormat="1" ht="45" x14ac:dyDescent="0.35">
      <c r="A9" s="48" t="s">
        <v>56</v>
      </c>
      <c r="B9" s="49" t="s">
        <v>37</v>
      </c>
      <c r="C9" s="49" t="s">
        <v>38</v>
      </c>
      <c r="D9" s="50" t="s">
        <v>39</v>
      </c>
      <c r="E9" s="51">
        <v>42888</v>
      </c>
      <c r="F9" s="52" t="s">
        <v>57</v>
      </c>
      <c r="G9" s="52" t="s">
        <v>58</v>
      </c>
      <c r="H9" s="54" t="s">
        <v>59</v>
      </c>
      <c r="I9" s="55" t="s">
        <v>60</v>
      </c>
      <c r="J9" s="50" t="s">
        <v>61</v>
      </c>
      <c r="K9" s="50" t="s">
        <v>46</v>
      </c>
      <c r="L9" s="50" t="s">
        <v>47</v>
      </c>
      <c r="M9" s="50" t="s">
        <v>46</v>
      </c>
      <c r="N9" s="50" t="s">
        <v>46</v>
      </c>
      <c r="O9" s="56"/>
      <c r="P9" s="56"/>
      <c r="Q9" s="56"/>
      <c r="R9" s="56"/>
      <c r="S9" s="56"/>
      <c r="T9" s="57"/>
      <c r="U9" s="58"/>
      <c r="V9" s="56"/>
      <c r="W9" s="56"/>
      <c r="X9" s="56"/>
      <c r="Y9" s="56"/>
      <c r="Z9" s="56"/>
      <c r="AA9" s="56"/>
      <c r="AB9" s="53"/>
      <c r="AC9" s="53" t="str">
        <f>IF(ISERROR(VLOOKUP(AB9,#REF!,2,0)),"",VLOOKUP(AB9,#REF!,2,0))</f>
        <v/>
      </c>
      <c r="AD9" s="59" t="s">
        <v>62</v>
      </c>
    </row>
    <row r="10" spans="1:70" s="60" customFormat="1" ht="112" x14ac:dyDescent="0.35">
      <c r="A10" s="48" t="s">
        <v>63</v>
      </c>
      <c r="B10" s="49" t="s">
        <v>37</v>
      </c>
      <c r="C10" s="49" t="s">
        <v>38</v>
      </c>
      <c r="D10" s="50" t="s">
        <v>39</v>
      </c>
      <c r="E10" s="51" t="s">
        <v>64</v>
      </c>
      <c r="F10" s="52" t="s">
        <v>65</v>
      </c>
      <c r="G10" s="53" t="s">
        <v>66</v>
      </c>
      <c r="H10" s="54" t="s">
        <v>67</v>
      </c>
      <c r="I10" s="55" t="s">
        <v>68</v>
      </c>
      <c r="J10" s="50" t="s">
        <v>69</v>
      </c>
      <c r="K10" s="50" t="s">
        <v>70</v>
      </c>
      <c r="L10" s="50" t="s">
        <v>47</v>
      </c>
      <c r="M10" s="50" t="s">
        <v>71</v>
      </c>
      <c r="N10" s="50" t="s">
        <v>38</v>
      </c>
      <c r="O10" s="62"/>
      <c r="P10" s="63">
        <v>42916</v>
      </c>
      <c r="Q10" s="63">
        <v>43617</v>
      </c>
      <c r="R10" s="63">
        <v>43234</v>
      </c>
      <c r="S10" s="63">
        <v>43617</v>
      </c>
      <c r="T10" s="64">
        <v>43617</v>
      </c>
      <c r="U10" s="65">
        <v>1</v>
      </c>
      <c r="V10" s="63">
        <v>43647</v>
      </c>
      <c r="W10" s="63">
        <v>43647</v>
      </c>
      <c r="X10" s="63">
        <v>43720</v>
      </c>
      <c r="Y10" s="63">
        <v>43739</v>
      </c>
      <c r="Z10" s="66">
        <v>43788</v>
      </c>
      <c r="AA10" s="66">
        <v>44287</v>
      </c>
      <c r="AB10" s="53"/>
      <c r="AC10" s="53" t="str">
        <f>IF(ISERROR(VLOOKUP(AB10,#REF!,2,0)),"",VLOOKUP(AB10,#REF!,2,0))</f>
        <v/>
      </c>
      <c r="AD10" s="67" t="s">
        <v>72</v>
      </c>
    </row>
    <row r="11" spans="1:70" s="60" customFormat="1" ht="128" x14ac:dyDescent="0.35">
      <c r="A11" s="48" t="s">
        <v>73</v>
      </c>
      <c r="B11" s="49" t="s">
        <v>37</v>
      </c>
      <c r="C11" s="49" t="s">
        <v>38</v>
      </c>
      <c r="D11" s="50" t="s">
        <v>39</v>
      </c>
      <c r="E11" s="51" t="s">
        <v>64</v>
      </c>
      <c r="F11" s="52" t="s">
        <v>65</v>
      </c>
      <c r="G11" s="53" t="s">
        <v>66</v>
      </c>
      <c r="H11" s="54" t="s">
        <v>74</v>
      </c>
      <c r="I11" s="55" t="s">
        <v>75</v>
      </c>
      <c r="J11" s="50" t="s">
        <v>76</v>
      </c>
      <c r="K11" s="50" t="s">
        <v>70</v>
      </c>
      <c r="L11" s="50" t="s">
        <v>47</v>
      </c>
      <c r="M11" s="50" t="s">
        <v>71</v>
      </c>
      <c r="N11" s="50" t="s">
        <v>38</v>
      </c>
      <c r="O11" s="62"/>
      <c r="P11" s="63">
        <v>42916</v>
      </c>
      <c r="Q11" s="63">
        <v>43617</v>
      </c>
      <c r="R11" s="63">
        <v>43396</v>
      </c>
      <c r="S11" s="63">
        <v>43405</v>
      </c>
      <c r="T11" s="64">
        <v>43617</v>
      </c>
      <c r="U11" s="65">
        <v>0</v>
      </c>
      <c r="V11" s="63">
        <v>43647</v>
      </c>
      <c r="W11" s="63">
        <v>43647</v>
      </c>
      <c r="X11" s="63">
        <v>43720</v>
      </c>
      <c r="Y11" s="63">
        <v>43739</v>
      </c>
      <c r="Z11" s="63">
        <v>43965</v>
      </c>
      <c r="AA11" s="68">
        <v>44287</v>
      </c>
      <c r="AB11" s="53"/>
      <c r="AC11" s="53" t="str">
        <f>IF(ISERROR(VLOOKUP(AB11,#REF!,2,0)),"",VLOOKUP(AB11,#REF!,2,0))</f>
        <v/>
      </c>
      <c r="AD11" s="67" t="s">
        <v>77</v>
      </c>
    </row>
    <row r="12" spans="1:70" s="60" customFormat="1" ht="144" x14ac:dyDescent="0.35">
      <c r="A12" s="48" t="s">
        <v>78</v>
      </c>
      <c r="B12" s="49" t="s">
        <v>79</v>
      </c>
      <c r="C12" s="69" t="s">
        <v>80</v>
      </c>
      <c r="D12" s="50" t="s">
        <v>39</v>
      </c>
      <c r="E12" s="51">
        <v>43018</v>
      </c>
      <c r="F12" s="52" t="s">
        <v>81</v>
      </c>
      <c r="G12" s="53" t="s">
        <v>82</v>
      </c>
      <c r="H12" s="54" t="s">
        <v>83</v>
      </c>
      <c r="I12" s="55" t="s">
        <v>84</v>
      </c>
      <c r="J12" s="50" t="s">
        <v>85</v>
      </c>
      <c r="K12" s="50" t="s">
        <v>70</v>
      </c>
      <c r="L12" s="50" t="s">
        <v>47</v>
      </c>
      <c r="M12" s="50" t="s">
        <v>86</v>
      </c>
      <c r="N12" s="50" t="s">
        <v>87</v>
      </c>
      <c r="O12" s="62"/>
      <c r="P12" s="63">
        <v>43059</v>
      </c>
      <c r="Q12" s="66" t="s">
        <v>46</v>
      </c>
      <c r="R12" s="66" t="s">
        <v>46</v>
      </c>
      <c r="S12" s="66" t="s">
        <v>46</v>
      </c>
      <c r="T12" s="70" t="s">
        <v>46</v>
      </c>
      <c r="U12" s="71"/>
      <c r="V12" s="66" t="s">
        <v>46</v>
      </c>
      <c r="W12" s="66" t="s">
        <v>46</v>
      </c>
      <c r="X12" s="66" t="s">
        <v>46</v>
      </c>
      <c r="Y12" s="66" t="s">
        <v>46</v>
      </c>
      <c r="Z12" s="66" t="s">
        <v>46</v>
      </c>
      <c r="AA12" s="66" t="s">
        <v>46</v>
      </c>
      <c r="AB12" s="53"/>
      <c r="AC12" s="53" t="str">
        <f>IF(ISERROR(VLOOKUP(AB12,#REF!,2,0)),"",VLOOKUP(AB12,#REF!,2,0))</f>
        <v/>
      </c>
      <c r="AD12" s="72" t="s">
        <v>88</v>
      </c>
    </row>
    <row r="13" spans="1:70" s="60" customFormat="1" ht="144" x14ac:dyDescent="0.35">
      <c r="A13" s="48" t="s">
        <v>89</v>
      </c>
      <c r="B13" s="49" t="s">
        <v>79</v>
      </c>
      <c r="C13" s="69" t="s">
        <v>90</v>
      </c>
      <c r="D13" s="50" t="s">
        <v>39</v>
      </c>
      <c r="E13" s="51">
        <v>43018</v>
      </c>
      <c r="F13" s="52" t="s">
        <v>81</v>
      </c>
      <c r="G13" s="53" t="s">
        <v>82</v>
      </c>
      <c r="H13" s="54" t="s">
        <v>91</v>
      </c>
      <c r="I13" s="55" t="s">
        <v>92</v>
      </c>
      <c r="J13" s="50" t="s">
        <v>93</v>
      </c>
      <c r="K13" s="50" t="s">
        <v>70</v>
      </c>
      <c r="L13" s="50" t="s">
        <v>47</v>
      </c>
      <c r="M13" s="50" t="s">
        <v>86</v>
      </c>
      <c r="N13" s="50" t="s">
        <v>87</v>
      </c>
      <c r="O13" s="73"/>
      <c r="P13" s="63">
        <v>43059</v>
      </c>
      <c r="Q13" s="66" t="s">
        <v>46</v>
      </c>
      <c r="R13" s="66" t="s">
        <v>46</v>
      </c>
      <c r="S13" s="66" t="s">
        <v>46</v>
      </c>
      <c r="T13" s="70" t="s">
        <v>46</v>
      </c>
      <c r="U13" s="58"/>
      <c r="V13" s="66" t="s">
        <v>46</v>
      </c>
      <c r="W13" s="66" t="s">
        <v>46</v>
      </c>
      <c r="X13" s="66" t="s">
        <v>46</v>
      </c>
      <c r="Y13" s="66" t="s">
        <v>46</v>
      </c>
      <c r="Z13" s="66" t="s">
        <v>46</v>
      </c>
      <c r="AA13" s="66" t="s">
        <v>46</v>
      </c>
      <c r="AB13" s="53"/>
      <c r="AC13" s="53" t="str">
        <f>IF(ISERROR(VLOOKUP(AB13,#REF!,2,0)),"",VLOOKUP(AB13,#REF!,2,0))</f>
        <v/>
      </c>
      <c r="AD13" s="72" t="s">
        <v>94</v>
      </c>
    </row>
    <row r="14" spans="1:70" s="60" customFormat="1" ht="160" x14ac:dyDescent="0.35">
      <c r="A14" s="48" t="s">
        <v>95</v>
      </c>
      <c r="B14" s="74" t="s">
        <v>96</v>
      </c>
      <c r="C14" s="75" t="s">
        <v>97</v>
      </c>
      <c r="D14" s="50" t="s">
        <v>39</v>
      </c>
      <c r="E14" s="51" t="s">
        <v>98</v>
      </c>
      <c r="F14" s="52" t="s">
        <v>99</v>
      </c>
      <c r="G14" s="53" t="s">
        <v>100</v>
      </c>
      <c r="H14" s="54" t="s">
        <v>101</v>
      </c>
      <c r="I14" s="55" t="s">
        <v>102</v>
      </c>
      <c r="J14" s="50" t="s">
        <v>103</v>
      </c>
      <c r="K14" s="50" t="s">
        <v>70</v>
      </c>
      <c r="L14" s="50" t="s">
        <v>47</v>
      </c>
      <c r="M14" s="50" t="s">
        <v>86</v>
      </c>
      <c r="N14" s="50" t="s">
        <v>87</v>
      </c>
      <c r="O14" s="73"/>
      <c r="P14" s="63">
        <v>43154</v>
      </c>
      <c r="Q14" s="66" t="s">
        <v>46</v>
      </c>
      <c r="R14" s="66" t="s">
        <v>46</v>
      </c>
      <c r="S14" s="66" t="s">
        <v>46</v>
      </c>
      <c r="T14" s="70" t="s">
        <v>46</v>
      </c>
      <c r="U14" s="58"/>
      <c r="V14" s="66" t="s">
        <v>46</v>
      </c>
      <c r="W14" s="66" t="s">
        <v>46</v>
      </c>
      <c r="X14" s="66" t="s">
        <v>46</v>
      </c>
      <c r="Y14" s="66" t="s">
        <v>46</v>
      </c>
      <c r="Z14" s="66" t="s">
        <v>46</v>
      </c>
      <c r="AA14" s="66" t="s">
        <v>46</v>
      </c>
      <c r="AB14" s="53"/>
      <c r="AC14" s="53" t="str">
        <f>IF(ISERROR(VLOOKUP(AB14,#REF!,2,0)),"",VLOOKUP(AB14,#REF!,2,0))</f>
        <v/>
      </c>
      <c r="AD14" s="67" t="s">
        <v>104</v>
      </c>
    </row>
    <row r="15" spans="1:70" s="60" customFormat="1" ht="160" x14ac:dyDescent="0.35">
      <c r="A15" s="48" t="s">
        <v>105</v>
      </c>
      <c r="B15" s="74" t="s">
        <v>96</v>
      </c>
      <c r="C15" s="75" t="s">
        <v>97</v>
      </c>
      <c r="D15" s="50" t="s">
        <v>39</v>
      </c>
      <c r="E15" s="51" t="s">
        <v>98</v>
      </c>
      <c r="F15" s="52" t="s">
        <v>106</v>
      </c>
      <c r="G15" s="53" t="s">
        <v>107</v>
      </c>
      <c r="H15" s="54" t="s">
        <v>108</v>
      </c>
      <c r="I15" s="55" t="s">
        <v>109</v>
      </c>
      <c r="J15" s="50" t="s">
        <v>103</v>
      </c>
      <c r="K15" s="50" t="s">
        <v>70</v>
      </c>
      <c r="L15" s="50" t="s">
        <v>47</v>
      </c>
      <c r="M15" s="50" t="s">
        <v>86</v>
      </c>
      <c r="N15" s="50" t="s">
        <v>87</v>
      </c>
      <c r="O15" s="73"/>
      <c r="P15" s="63">
        <v>43154</v>
      </c>
      <c r="Q15" s="66" t="s">
        <v>46</v>
      </c>
      <c r="R15" s="66" t="s">
        <v>46</v>
      </c>
      <c r="S15" s="66" t="s">
        <v>46</v>
      </c>
      <c r="T15" s="70" t="s">
        <v>46</v>
      </c>
      <c r="U15" s="58"/>
      <c r="V15" s="66" t="s">
        <v>46</v>
      </c>
      <c r="W15" s="66" t="s">
        <v>46</v>
      </c>
      <c r="X15" s="66" t="s">
        <v>46</v>
      </c>
      <c r="Y15" s="66" t="s">
        <v>46</v>
      </c>
      <c r="Z15" s="66" t="s">
        <v>46</v>
      </c>
      <c r="AA15" s="66" t="s">
        <v>46</v>
      </c>
      <c r="AB15" s="53"/>
      <c r="AC15" s="53" t="str">
        <f>IF(ISERROR(VLOOKUP(AB15,#REF!,2,0)),"",VLOOKUP(AB15,#REF!,2,0))</f>
        <v/>
      </c>
      <c r="AD15" s="67" t="s">
        <v>104</v>
      </c>
    </row>
    <row r="16" spans="1:70" s="60" customFormat="1" ht="112" x14ac:dyDescent="0.35">
      <c r="A16" s="48" t="s">
        <v>110</v>
      </c>
      <c r="B16" s="49" t="s">
        <v>79</v>
      </c>
      <c r="C16" s="69" t="s">
        <v>111</v>
      </c>
      <c r="D16" s="50" t="s">
        <v>39</v>
      </c>
      <c r="E16" s="51" t="s">
        <v>98</v>
      </c>
      <c r="F16" s="52" t="s">
        <v>112</v>
      </c>
      <c r="G16" s="53" t="s">
        <v>113</v>
      </c>
      <c r="H16" s="54" t="s">
        <v>114</v>
      </c>
      <c r="I16" s="55" t="s">
        <v>115</v>
      </c>
      <c r="J16" s="50" t="s">
        <v>116</v>
      </c>
      <c r="K16" s="50" t="s">
        <v>70</v>
      </c>
      <c r="L16" s="50" t="s">
        <v>47</v>
      </c>
      <c r="M16" s="50" t="s">
        <v>117</v>
      </c>
      <c r="N16" s="50" t="s">
        <v>87</v>
      </c>
      <c r="O16" s="73"/>
      <c r="P16" s="63">
        <v>43154</v>
      </c>
      <c r="Q16" s="66" t="s">
        <v>46</v>
      </c>
      <c r="R16" s="66" t="s">
        <v>46</v>
      </c>
      <c r="S16" s="66" t="s">
        <v>46</v>
      </c>
      <c r="T16" s="70" t="s">
        <v>46</v>
      </c>
      <c r="U16" s="76"/>
      <c r="V16" s="66" t="s">
        <v>46</v>
      </c>
      <c r="W16" s="66" t="s">
        <v>46</v>
      </c>
      <c r="X16" s="66" t="s">
        <v>46</v>
      </c>
      <c r="Y16" s="66" t="s">
        <v>46</v>
      </c>
      <c r="Z16" s="66" t="s">
        <v>46</v>
      </c>
      <c r="AA16" s="66" t="s">
        <v>46</v>
      </c>
      <c r="AB16" s="53"/>
      <c r="AC16" s="53" t="str">
        <f>IF(ISERROR(VLOOKUP(AB16,#REF!,2,0)),"",VLOOKUP(AB16,#REF!,2,0))</f>
        <v/>
      </c>
      <c r="AD16" s="67" t="s">
        <v>118</v>
      </c>
    </row>
    <row r="17" spans="1:31" s="60" customFormat="1" ht="75" x14ac:dyDescent="0.35">
      <c r="A17" s="48" t="s">
        <v>119</v>
      </c>
      <c r="B17" s="49" t="s">
        <v>37</v>
      </c>
      <c r="C17" s="49" t="s">
        <v>38</v>
      </c>
      <c r="D17" s="50" t="s">
        <v>39</v>
      </c>
      <c r="E17" s="51" t="s">
        <v>98</v>
      </c>
      <c r="F17" s="52" t="s">
        <v>106</v>
      </c>
      <c r="G17" s="53" t="s">
        <v>107</v>
      </c>
      <c r="H17" s="54" t="s">
        <v>120</v>
      </c>
      <c r="I17" s="55" t="s">
        <v>121</v>
      </c>
      <c r="J17" s="50" t="s">
        <v>122</v>
      </c>
      <c r="K17" s="50" t="s">
        <v>70</v>
      </c>
      <c r="L17" s="50" t="s">
        <v>47</v>
      </c>
      <c r="M17" s="50" t="s">
        <v>71</v>
      </c>
      <c r="N17" s="50" t="s">
        <v>38</v>
      </c>
      <c r="O17" s="73"/>
      <c r="P17" s="63">
        <v>43154</v>
      </c>
      <c r="Q17" s="63">
        <v>43439</v>
      </c>
      <c r="R17" s="64">
        <v>43454</v>
      </c>
      <c r="S17" s="64">
        <v>43454</v>
      </c>
      <c r="T17" s="64">
        <v>43454</v>
      </c>
      <c r="U17" s="77">
        <v>0</v>
      </c>
      <c r="V17" s="63">
        <v>43586</v>
      </c>
      <c r="W17" s="63">
        <v>43617</v>
      </c>
      <c r="X17" s="63">
        <v>43647</v>
      </c>
      <c r="Y17" s="63">
        <v>43693</v>
      </c>
      <c r="Z17" s="66">
        <v>43728</v>
      </c>
      <c r="AA17" s="66">
        <v>44287</v>
      </c>
      <c r="AB17" s="53"/>
      <c r="AC17" s="53" t="str">
        <f>IF(ISERROR(VLOOKUP(AB17,#REF!,2,0)),"",VLOOKUP(AB17,#REF!,2,0))</f>
        <v/>
      </c>
      <c r="AD17" s="67" t="s">
        <v>123</v>
      </c>
    </row>
    <row r="18" spans="1:31" s="60" customFormat="1" ht="256" x14ac:dyDescent="0.35">
      <c r="A18" s="48" t="s">
        <v>124</v>
      </c>
      <c r="B18" s="49" t="s">
        <v>125</v>
      </c>
      <c r="C18" s="69" t="s">
        <v>126</v>
      </c>
      <c r="D18" s="50" t="s">
        <v>39</v>
      </c>
      <c r="E18" s="51" t="s">
        <v>127</v>
      </c>
      <c r="F18" s="52" t="s">
        <v>128</v>
      </c>
      <c r="G18" s="53" t="s">
        <v>107</v>
      </c>
      <c r="H18" s="54" t="s">
        <v>129</v>
      </c>
      <c r="I18" s="55" t="s">
        <v>130</v>
      </c>
      <c r="J18" s="50" t="s">
        <v>131</v>
      </c>
      <c r="K18" s="50" t="s">
        <v>70</v>
      </c>
      <c r="L18" s="50" t="s">
        <v>47</v>
      </c>
      <c r="M18" s="50" t="s">
        <v>132</v>
      </c>
      <c r="N18" s="50" t="s">
        <v>86</v>
      </c>
      <c r="O18" s="73"/>
      <c r="P18" s="63">
        <v>43217</v>
      </c>
      <c r="Q18" s="78">
        <v>44229</v>
      </c>
      <c r="R18" s="78">
        <v>44256</v>
      </c>
      <c r="S18" s="78">
        <v>44264</v>
      </c>
      <c r="T18" s="79">
        <v>44270</v>
      </c>
      <c r="U18" s="71"/>
      <c r="V18" s="78">
        <v>44281</v>
      </c>
      <c r="W18" s="78">
        <v>44312</v>
      </c>
      <c r="X18" s="78">
        <v>44344</v>
      </c>
      <c r="Y18" s="78">
        <v>44356</v>
      </c>
      <c r="Z18" s="78" t="s">
        <v>46</v>
      </c>
      <c r="AA18" s="78" t="s">
        <v>46</v>
      </c>
      <c r="AB18" s="53"/>
      <c r="AC18" s="53" t="str">
        <f>IF(ISERROR(VLOOKUP(AB18,#REF!,2,0)),"",VLOOKUP(AB18,#REF!,2,0))</f>
        <v/>
      </c>
      <c r="AD18" s="67" t="s">
        <v>133</v>
      </c>
    </row>
    <row r="19" spans="1:31" s="60" customFormat="1" ht="173.5" customHeight="1" x14ac:dyDescent="0.35">
      <c r="A19" s="48" t="s">
        <v>134</v>
      </c>
      <c r="B19" s="49" t="s">
        <v>37</v>
      </c>
      <c r="C19" s="49" t="s">
        <v>38</v>
      </c>
      <c r="D19" s="50" t="s">
        <v>39</v>
      </c>
      <c r="E19" s="51" t="s">
        <v>135</v>
      </c>
      <c r="F19" s="52" t="s">
        <v>136</v>
      </c>
      <c r="G19" s="53" t="s">
        <v>137</v>
      </c>
      <c r="H19" s="54" t="s">
        <v>138</v>
      </c>
      <c r="I19" s="55" t="s">
        <v>139</v>
      </c>
      <c r="J19" s="50" t="s">
        <v>140</v>
      </c>
      <c r="K19" s="50" t="s">
        <v>70</v>
      </c>
      <c r="L19" s="50" t="s">
        <v>141</v>
      </c>
      <c r="M19" s="50" t="s">
        <v>132</v>
      </c>
      <c r="N19" s="50" t="s">
        <v>38</v>
      </c>
      <c r="O19" s="73"/>
      <c r="P19" s="63">
        <v>43245</v>
      </c>
      <c r="Q19" s="63">
        <v>43769</v>
      </c>
      <c r="R19" s="63">
        <v>43556</v>
      </c>
      <c r="S19" s="63">
        <v>43586</v>
      </c>
      <c r="T19" s="64">
        <v>43769</v>
      </c>
      <c r="U19" s="77">
        <v>1</v>
      </c>
      <c r="V19" s="63">
        <v>44134</v>
      </c>
      <c r="W19" s="68">
        <v>44169</v>
      </c>
      <c r="X19" s="68">
        <v>44183</v>
      </c>
      <c r="Y19" s="68">
        <v>44201</v>
      </c>
      <c r="Z19" s="68">
        <v>44236</v>
      </c>
      <c r="AA19" s="80" t="s">
        <v>142</v>
      </c>
      <c r="AB19" s="53"/>
      <c r="AC19" s="53" t="str">
        <f>IF(ISERROR(VLOOKUP(AB19,#REF!,2,0)),"",VLOOKUP(AB19,#REF!,2,0))</f>
        <v/>
      </c>
      <c r="AD19" s="81" t="s">
        <v>143</v>
      </c>
      <c r="AE19" s="82"/>
    </row>
    <row r="20" spans="1:31" s="60" customFormat="1" ht="60" hidden="1" x14ac:dyDescent="0.35">
      <c r="A20" s="48" t="s">
        <v>144</v>
      </c>
      <c r="B20" s="49" t="s">
        <v>37</v>
      </c>
      <c r="C20" s="49" t="s">
        <v>38</v>
      </c>
      <c r="D20" s="50" t="s">
        <v>39</v>
      </c>
      <c r="E20" s="51" t="s">
        <v>145</v>
      </c>
      <c r="F20" s="52" t="s">
        <v>106</v>
      </c>
      <c r="G20" s="53" t="s">
        <v>107</v>
      </c>
      <c r="H20" s="54" t="s">
        <v>146</v>
      </c>
      <c r="I20" s="55" t="s">
        <v>147</v>
      </c>
      <c r="J20" s="50" t="s">
        <v>148</v>
      </c>
      <c r="K20" s="50" t="s">
        <v>149</v>
      </c>
      <c r="L20" s="50"/>
      <c r="M20" s="50" t="s">
        <v>71</v>
      </c>
      <c r="N20" s="50" t="s">
        <v>38</v>
      </c>
      <c r="O20" s="83">
        <v>43272</v>
      </c>
      <c r="P20" s="63">
        <v>43280</v>
      </c>
      <c r="Q20" s="84" t="s">
        <v>150</v>
      </c>
      <c r="R20" s="84" t="s">
        <v>150</v>
      </c>
      <c r="S20" s="84" t="s">
        <v>150</v>
      </c>
      <c r="T20" s="84" t="s">
        <v>150</v>
      </c>
      <c r="U20" s="77">
        <v>0</v>
      </c>
      <c r="V20" s="84" t="s">
        <v>150</v>
      </c>
      <c r="W20" s="63">
        <v>43283</v>
      </c>
      <c r="X20" s="63">
        <v>43308</v>
      </c>
      <c r="Y20" s="63">
        <v>43313</v>
      </c>
      <c r="Z20" s="85">
        <v>43586</v>
      </c>
      <c r="AA20" s="63">
        <v>43922</v>
      </c>
      <c r="AB20" s="53"/>
      <c r="AC20" s="53" t="str">
        <f>IF(ISERROR(VLOOKUP(AB20,#REF!,2,0)),"",VLOOKUP(AB20,#REF!,2,0))</f>
        <v/>
      </c>
      <c r="AD20" s="86" t="s">
        <v>151</v>
      </c>
    </row>
    <row r="21" spans="1:31" s="60" customFormat="1" ht="96" hidden="1" x14ac:dyDescent="0.35">
      <c r="A21" s="48" t="s">
        <v>152</v>
      </c>
      <c r="B21" s="49" t="s">
        <v>37</v>
      </c>
      <c r="C21" s="49" t="s">
        <v>38</v>
      </c>
      <c r="D21" s="50" t="s">
        <v>39</v>
      </c>
      <c r="E21" s="51" t="s">
        <v>153</v>
      </c>
      <c r="F21" s="52" t="s">
        <v>154</v>
      </c>
      <c r="G21" s="53" t="s">
        <v>155</v>
      </c>
      <c r="H21" s="54" t="s">
        <v>156</v>
      </c>
      <c r="I21" s="55" t="s">
        <v>157</v>
      </c>
      <c r="J21" s="50" t="s">
        <v>158</v>
      </c>
      <c r="K21" s="50" t="s">
        <v>70</v>
      </c>
      <c r="L21" s="50"/>
      <c r="M21" s="50" t="s">
        <v>71</v>
      </c>
      <c r="N21" s="50" t="s">
        <v>38</v>
      </c>
      <c r="O21" s="87">
        <v>43300</v>
      </c>
      <c r="P21" s="63">
        <v>43308</v>
      </c>
      <c r="Q21" s="63">
        <v>43454</v>
      </c>
      <c r="R21" s="64">
        <v>43454</v>
      </c>
      <c r="S21" s="64">
        <v>43454</v>
      </c>
      <c r="T21" s="64">
        <v>43454</v>
      </c>
      <c r="U21" s="77">
        <v>9</v>
      </c>
      <c r="V21" s="63">
        <v>43497</v>
      </c>
      <c r="W21" s="63">
        <v>43525</v>
      </c>
      <c r="X21" s="63">
        <v>43763</v>
      </c>
      <c r="Y21" s="63">
        <v>43780</v>
      </c>
      <c r="Z21" s="63">
        <v>44015</v>
      </c>
      <c r="AA21" s="63" t="s">
        <v>159</v>
      </c>
      <c r="AB21" s="53"/>
      <c r="AC21" s="53"/>
      <c r="AD21" s="67" t="s">
        <v>160</v>
      </c>
    </row>
    <row r="22" spans="1:31" s="60" customFormat="1" ht="144" x14ac:dyDescent="0.35">
      <c r="A22" s="48" t="s">
        <v>161</v>
      </c>
      <c r="B22" s="49" t="s">
        <v>125</v>
      </c>
      <c r="C22" s="69" t="s">
        <v>162</v>
      </c>
      <c r="D22" s="50" t="s">
        <v>39</v>
      </c>
      <c r="E22" s="51" t="s">
        <v>163</v>
      </c>
      <c r="F22" s="52" t="s">
        <v>112</v>
      </c>
      <c r="G22" s="53" t="s">
        <v>113</v>
      </c>
      <c r="H22" s="54" t="s">
        <v>164</v>
      </c>
      <c r="I22" s="55" t="s">
        <v>165</v>
      </c>
      <c r="J22" s="50" t="s">
        <v>166</v>
      </c>
      <c r="K22" s="50" t="s">
        <v>70</v>
      </c>
      <c r="L22" s="50" t="s">
        <v>47</v>
      </c>
      <c r="M22" s="50" t="s">
        <v>167</v>
      </c>
      <c r="N22" s="50" t="s">
        <v>168</v>
      </c>
      <c r="O22" s="87">
        <v>43335</v>
      </c>
      <c r="P22" s="63">
        <v>43343</v>
      </c>
      <c r="Q22" s="66" t="s">
        <v>46</v>
      </c>
      <c r="R22" s="66" t="s">
        <v>46</v>
      </c>
      <c r="S22" s="66" t="s">
        <v>46</v>
      </c>
      <c r="T22" s="70" t="s">
        <v>46</v>
      </c>
      <c r="U22" s="71"/>
      <c r="V22" s="66" t="s">
        <v>46</v>
      </c>
      <c r="W22" s="66" t="s">
        <v>46</v>
      </c>
      <c r="X22" s="66" t="s">
        <v>46</v>
      </c>
      <c r="Y22" s="66" t="s">
        <v>46</v>
      </c>
      <c r="Z22" s="66" t="s">
        <v>46</v>
      </c>
      <c r="AA22" s="66" t="s">
        <v>46</v>
      </c>
      <c r="AB22" s="53"/>
      <c r="AC22" s="53" t="str">
        <f>IF(ISERROR(VLOOKUP(AB22,#REF!,2,0)),"",VLOOKUP(AB22,#REF!,2,0))</f>
        <v/>
      </c>
      <c r="AD22" s="67" t="s">
        <v>169</v>
      </c>
    </row>
    <row r="23" spans="1:31" s="60" customFormat="1" ht="75" x14ac:dyDescent="0.35">
      <c r="A23" s="48" t="s">
        <v>170</v>
      </c>
      <c r="B23" s="49" t="s">
        <v>37</v>
      </c>
      <c r="C23" s="49" t="s">
        <v>38</v>
      </c>
      <c r="D23" s="50" t="s">
        <v>39</v>
      </c>
      <c r="E23" s="51" t="s">
        <v>163</v>
      </c>
      <c r="F23" s="52" t="s">
        <v>171</v>
      </c>
      <c r="G23" s="53" t="s">
        <v>107</v>
      </c>
      <c r="H23" s="54" t="s">
        <v>172</v>
      </c>
      <c r="I23" s="55" t="s">
        <v>173</v>
      </c>
      <c r="J23" s="50" t="s">
        <v>174</v>
      </c>
      <c r="K23" s="50" t="s">
        <v>70</v>
      </c>
      <c r="L23" s="50" t="s">
        <v>47</v>
      </c>
      <c r="M23" s="50" t="s">
        <v>71</v>
      </c>
      <c r="N23" s="50" t="s">
        <v>38</v>
      </c>
      <c r="O23" s="87">
        <v>43335</v>
      </c>
      <c r="P23" s="63">
        <v>43343</v>
      </c>
      <c r="Q23" s="84" t="s">
        <v>150</v>
      </c>
      <c r="R23" s="84" t="s">
        <v>150</v>
      </c>
      <c r="S23" s="84" t="s">
        <v>150</v>
      </c>
      <c r="T23" s="84" t="s">
        <v>150</v>
      </c>
      <c r="U23" s="77">
        <v>0</v>
      </c>
      <c r="V23" s="84" t="s">
        <v>150</v>
      </c>
      <c r="W23" s="63">
        <v>43378</v>
      </c>
      <c r="X23" s="63">
        <v>43434</v>
      </c>
      <c r="Y23" s="63">
        <v>43453</v>
      </c>
      <c r="Z23" s="88" t="s">
        <v>175</v>
      </c>
      <c r="AA23" s="66" t="s">
        <v>46</v>
      </c>
      <c r="AB23" s="53"/>
      <c r="AC23" s="53" t="str">
        <f>IF(ISERROR(VLOOKUP(AB23,#REF!,2,0)),"",VLOOKUP(AB23,#REF!,2,0))</f>
        <v/>
      </c>
      <c r="AD23" s="86" t="s">
        <v>176</v>
      </c>
    </row>
    <row r="24" spans="1:31" s="60" customFormat="1" ht="135" x14ac:dyDescent="0.35">
      <c r="A24" s="48" t="s">
        <v>177</v>
      </c>
      <c r="B24" s="49" t="s">
        <v>37</v>
      </c>
      <c r="C24" s="49" t="s">
        <v>38</v>
      </c>
      <c r="D24" s="50" t="s">
        <v>39</v>
      </c>
      <c r="E24" s="51" t="s">
        <v>178</v>
      </c>
      <c r="F24" s="52" t="s">
        <v>179</v>
      </c>
      <c r="G24" s="52" t="s">
        <v>180</v>
      </c>
      <c r="H24" s="54" t="s">
        <v>181</v>
      </c>
      <c r="I24" s="55" t="s">
        <v>182</v>
      </c>
      <c r="J24" s="50" t="s">
        <v>183</v>
      </c>
      <c r="K24" s="50" t="s">
        <v>70</v>
      </c>
      <c r="L24" s="50" t="s">
        <v>47</v>
      </c>
      <c r="M24" s="50" t="s">
        <v>71</v>
      </c>
      <c r="N24" s="50" t="s">
        <v>38</v>
      </c>
      <c r="O24" s="73"/>
      <c r="P24" s="63">
        <v>43371</v>
      </c>
      <c r="Q24" s="63">
        <v>43678</v>
      </c>
      <c r="R24" s="63">
        <v>43556</v>
      </c>
      <c r="S24" s="63">
        <v>43678</v>
      </c>
      <c r="T24" s="64">
        <v>43678</v>
      </c>
      <c r="U24" s="77">
        <v>0</v>
      </c>
      <c r="V24" s="63">
        <v>43707</v>
      </c>
      <c r="W24" s="63">
        <v>43721</v>
      </c>
      <c r="X24" s="63">
        <v>43763</v>
      </c>
      <c r="Y24" s="63">
        <v>43770</v>
      </c>
      <c r="Z24" s="63">
        <v>43972</v>
      </c>
      <c r="AA24" s="68">
        <v>44287</v>
      </c>
      <c r="AB24" s="53"/>
      <c r="AC24" s="53" t="str">
        <f>IF(ISERROR(VLOOKUP(AB24,#REF!,2,0)),"",VLOOKUP(AB24,#REF!,2,0))</f>
        <v/>
      </c>
      <c r="AD24" s="81" t="s">
        <v>184</v>
      </c>
    </row>
    <row r="25" spans="1:31" s="60" customFormat="1" ht="80" x14ac:dyDescent="0.35">
      <c r="A25" s="48" t="s">
        <v>185</v>
      </c>
      <c r="B25" s="49" t="s">
        <v>79</v>
      </c>
      <c r="C25" s="69" t="s">
        <v>186</v>
      </c>
      <c r="D25" s="50" t="s">
        <v>39</v>
      </c>
      <c r="E25" s="51" t="s">
        <v>178</v>
      </c>
      <c r="F25" s="52" t="s">
        <v>65</v>
      </c>
      <c r="G25" s="53" t="s">
        <v>66</v>
      </c>
      <c r="H25" s="54" t="s">
        <v>187</v>
      </c>
      <c r="I25" s="55" t="s">
        <v>188</v>
      </c>
      <c r="J25" s="50" t="s">
        <v>189</v>
      </c>
      <c r="K25" s="50" t="s">
        <v>46</v>
      </c>
      <c r="L25" s="50" t="s">
        <v>47</v>
      </c>
      <c r="M25" s="50" t="s">
        <v>46</v>
      </c>
      <c r="N25" s="50" t="s">
        <v>46</v>
      </c>
      <c r="O25" s="56"/>
      <c r="P25" s="63">
        <v>43371</v>
      </c>
      <c r="Q25" s="66" t="s">
        <v>46</v>
      </c>
      <c r="R25" s="66" t="s">
        <v>46</v>
      </c>
      <c r="S25" s="66" t="s">
        <v>46</v>
      </c>
      <c r="T25" s="70" t="s">
        <v>46</v>
      </c>
      <c r="U25" s="58"/>
      <c r="V25" s="66" t="s">
        <v>46</v>
      </c>
      <c r="W25" s="66" t="s">
        <v>46</v>
      </c>
      <c r="X25" s="66" t="s">
        <v>46</v>
      </c>
      <c r="Y25" s="66" t="s">
        <v>46</v>
      </c>
      <c r="Z25" s="66" t="s">
        <v>46</v>
      </c>
      <c r="AA25" s="66" t="s">
        <v>46</v>
      </c>
      <c r="AB25" s="53"/>
      <c r="AC25" s="53" t="str">
        <f>IF(ISERROR(VLOOKUP(AB25,#REF!,2,0)),"",VLOOKUP(AB25,#REF!,2,0))</f>
        <v/>
      </c>
      <c r="AD25" s="61" t="s">
        <v>190</v>
      </c>
    </row>
    <row r="26" spans="1:31" s="60" customFormat="1" ht="224" x14ac:dyDescent="0.35">
      <c r="A26" s="48" t="s">
        <v>191</v>
      </c>
      <c r="B26" s="49" t="s">
        <v>79</v>
      </c>
      <c r="C26" s="69" t="s">
        <v>192</v>
      </c>
      <c r="D26" s="50" t="s">
        <v>39</v>
      </c>
      <c r="E26" s="51" t="s">
        <v>193</v>
      </c>
      <c r="F26" s="52" t="s">
        <v>194</v>
      </c>
      <c r="G26" s="53" t="s">
        <v>195</v>
      </c>
      <c r="H26" s="54" t="s">
        <v>196</v>
      </c>
      <c r="I26" s="55" t="s">
        <v>197</v>
      </c>
      <c r="J26" s="50" t="s">
        <v>198</v>
      </c>
      <c r="K26" s="50" t="s">
        <v>70</v>
      </c>
      <c r="L26" s="50" t="s">
        <v>47</v>
      </c>
      <c r="M26" s="50" t="s">
        <v>167</v>
      </c>
      <c r="N26" s="50" t="s">
        <v>86</v>
      </c>
      <c r="O26" s="73"/>
      <c r="P26" s="63">
        <v>43399</v>
      </c>
      <c r="Q26" s="66" t="s">
        <v>46</v>
      </c>
      <c r="R26" s="63">
        <v>43556</v>
      </c>
      <c r="S26" s="66" t="s">
        <v>46</v>
      </c>
      <c r="T26" s="70" t="s">
        <v>46</v>
      </c>
      <c r="U26" s="58"/>
      <c r="V26" s="66" t="s">
        <v>46</v>
      </c>
      <c r="W26" s="66" t="s">
        <v>46</v>
      </c>
      <c r="X26" s="66" t="s">
        <v>46</v>
      </c>
      <c r="Y26" s="66" t="s">
        <v>46</v>
      </c>
      <c r="Z26" s="66" t="s">
        <v>46</v>
      </c>
      <c r="AA26" s="66" t="s">
        <v>46</v>
      </c>
      <c r="AB26" s="53"/>
      <c r="AC26" s="53" t="str">
        <f>IF(ISERROR(VLOOKUP(AB26,#REF!,2,0)),"",VLOOKUP(AB26,#REF!,2,0))</f>
        <v/>
      </c>
      <c r="AD26" s="89" t="s">
        <v>199</v>
      </c>
    </row>
    <row r="27" spans="1:31" s="60" customFormat="1" ht="199" customHeight="1" x14ac:dyDescent="0.35">
      <c r="A27" s="48" t="s">
        <v>200</v>
      </c>
      <c r="B27" s="49" t="s">
        <v>37</v>
      </c>
      <c r="C27" s="49" t="s">
        <v>38</v>
      </c>
      <c r="D27" s="50" t="s">
        <v>39</v>
      </c>
      <c r="E27" s="51" t="s">
        <v>201</v>
      </c>
      <c r="F27" s="52" t="s">
        <v>202</v>
      </c>
      <c r="G27" s="53" t="s">
        <v>107</v>
      </c>
      <c r="H27" s="54" t="s">
        <v>203</v>
      </c>
      <c r="I27" s="55" t="s">
        <v>204</v>
      </c>
      <c r="J27" s="50" t="s">
        <v>205</v>
      </c>
      <c r="K27" s="50" t="s">
        <v>206</v>
      </c>
      <c r="L27" s="50" t="s">
        <v>47</v>
      </c>
      <c r="M27" s="50" t="s">
        <v>132</v>
      </c>
      <c r="N27" s="50" t="s">
        <v>38</v>
      </c>
      <c r="O27" s="73"/>
      <c r="P27" s="63">
        <v>43521</v>
      </c>
      <c r="Q27" s="84" t="s">
        <v>150</v>
      </c>
      <c r="R27" s="84" t="s">
        <v>150</v>
      </c>
      <c r="S27" s="84" t="s">
        <v>150</v>
      </c>
      <c r="T27" s="84" t="s">
        <v>150</v>
      </c>
      <c r="U27" s="77">
        <v>0</v>
      </c>
      <c r="V27" s="84" t="s">
        <v>150</v>
      </c>
      <c r="W27" s="90">
        <v>44162</v>
      </c>
      <c r="X27" s="78" t="s">
        <v>46</v>
      </c>
      <c r="Y27" s="85" t="s">
        <v>207</v>
      </c>
      <c r="Z27" s="85" t="s">
        <v>207</v>
      </c>
      <c r="AA27" s="78" t="s">
        <v>46</v>
      </c>
      <c r="AB27" s="53"/>
      <c r="AC27" s="53" t="str">
        <f>IF(ISERROR(VLOOKUP(AB27,#REF!,2,0)),"",VLOOKUP(AB27,#REF!,2,0))</f>
        <v/>
      </c>
      <c r="AD27" s="91" t="s">
        <v>208</v>
      </c>
      <c r="AE27" s="92"/>
    </row>
    <row r="28" spans="1:31" s="60" customFormat="1" ht="192" x14ac:dyDescent="0.35">
      <c r="A28" s="48" t="s">
        <v>209</v>
      </c>
      <c r="B28" s="49" t="s">
        <v>37</v>
      </c>
      <c r="C28" s="49" t="s">
        <v>38</v>
      </c>
      <c r="D28" s="50" t="s">
        <v>39</v>
      </c>
      <c r="E28" s="51" t="s">
        <v>201</v>
      </c>
      <c r="F28" s="52" t="s">
        <v>202</v>
      </c>
      <c r="G28" s="53" t="s">
        <v>107</v>
      </c>
      <c r="H28" s="54" t="s">
        <v>210</v>
      </c>
      <c r="I28" s="55" t="s">
        <v>204</v>
      </c>
      <c r="J28" s="50" t="s">
        <v>205</v>
      </c>
      <c r="K28" s="50" t="s">
        <v>206</v>
      </c>
      <c r="L28" s="50" t="s">
        <v>47</v>
      </c>
      <c r="M28" s="50" t="s">
        <v>132</v>
      </c>
      <c r="N28" s="50" t="s">
        <v>38</v>
      </c>
      <c r="O28" s="73"/>
      <c r="P28" s="63">
        <v>43521</v>
      </c>
      <c r="Q28" s="84" t="s">
        <v>150</v>
      </c>
      <c r="R28" s="84" t="s">
        <v>150</v>
      </c>
      <c r="S28" s="84" t="s">
        <v>150</v>
      </c>
      <c r="T28" s="84" t="s">
        <v>150</v>
      </c>
      <c r="U28" s="77">
        <v>0</v>
      </c>
      <c r="V28" s="84" t="s">
        <v>150</v>
      </c>
      <c r="W28" s="90">
        <v>44162</v>
      </c>
      <c r="X28" s="78" t="s">
        <v>46</v>
      </c>
      <c r="Y28" s="85" t="s">
        <v>207</v>
      </c>
      <c r="Z28" s="85" t="s">
        <v>207</v>
      </c>
      <c r="AA28" s="78" t="s">
        <v>46</v>
      </c>
      <c r="AB28" s="53"/>
      <c r="AC28" s="53" t="str">
        <f>IF(ISERROR(VLOOKUP(AB28,#REF!,2,0)),"",VLOOKUP(AB28,#REF!,2,0))</f>
        <v/>
      </c>
      <c r="AD28" s="91" t="s">
        <v>208</v>
      </c>
    </row>
    <row r="29" spans="1:31" s="60" customFormat="1" ht="208" x14ac:dyDescent="0.35">
      <c r="A29" s="48" t="s">
        <v>211</v>
      </c>
      <c r="B29" s="74" t="s">
        <v>212</v>
      </c>
      <c r="C29" s="69" t="s">
        <v>213</v>
      </c>
      <c r="D29" s="50" t="s">
        <v>39</v>
      </c>
      <c r="E29" s="51" t="s">
        <v>201</v>
      </c>
      <c r="F29" s="52" t="s">
        <v>214</v>
      </c>
      <c r="G29" s="53" t="s">
        <v>107</v>
      </c>
      <c r="H29" s="54" t="s">
        <v>215</v>
      </c>
      <c r="I29" s="55" t="s">
        <v>216</v>
      </c>
      <c r="J29" s="50" t="s">
        <v>76</v>
      </c>
      <c r="K29" s="50" t="s">
        <v>70</v>
      </c>
      <c r="L29" s="50" t="s">
        <v>47</v>
      </c>
      <c r="M29" s="50" t="s">
        <v>132</v>
      </c>
      <c r="N29" s="50" t="s">
        <v>217</v>
      </c>
      <c r="O29" s="73"/>
      <c r="P29" s="63">
        <v>43521</v>
      </c>
      <c r="Q29" s="78" t="s">
        <v>46</v>
      </c>
      <c r="R29" s="78" t="s">
        <v>46</v>
      </c>
      <c r="S29" s="78" t="s">
        <v>46</v>
      </c>
      <c r="T29" s="78" t="s">
        <v>46</v>
      </c>
      <c r="U29" s="93"/>
      <c r="V29" s="78" t="s">
        <v>46</v>
      </c>
      <c r="W29" s="78" t="s">
        <v>46</v>
      </c>
      <c r="X29" s="78" t="s">
        <v>46</v>
      </c>
      <c r="Y29" s="78" t="s">
        <v>46</v>
      </c>
      <c r="Z29" s="78" t="s">
        <v>46</v>
      </c>
      <c r="AA29" s="78" t="s">
        <v>46</v>
      </c>
      <c r="AB29" s="53"/>
      <c r="AC29" s="53" t="str">
        <f>IF(ISERROR(VLOOKUP(AB29,#REF!,2,0)),"",VLOOKUP(AB29,#REF!,2,0))</f>
        <v/>
      </c>
      <c r="AD29" s="94" t="s">
        <v>218</v>
      </c>
    </row>
    <row r="30" spans="1:31" s="60" customFormat="1" ht="100" hidden="1" customHeight="1" x14ac:dyDescent="0.35">
      <c r="A30" s="48" t="s">
        <v>219</v>
      </c>
      <c r="B30" s="49" t="s">
        <v>37</v>
      </c>
      <c r="C30" s="49" t="s">
        <v>38</v>
      </c>
      <c r="D30" s="50" t="s">
        <v>39</v>
      </c>
      <c r="E30" s="51" t="s">
        <v>201</v>
      </c>
      <c r="F30" s="52" t="s">
        <v>106</v>
      </c>
      <c r="G30" s="53" t="s">
        <v>107</v>
      </c>
      <c r="H30" s="54" t="s">
        <v>220</v>
      </c>
      <c r="I30" s="55" t="s">
        <v>221</v>
      </c>
      <c r="J30" s="50" t="s">
        <v>222</v>
      </c>
      <c r="K30" s="50" t="s">
        <v>206</v>
      </c>
      <c r="L30" s="50"/>
      <c r="M30" s="50" t="s">
        <v>71</v>
      </c>
      <c r="N30" s="50" t="s">
        <v>38</v>
      </c>
      <c r="O30" s="50"/>
      <c r="P30" s="63">
        <v>43556</v>
      </c>
      <c r="Q30" s="84" t="s">
        <v>150</v>
      </c>
      <c r="R30" s="84" t="s">
        <v>150</v>
      </c>
      <c r="S30" s="84" t="s">
        <v>150</v>
      </c>
      <c r="T30" s="84" t="s">
        <v>150</v>
      </c>
      <c r="U30" s="77">
        <v>0</v>
      </c>
      <c r="V30" s="84" t="s">
        <v>150</v>
      </c>
      <c r="W30" s="95">
        <v>43586</v>
      </c>
      <c r="X30" s="95">
        <v>43617</v>
      </c>
      <c r="Y30" s="95">
        <v>43658</v>
      </c>
      <c r="Z30" s="96">
        <v>43699</v>
      </c>
      <c r="AA30" s="96">
        <v>43922</v>
      </c>
      <c r="AB30" s="53"/>
      <c r="AC30" s="53" t="str">
        <f>IF(ISERROR(VLOOKUP(AB30,#REF!,2,0)),"",VLOOKUP(AB30,#REF!,2,0))</f>
        <v/>
      </c>
      <c r="AD30" s="89" t="s">
        <v>223</v>
      </c>
    </row>
    <row r="31" spans="1:31" s="60" customFormat="1" ht="320" x14ac:dyDescent="0.35">
      <c r="A31" s="48" t="s">
        <v>224</v>
      </c>
      <c r="B31" s="74" t="s">
        <v>225</v>
      </c>
      <c r="C31" s="69" t="s">
        <v>226</v>
      </c>
      <c r="D31" s="50" t="s">
        <v>39</v>
      </c>
      <c r="E31" s="51" t="s">
        <v>227</v>
      </c>
      <c r="F31" s="52" t="s">
        <v>228</v>
      </c>
      <c r="G31" s="53" t="s">
        <v>229</v>
      </c>
      <c r="H31" s="54" t="s">
        <v>230</v>
      </c>
      <c r="I31" s="55" t="s">
        <v>231</v>
      </c>
      <c r="J31" s="50" t="s">
        <v>232</v>
      </c>
      <c r="K31" s="50" t="s">
        <v>70</v>
      </c>
      <c r="L31" s="50" t="s">
        <v>47</v>
      </c>
      <c r="M31" s="50" t="s">
        <v>132</v>
      </c>
      <c r="N31" s="50" t="s">
        <v>233</v>
      </c>
      <c r="O31" s="97"/>
      <c r="P31" s="63">
        <v>43556</v>
      </c>
      <c r="Q31" s="66" t="s">
        <v>46</v>
      </c>
      <c r="R31" s="66" t="s">
        <v>46</v>
      </c>
      <c r="S31" s="66" t="s">
        <v>46</v>
      </c>
      <c r="T31" s="70" t="s">
        <v>46</v>
      </c>
      <c r="U31" s="93"/>
      <c r="V31" s="66" t="s">
        <v>46</v>
      </c>
      <c r="W31" s="66" t="s">
        <v>46</v>
      </c>
      <c r="X31" s="66" t="s">
        <v>46</v>
      </c>
      <c r="Y31" s="66" t="s">
        <v>46</v>
      </c>
      <c r="Z31" s="66" t="s">
        <v>46</v>
      </c>
      <c r="AA31" s="66" t="s">
        <v>46</v>
      </c>
      <c r="AB31" s="53"/>
      <c r="AC31" s="53" t="str">
        <f>IF(ISERROR(VLOOKUP(AB31,#REF!,2,0)),"",VLOOKUP(AB31,#REF!,2,0))</f>
        <v/>
      </c>
      <c r="AD31" s="67" t="s">
        <v>234</v>
      </c>
    </row>
    <row r="32" spans="1:31" s="60" customFormat="1" ht="144" x14ac:dyDescent="0.35">
      <c r="A32" s="48" t="s">
        <v>235</v>
      </c>
      <c r="B32" s="49" t="s">
        <v>125</v>
      </c>
      <c r="C32" s="69" t="s">
        <v>236</v>
      </c>
      <c r="D32" s="50" t="s">
        <v>39</v>
      </c>
      <c r="E32" s="51" t="s">
        <v>227</v>
      </c>
      <c r="F32" s="52" t="s">
        <v>202</v>
      </c>
      <c r="G32" s="53" t="s">
        <v>107</v>
      </c>
      <c r="H32" s="54" t="s">
        <v>237</v>
      </c>
      <c r="I32" s="55" t="s">
        <v>238</v>
      </c>
      <c r="J32" s="50" t="s">
        <v>239</v>
      </c>
      <c r="K32" s="50" t="s">
        <v>70</v>
      </c>
      <c r="L32" s="50" t="s">
        <v>47</v>
      </c>
      <c r="M32" s="50" t="s">
        <v>168</v>
      </c>
      <c r="N32" s="50" t="s">
        <v>233</v>
      </c>
      <c r="O32" s="97"/>
      <c r="P32" s="63">
        <v>43556</v>
      </c>
      <c r="Q32" s="66" t="s">
        <v>46</v>
      </c>
      <c r="R32" s="66" t="s">
        <v>46</v>
      </c>
      <c r="S32" s="66" t="s">
        <v>46</v>
      </c>
      <c r="T32" s="70" t="s">
        <v>46</v>
      </c>
      <c r="U32" s="93"/>
      <c r="V32" s="66" t="s">
        <v>46</v>
      </c>
      <c r="W32" s="66" t="s">
        <v>46</v>
      </c>
      <c r="X32" s="66" t="s">
        <v>46</v>
      </c>
      <c r="Y32" s="66" t="s">
        <v>46</v>
      </c>
      <c r="Z32" s="66" t="s">
        <v>46</v>
      </c>
      <c r="AA32" s="66" t="s">
        <v>46</v>
      </c>
      <c r="AB32" s="53"/>
      <c r="AC32" s="53" t="str">
        <f>IF(ISERROR(VLOOKUP(AB32,#REF!,2,0)),"",VLOOKUP(AB32,#REF!,2,0))</f>
        <v/>
      </c>
      <c r="AD32" s="72" t="s">
        <v>240</v>
      </c>
    </row>
    <row r="33" spans="1:30" s="60" customFormat="1" ht="176" x14ac:dyDescent="0.35">
      <c r="A33" s="48" t="s">
        <v>241</v>
      </c>
      <c r="B33" s="49" t="s">
        <v>37</v>
      </c>
      <c r="C33" s="49" t="s">
        <v>38</v>
      </c>
      <c r="D33" s="50" t="s">
        <v>39</v>
      </c>
      <c r="E33" s="51" t="s">
        <v>242</v>
      </c>
      <c r="F33" s="52" t="s">
        <v>106</v>
      </c>
      <c r="G33" s="53" t="s">
        <v>107</v>
      </c>
      <c r="H33" s="98" t="s">
        <v>243</v>
      </c>
      <c r="I33" s="99" t="s">
        <v>244</v>
      </c>
      <c r="J33" s="50" t="s">
        <v>245</v>
      </c>
      <c r="K33" s="50" t="s">
        <v>70</v>
      </c>
      <c r="L33" s="50" t="s">
        <v>47</v>
      </c>
      <c r="M33" s="50" t="s">
        <v>246</v>
      </c>
      <c r="N33" s="50" t="s">
        <v>86</v>
      </c>
      <c r="O33" s="97"/>
      <c r="P33" s="63">
        <v>43586</v>
      </c>
      <c r="Q33" s="96">
        <v>43864</v>
      </c>
      <c r="R33" s="64">
        <v>43902</v>
      </c>
      <c r="S33" s="100">
        <v>43991</v>
      </c>
      <c r="T33" s="100">
        <v>43998</v>
      </c>
      <c r="U33" s="93">
        <v>83</v>
      </c>
      <c r="V33" s="101">
        <v>44008</v>
      </c>
      <c r="W33" s="96">
        <v>44032</v>
      </c>
      <c r="X33" s="96">
        <v>44043</v>
      </c>
      <c r="Y33" s="96">
        <v>44056</v>
      </c>
      <c r="Z33" s="102" t="s">
        <v>46</v>
      </c>
      <c r="AA33" s="103">
        <v>44287</v>
      </c>
      <c r="AB33" s="53"/>
      <c r="AC33" s="53" t="str">
        <f>IF(ISERROR(VLOOKUP(AB33,#REF!,2,0)),"",VLOOKUP(AB33,#REF!,2,0))</f>
        <v/>
      </c>
      <c r="AD33" s="89" t="s">
        <v>247</v>
      </c>
    </row>
    <row r="34" spans="1:30" s="60" customFormat="1" ht="60" hidden="1" x14ac:dyDescent="0.35">
      <c r="A34" s="48" t="s">
        <v>248</v>
      </c>
      <c r="B34" s="49" t="s">
        <v>37</v>
      </c>
      <c r="C34" s="49" t="s">
        <v>38</v>
      </c>
      <c r="D34" s="50" t="s">
        <v>39</v>
      </c>
      <c r="E34" s="51" t="s">
        <v>249</v>
      </c>
      <c r="F34" s="52" t="s">
        <v>106</v>
      </c>
      <c r="G34" s="53" t="s">
        <v>107</v>
      </c>
      <c r="H34" s="54" t="s">
        <v>250</v>
      </c>
      <c r="I34" s="55" t="s">
        <v>251</v>
      </c>
      <c r="J34" s="50" t="s">
        <v>252</v>
      </c>
      <c r="K34" s="50" t="s">
        <v>149</v>
      </c>
      <c r="L34" s="50"/>
      <c r="M34" s="50" t="s">
        <v>71</v>
      </c>
      <c r="N34" s="50" t="s">
        <v>38</v>
      </c>
      <c r="O34" s="97"/>
      <c r="P34" s="63">
        <v>43586</v>
      </c>
      <c r="Q34" s="84" t="s">
        <v>150</v>
      </c>
      <c r="R34" s="84" t="s">
        <v>150</v>
      </c>
      <c r="S34" s="84" t="s">
        <v>150</v>
      </c>
      <c r="T34" s="84" t="s">
        <v>150</v>
      </c>
      <c r="U34" s="77">
        <v>0</v>
      </c>
      <c r="V34" s="84" t="s">
        <v>150</v>
      </c>
      <c r="W34" s="63">
        <v>43678</v>
      </c>
      <c r="X34" s="63">
        <v>43678</v>
      </c>
      <c r="Y34" s="63">
        <v>43748</v>
      </c>
      <c r="Z34" s="63">
        <v>43780</v>
      </c>
      <c r="AA34" s="63">
        <v>43922</v>
      </c>
      <c r="AB34" s="53"/>
      <c r="AC34" s="53" t="str">
        <f>IF(ISERROR(VLOOKUP(AB34,#REF!,2,0)),"",VLOOKUP(AB34,#REF!,2,0))</f>
        <v/>
      </c>
      <c r="AD34" s="89" t="s">
        <v>253</v>
      </c>
    </row>
    <row r="35" spans="1:30" s="60" customFormat="1" ht="128" x14ac:dyDescent="0.35">
      <c r="A35" s="48" t="s">
        <v>254</v>
      </c>
      <c r="B35" s="49" t="s">
        <v>37</v>
      </c>
      <c r="C35" s="49" t="s">
        <v>38</v>
      </c>
      <c r="D35" s="50" t="s">
        <v>39</v>
      </c>
      <c r="E35" s="51" t="s">
        <v>255</v>
      </c>
      <c r="F35" s="52" t="s">
        <v>65</v>
      </c>
      <c r="G35" s="53" t="s">
        <v>66</v>
      </c>
      <c r="H35" s="54" t="s">
        <v>256</v>
      </c>
      <c r="I35" s="99" t="s">
        <v>257</v>
      </c>
      <c r="J35" s="50" t="s">
        <v>258</v>
      </c>
      <c r="K35" s="50" t="s">
        <v>149</v>
      </c>
      <c r="L35" s="50" t="s">
        <v>47</v>
      </c>
      <c r="M35" s="50" t="s">
        <v>71</v>
      </c>
      <c r="N35" s="50" t="s">
        <v>38</v>
      </c>
      <c r="O35" s="97"/>
      <c r="P35" s="63">
        <v>43647</v>
      </c>
      <c r="Q35" s="84" t="s">
        <v>150</v>
      </c>
      <c r="R35" s="84" t="s">
        <v>150</v>
      </c>
      <c r="S35" s="84" t="s">
        <v>150</v>
      </c>
      <c r="T35" s="84" t="s">
        <v>150</v>
      </c>
      <c r="U35" s="77">
        <v>0</v>
      </c>
      <c r="V35" s="84" t="s">
        <v>150</v>
      </c>
      <c r="W35" s="63">
        <v>43647</v>
      </c>
      <c r="X35" s="63">
        <v>43720</v>
      </c>
      <c r="Y35" s="63">
        <v>43739</v>
      </c>
      <c r="Z35" s="90">
        <v>43972</v>
      </c>
      <c r="AA35" s="68">
        <v>44287</v>
      </c>
      <c r="AB35" s="53"/>
      <c r="AC35" s="53" t="str">
        <f>IF(ISERROR(VLOOKUP(AB35,#REF!,2,0)),"",VLOOKUP(AB35,#REF!,2,0))</f>
        <v/>
      </c>
      <c r="AD35" s="94" t="s">
        <v>259</v>
      </c>
    </row>
    <row r="36" spans="1:30" s="60" customFormat="1" ht="149.25" customHeight="1" x14ac:dyDescent="0.35">
      <c r="A36" s="48" t="s">
        <v>260</v>
      </c>
      <c r="B36" s="49" t="s">
        <v>37</v>
      </c>
      <c r="C36" s="49" t="s">
        <v>38</v>
      </c>
      <c r="D36" s="50" t="s">
        <v>39</v>
      </c>
      <c r="E36" s="51" t="s">
        <v>261</v>
      </c>
      <c r="F36" s="52" t="s">
        <v>262</v>
      </c>
      <c r="G36" s="53" t="s">
        <v>113</v>
      </c>
      <c r="H36" s="54" t="s">
        <v>263</v>
      </c>
      <c r="I36" s="99" t="s">
        <v>264</v>
      </c>
      <c r="J36" s="50" t="s">
        <v>265</v>
      </c>
      <c r="K36" s="50" t="s">
        <v>70</v>
      </c>
      <c r="L36" s="50" t="s">
        <v>47</v>
      </c>
      <c r="M36" s="50" t="s">
        <v>132</v>
      </c>
      <c r="N36" s="50" t="s">
        <v>38</v>
      </c>
      <c r="O36" s="97"/>
      <c r="P36" s="63">
        <v>43647</v>
      </c>
      <c r="Q36" s="63">
        <v>43700</v>
      </c>
      <c r="R36" s="63">
        <v>43714</v>
      </c>
      <c r="S36" s="63">
        <v>43777</v>
      </c>
      <c r="T36" s="64">
        <v>43804</v>
      </c>
      <c r="U36" s="77">
        <v>2</v>
      </c>
      <c r="V36" s="63">
        <v>43812</v>
      </c>
      <c r="W36" s="63">
        <v>43816</v>
      </c>
      <c r="X36" s="63">
        <v>43861</v>
      </c>
      <c r="Y36" s="63">
        <v>43873</v>
      </c>
      <c r="Z36" s="85">
        <v>44021</v>
      </c>
      <c r="AA36" s="68">
        <v>44287</v>
      </c>
      <c r="AB36" s="53"/>
      <c r="AC36" s="53" t="str">
        <f>IF(ISERROR(VLOOKUP(AB36,#REF!,2,0)),"",VLOOKUP(AB36,#REF!,2,0))</f>
        <v/>
      </c>
      <c r="AD36" s="67" t="s">
        <v>266</v>
      </c>
    </row>
    <row r="37" spans="1:30" s="60" customFormat="1" ht="75" hidden="1" x14ac:dyDescent="0.35">
      <c r="A37" s="48" t="s">
        <v>267</v>
      </c>
      <c r="B37" s="49" t="s">
        <v>37</v>
      </c>
      <c r="C37" s="49" t="s">
        <v>38</v>
      </c>
      <c r="D37" s="50" t="s">
        <v>39</v>
      </c>
      <c r="E37" s="51">
        <v>43727</v>
      </c>
      <c r="F37" s="52" t="s">
        <v>268</v>
      </c>
      <c r="G37" s="53" t="s">
        <v>107</v>
      </c>
      <c r="H37" s="54" t="s">
        <v>269</v>
      </c>
      <c r="I37" s="99" t="s">
        <v>270</v>
      </c>
      <c r="J37" s="50" t="s">
        <v>271</v>
      </c>
      <c r="K37" s="50" t="s">
        <v>70</v>
      </c>
      <c r="L37" s="50"/>
      <c r="M37" s="50" t="s">
        <v>71</v>
      </c>
      <c r="N37" s="50" t="s">
        <v>38</v>
      </c>
      <c r="O37" s="97"/>
      <c r="P37" s="63">
        <v>43735</v>
      </c>
      <c r="Q37" s="84" t="s">
        <v>150</v>
      </c>
      <c r="R37" s="84" t="s">
        <v>150</v>
      </c>
      <c r="S37" s="84" t="s">
        <v>150</v>
      </c>
      <c r="T37" s="84" t="s">
        <v>150</v>
      </c>
      <c r="U37" s="77">
        <v>0</v>
      </c>
      <c r="V37" s="84" t="s">
        <v>150</v>
      </c>
      <c r="W37" s="63">
        <v>43783</v>
      </c>
      <c r="X37" s="63">
        <v>43798</v>
      </c>
      <c r="Y37" s="63">
        <v>43823</v>
      </c>
      <c r="Z37" s="63">
        <v>43868</v>
      </c>
      <c r="AA37" s="63">
        <v>43925</v>
      </c>
      <c r="AB37" s="53"/>
      <c r="AC37" s="53" t="str">
        <f>IF(ISERROR(VLOOKUP(AB37,#REF!,2,0)),"",VLOOKUP(AB37,#REF!,2,0))</f>
        <v/>
      </c>
      <c r="AD37" s="67" t="s">
        <v>272</v>
      </c>
    </row>
    <row r="38" spans="1:30" s="60" customFormat="1" ht="209.25" hidden="1" customHeight="1" x14ac:dyDescent="0.35">
      <c r="A38" s="48" t="s">
        <v>273</v>
      </c>
      <c r="B38" s="49" t="s">
        <v>37</v>
      </c>
      <c r="C38" s="49" t="s">
        <v>38</v>
      </c>
      <c r="D38" s="50" t="s">
        <v>39</v>
      </c>
      <c r="E38" s="51" t="s">
        <v>274</v>
      </c>
      <c r="F38" s="52" t="s">
        <v>268</v>
      </c>
      <c r="G38" s="53" t="s">
        <v>107</v>
      </c>
      <c r="H38" s="54" t="s">
        <v>275</v>
      </c>
      <c r="I38" s="99" t="s">
        <v>276</v>
      </c>
      <c r="J38" s="50" t="s">
        <v>277</v>
      </c>
      <c r="K38" s="50" t="s">
        <v>149</v>
      </c>
      <c r="L38" s="50"/>
      <c r="M38" s="50" t="s">
        <v>71</v>
      </c>
      <c r="N38" s="50" t="s">
        <v>38</v>
      </c>
      <c r="O38" s="97"/>
      <c r="P38" s="63">
        <v>43739</v>
      </c>
      <c r="Q38" s="84" t="s">
        <v>150</v>
      </c>
      <c r="R38" s="84" t="s">
        <v>150</v>
      </c>
      <c r="S38" s="84" t="s">
        <v>150</v>
      </c>
      <c r="T38" s="84" t="s">
        <v>150</v>
      </c>
      <c r="U38" s="77">
        <v>0</v>
      </c>
      <c r="V38" s="84" t="s">
        <v>150</v>
      </c>
      <c r="W38" s="63">
        <v>43929</v>
      </c>
      <c r="X38" s="63">
        <v>43945</v>
      </c>
      <c r="Y38" s="63">
        <v>43957</v>
      </c>
      <c r="Z38" s="96">
        <v>44005</v>
      </c>
      <c r="AA38" s="96">
        <v>44007</v>
      </c>
      <c r="AB38" s="53"/>
      <c r="AC38" s="53" t="str">
        <f>IF(ISERROR(VLOOKUP(AB38,#REF!,2,0)),"",VLOOKUP(AB38,#REF!,2,0))</f>
        <v/>
      </c>
      <c r="AD38" s="89" t="s">
        <v>278</v>
      </c>
    </row>
    <row r="39" spans="1:30" s="60" customFormat="1" ht="208" x14ac:dyDescent="0.35">
      <c r="A39" s="48" t="s">
        <v>279</v>
      </c>
      <c r="B39" s="49" t="s">
        <v>37</v>
      </c>
      <c r="C39" s="49" t="s">
        <v>38</v>
      </c>
      <c r="D39" s="50" t="s">
        <v>39</v>
      </c>
      <c r="E39" s="51" t="s">
        <v>274</v>
      </c>
      <c r="F39" s="52" t="s">
        <v>128</v>
      </c>
      <c r="G39" s="53" t="s">
        <v>107</v>
      </c>
      <c r="H39" s="54" t="s">
        <v>280</v>
      </c>
      <c r="I39" s="99" t="s">
        <v>281</v>
      </c>
      <c r="J39" s="50" t="s">
        <v>282</v>
      </c>
      <c r="K39" s="50" t="s">
        <v>70</v>
      </c>
      <c r="L39" s="50" t="s">
        <v>47</v>
      </c>
      <c r="M39" s="50" t="s">
        <v>86</v>
      </c>
      <c r="N39" s="50" t="s">
        <v>283</v>
      </c>
      <c r="O39" s="97"/>
      <c r="P39" s="63">
        <v>43735</v>
      </c>
      <c r="Q39" s="96">
        <v>43879</v>
      </c>
      <c r="R39" s="96">
        <v>43908</v>
      </c>
      <c r="S39" s="64">
        <v>43943</v>
      </c>
      <c r="T39" s="64">
        <v>43943</v>
      </c>
      <c r="U39" s="93">
        <v>3</v>
      </c>
      <c r="V39" s="96">
        <v>43980</v>
      </c>
      <c r="W39" s="96">
        <v>44006</v>
      </c>
      <c r="X39" s="96">
        <v>44043</v>
      </c>
      <c r="Y39" s="96">
        <v>44056</v>
      </c>
      <c r="Z39" s="96">
        <v>44146</v>
      </c>
      <c r="AA39" s="103">
        <v>44287</v>
      </c>
      <c r="AB39" s="53"/>
      <c r="AC39" s="53" t="str">
        <f>IF(ISERROR(VLOOKUP(AB39,#REF!,2,0)),"",VLOOKUP(AB39,#REF!,2,0))</f>
        <v/>
      </c>
      <c r="AD39" s="72" t="s">
        <v>284</v>
      </c>
    </row>
    <row r="40" spans="1:30" s="60" customFormat="1" ht="207" customHeight="1" x14ac:dyDescent="0.35">
      <c r="A40" s="48" t="s">
        <v>285</v>
      </c>
      <c r="B40" s="49" t="s">
        <v>37</v>
      </c>
      <c r="C40" s="49" t="s">
        <v>38</v>
      </c>
      <c r="D40" s="50" t="s">
        <v>39</v>
      </c>
      <c r="E40" s="51">
        <v>43748</v>
      </c>
      <c r="F40" s="52" t="s">
        <v>128</v>
      </c>
      <c r="G40" s="53" t="s">
        <v>107</v>
      </c>
      <c r="H40" s="54" t="s">
        <v>286</v>
      </c>
      <c r="I40" s="99" t="s">
        <v>287</v>
      </c>
      <c r="J40" s="50" t="s">
        <v>288</v>
      </c>
      <c r="K40" s="50" t="s">
        <v>70</v>
      </c>
      <c r="L40" s="50" t="s">
        <v>47</v>
      </c>
      <c r="M40" s="50" t="s">
        <v>86</v>
      </c>
      <c r="N40" s="50" t="s">
        <v>283</v>
      </c>
      <c r="O40" s="97"/>
      <c r="P40" s="63">
        <v>43763</v>
      </c>
      <c r="Q40" s="96">
        <v>43879</v>
      </c>
      <c r="R40" s="96">
        <v>43908</v>
      </c>
      <c r="S40" s="64">
        <v>43943</v>
      </c>
      <c r="T40" s="64">
        <v>43943</v>
      </c>
      <c r="U40" s="93">
        <v>3</v>
      </c>
      <c r="V40" s="96">
        <v>43980</v>
      </c>
      <c r="W40" s="96">
        <v>44006</v>
      </c>
      <c r="X40" s="96">
        <v>44043</v>
      </c>
      <c r="Y40" s="96">
        <v>44056</v>
      </c>
      <c r="Z40" s="96">
        <v>44146</v>
      </c>
      <c r="AA40" s="103">
        <v>44287</v>
      </c>
      <c r="AB40" s="53"/>
      <c r="AC40" s="53" t="str">
        <f>IF(ISERROR(VLOOKUP(AB40,#REF!,2,0)),"",VLOOKUP(AB40,#REF!,2,0))</f>
        <v/>
      </c>
      <c r="AD40" s="72" t="s">
        <v>284</v>
      </c>
    </row>
    <row r="41" spans="1:30" s="60" customFormat="1" ht="240" x14ac:dyDescent="0.35">
      <c r="A41" s="48" t="s">
        <v>289</v>
      </c>
      <c r="B41" s="74" t="s">
        <v>212</v>
      </c>
      <c r="C41" s="69" t="s">
        <v>290</v>
      </c>
      <c r="D41" s="50" t="s">
        <v>39</v>
      </c>
      <c r="E41" s="51">
        <v>43748</v>
      </c>
      <c r="F41" s="52" t="s">
        <v>214</v>
      </c>
      <c r="G41" s="53" t="s">
        <v>107</v>
      </c>
      <c r="H41" s="54" t="s">
        <v>291</v>
      </c>
      <c r="I41" s="99" t="s">
        <v>292</v>
      </c>
      <c r="J41" s="50" t="s">
        <v>293</v>
      </c>
      <c r="K41" s="50" t="s">
        <v>70</v>
      </c>
      <c r="L41" s="50" t="s">
        <v>141</v>
      </c>
      <c r="M41" s="50" t="s">
        <v>132</v>
      </c>
      <c r="N41" s="50" t="s">
        <v>217</v>
      </c>
      <c r="O41" s="96">
        <v>43748</v>
      </c>
      <c r="P41" s="96">
        <v>43763</v>
      </c>
      <c r="Q41" s="78">
        <v>44211</v>
      </c>
      <c r="R41" s="78">
        <v>44242</v>
      </c>
      <c r="S41" s="78">
        <v>44251</v>
      </c>
      <c r="T41" s="78">
        <v>44251</v>
      </c>
      <c r="U41" s="93"/>
      <c r="V41" s="78">
        <v>44281</v>
      </c>
      <c r="W41" s="78">
        <v>44322</v>
      </c>
      <c r="X41" s="78">
        <v>44344</v>
      </c>
      <c r="Y41" s="78">
        <v>44356</v>
      </c>
      <c r="Z41" s="78" t="s">
        <v>46</v>
      </c>
      <c r="AA41" s="78" t="s">
        <v>46</v>
      </c>
      <c r="AB41" s="53"/>
      <c r="AC41" s="53" t="str">
        <f>IF(ISERROR(VLOOKUP(AB41,#REF!,2,0)),"",VLOOKUP(AB41,#REF!,2,0))</f>
        <v/>
      </c>
      <c r="AD41" s="104" t="s">
        <v>294</v>
      </c>
    </row>
    <row r="42" spans="1:30" s="60" customFormat="1" ht="309" customHeight="1" x14ac:dyDescent="0.35">
      <c r="A42" s="48" t="s">
        <v>295</v>
      </c>
      <c r="B42" s="105" t="s">
        <v>225</v>
      </c>
      <c r="C42" s="69" t="s">
        <v>296</v>
      </c>
      <c r="D42" s="50" t="s">
        <v>39</v>
      </c>
      <c r="E42" s="106">
        <v>43797</v>
      </c>
      <c r="F42" s="52" t="s">
        <v>297</v>
      </c>
      <c r="G42" s="52" t="s">
        <v>298</v>
      </c>
      <c r="H42" s="107" t="s">
        <v>299</v>
      </c>
      <c r="I42" s="108" t="s">
        <v>300</v>
      </c>
      <c r="J42" s="109" t="s">
        <v>301</v>
      </c>
      <c r="K42" s="110" t="s">
        <v>70</v>
      </c>
      <c r="L42" s="50" t="s">
        <v>47</v>
      </c>
      <c r="M42" s="50" t="s">
        <v>87</v>
      </c>
      <c r="N42" s="50" t="s">
        <v>233</v>
      </c>
      <c r="O42" s="87">
        <v>43797</v>
      </c>
      <c r="P42" s="63">
        <v>43798</v>
      </c>
      <c r="Q42" s="78">
        <v>44154</v>
      </c>
      <c r="R42" s="78">
        <v>44186</v>
      </c>
      <c r="S42" s="78">
        <v>44204</v>
      </c>
      <c r="T42" s="78">
        <v>44211</v>
      </c>
      <c r="U42" s="93"/>
      <c r="V42" s="78">
        <v>44225</v>
      </c>
      <c r="W42" s="78">
        <v>44256</v>
      </c>
      <c r="X42" s="78">
        <v>44281</v>
      </c>
      <c r="Y42" s="78">
        <v>44295</v>
      </c>
      <c r="Z42" s="78" t="s">
        <v>46</v>
      </c>
      <c r="AA42" s="78" t="s">
        <v>46</v>
      </c>
      <c r="AB42" s="53"/>
      <c r="AC42" s="53" t="str">
        <f>IF(ISERROR(VLOOKUP(AB42,#REF!,2,0)),"",VLOOKUP(AB42,#REF!,2,0))</f>
        <v/>
      </c>
      <c r="AD42" s="94" t="s">
        <v>302</v>
      </c>
    </row>
    <row r="43" spans="1:30" s="60" customFormat="1" ht="128" x14ac:dyDescent="0.35">
      <c r="A43" s="48" t="s">
        <v>303</v>
      </c>
      <c r="B43" s="74" t="s">
        <v>212</v>
      </c>
      <c r="C43" s="69" t="s">
        <v>304</v>
      </c>
      <c r="D43" s="50" t="s">
        <v>39</v>
      </c>
      <c r="E43" s="106">
        <v>43797</v>
      </c>
      <c r="F43" s="52" t="s">
        <v>305</v>
      </c>
      <c r="G43" s="52" t="s">
        <v>306</v>
      </c>
      <c r="H43" s="107" t="s">
        <v>307</v>
      </c>
      <c r="I43" s="111" t="s">
        <v>308</v>
      </c>
      <c r="J43" s="112" t="s">
        <v>309</v>
      </c>
      <c r="K43" s="110" t="s">
        <v>70</v>
      </c>
      <c r="L43" s="50" t="s">
        <v>47</v>
      </c>
      <c r="M43" s="50" t="s">
        <v>46</v>
      </c>
      <c r="N43" s="50" t="s">
        <v>46</v>
      </c>
      <c r="O43" s="87">
        <v>43797</v>
      </c>
      <c r="P43" s="63">
        <v>43798</v>
      </c>
      <c r="Q43" s="102">
        <v>44197</v>
      </c>
      <c r="R43" s="102" t="s">
        <v>310</v>
      </c>
      <c r="S43" s="102" t="s">
        <v>46</v>
      </c>
      <c r="T43" s="113" t="s">
        <v>46</v>
      </c>
      <c r="U43" s="114"/>
      <c r="V43" s="102" t="s">
        <v>46</v>
      </c>
      <c r="W43" s="102" t="s">
        <v>46</v>
      </c>
      <c r="X43" s="102" t="s">
        <v>46</v>
      </c>
      <c r="Y43" s="102" t="s">
        <v>46</v>
      </c>
      <c r="Z43" s="102" t="s">
        <v>46</v>
      </c>
      <c r="AA43" s="102" t="s">
        <v>46</v>
      </c>
      <c r="AB43" s="53"/>
      <c r="AC43" s="53" t="str">
        <f>IF(ISERROR(VLOOKUP(AB43,#REF!,2,0)),"",VLOOKUP(AB43,#REF!,2,0))</f>
        <v/>
      </c>
      <c r="AD43" s="89" t="s">
        <v>311</v>
      </c>
    </row>
    <row r="44" spans="1:30" s="60" customFormat="1" ht="128" x14ac:dyDescent="0.35">
      <c r="A44" s="115" t="s">
        <v>312</v>
      </c>
      <c r="B44" s="105" t="s">
        <v>79</v>
      </c>
      <c r="C44" s="69" t="s">
        <v>313</v>
      </c>
      <c r="D44" s="50" t="s">
        <v>39</v>
      </c>
      <c r="E44" s="106">
        <v>43797</v>
      </c>
      <c r="F44" s="52" t="s">
        <v>305</v>
      </c>
      <c r="G44" s="52" t="s">
        <v>306</v>
      </c>
      <c r="H44" s="107" t="s">
        <v>314</v>
      </c>
      <c r="I44" s="111" t="s">
        <v>315</v>
      </c>
      <c r="J44" s="112" t="s">
        <v>316</v>
      </c>
      <c r="K44" s="50" t="s">
        <v>70</v>
      </c>
      <c r="L44" s="50" t="s">
        <v>47</v>
      </c>
      <c r="M44" s="50" t="s">
        <v>46</v>
      </c>
      <c r="N44" s="50" t="s">
        <v>46</v>
      </c>
      <c r="O44" s="87">
        <v>43797</v>
      </c>
      <c r="P44" s="63">
        <v>43798</v>
      </c>
      <c r="Q44" s="116" t="s">
        <v>46</v>
      </c>
      <c r="R44" s="116" t="s">
        <v>46</v>
      </c>
      <c r="S44" s="116" t="s">
        <v>46</v>
      </c>
      <c r="T44" s="117" t="s">
        <v>46</v>
      </c>
      <c r="U44" s="114"/>
      <c r="V44" s="116" t="s">
        <v>46</v>
      </c>
      <c r="W44" s="116" t="s">
        <v>46</v>
      </c>
      <c r="X44" s="116" t="s">
        <v>46</v>
      </c>
      <c r="Y44" s="116" t="s">
        <v>46</v>
      </c>
      <c r="Z44" s="116" t="s">
        <v>46</v>
      </c>
      <c r="AA44" s="116" t="s">
        <v>46</v>
      </c>
      <c r="AB44" s="53"/>
      <c r="AC44" s="53" t="str">
        <f>IF(ISERROR(VLOOKUP(AB44,#REF!,2,0)),"",VLOOKUP(AB44,#REF!,2,0))</f>
        <v/>
      </c>
      <c r="AD44" s="67" t="s">
        <v>317</v>
      </c>
    </row>
    <row r="45" spans="1:30" s="60" customFormat="1" ht="196" hidden="1" customHeight="1" x14ac:dyDescent="0.35">
      <c r="A45" s="118" t="s">
        <v>318</v>
      </c>
      <c r="B45" s="105" t="s">
        <v>38</v>
      </c>
      <c r="C45" s="119" t="s">
        <v>319</v>
      </c>
      <c r="D45" s="110" t="s">
        <v>39</v>
      </c>
      <c r="E45" s="120">
        <v>43811</v>
      </c>
      <c r="F45" s="52" t="s">
        <v>128</v>
      </c>
      <c r="G45" s="53" t="s">
        <v>107</v>
      </c>
      <c r="H45" s="121" t="s">
        <v>320</v>
      </c>
      <c r="I45" s="122" t="s">
        <v>321</v>
      </c>
      <c r="J45" s="123" t="s">
        <v>322</v>
      </c>
      <c r="K45" s="124" t="s">
        <v>323</v>
      </c>
      <c r="L45" s="125"/>
      <c r="M45" s="126" t="s">
        <v>132</v>
      </c>
      <c r="N45" s="126" t="s">
        <v>283</v>
      </c>
      <c r="O45" s="87">
        <v>43811</v>
      </c>
      <c r="P45" s="63">
        <v>43811</v>
      </c>
      <c r="Q45" s="96">
        <v>43859</v>
      </c>
      <c r="R45" s="64">
        <v>43888</v>
      </c>
      <c r="S45" s="96">
        <v>43927</v>
      </c>
      <c r="T45" s="127" t="s">
        <v>38</v>
      </c>
      <c r="U45" s="114" t="s">
        <v>324</v>
      </c>
      <c r="V45" s="127" t="s">
        <v>38</v>
      </c>
      <c r="W45" s="127" t="s">
        <v>38</v>
      </c>
      <c r="X45" s="127" t="s">
        <v>38</v>
      </c>
      <c r="Y45" s="127" t="s">
        <v>38</v>
      </c>
      <c r="Z45" s="127" t="s">
        <v>38</v>
      </c>
      <c r="AA45" s="128" t="s">
        <v>325</v>
      </c>
      <c r="AB45" s="53"/>
      <c r="AC45" s="53" t="str">
        <f>IF(ISERROR(VLOOKUP(AB45,#REF!,2,0)),"",VLOOKUP(AB45,#REF!,2,0))</f>
        <v/>
      </c>
      <c r="AD45" s="67" t="s">
        <v>326</v>
      </c>
    </row>
    <row r="46" spans="1:30" s="60" customFormat="1" ht="240" x14ac:dyDescent="0.35">
      <c r="A46" s="129" t="s">
        <v>327</v>
      </c>
      <c r="B46" s="49" t="s">
        <v>37</v>
      </c>
      <c r="C46" s="49" t="s">
        <v>38</v>
      </c>
      <c r="D46" s="130" t="s">
        <v>39</v>
      </c>
      <c r="E46" s="131">
        <v>43811</v>
      </c>
      <c r="F46" s="52" t="s">
        <v>328</v>
      </c>
      <c r="G46" s="53" t="s">
        <v>107</v>
      </c>
      <c r="H46" s="132" t="s">
        <v>329</v>
      </c>
      <c r="I46" s="133" t="s">
        <v>330</v>
      </c>
      <c r="J46" s="134" t="s">
        <v>331</v>
      </c>
      <c r="K46" s="135" t="s">
        <v>323</v>
      </c>
      <c r="L46" s="50" t="s">
        <v>47</v>
      </c>
      <c r="M46" s="136" t="s">
        <v>332</v>
      </c>
      <c r="N46" s="137" t="s">
        <v>233</v>
      </c>
      <c r="O46" s="138">
        <v>43811</v>
      </c>
      <c r="P46" s="96">
        <v>43811</v>
      </c>
      <c r="Q46" s="96">
        <v>43874</v>
      </c>
      <c r="R46" s="64">
        <v>43895</v>
      </c>
      <c r="S46" s="96">
        <v>43900</v>
      </c>
      <c r="T46" s="127">
        <v>43900</v>
      </c>
      <c r="U46" s="93">
        <v>0</v>
      </c>
      <c r="V46" s="96">
        <v>43917</v>
      </c>
      <c r="W46" s="139">
        <v>44081</v>
      </c>
      <c r="X46" s="127">
        <v>44090</v>
      </c>
      <c r="Y46" s="127">
        <v>44092</v>
      </c>
      <c r="Z46" s="127">
        <v>44168</v>
      </c>
      <c r="AA46" s="103">
        <v>44287</v>
      </c>
      <c r="AB46" s="53"/>
      <c r="AC46" s="53" t="str">
        <f>IF(ISERROR(VLOOKUP(AB46,#REF!,2,0)),"",VLOOKUP(AB46,#REF!,2,0))</f>
        <v/>
      </c>
      <c r="AD46" s="67" t="s">
        <v>333</v>
      </c>
    </row>
    <row r="47" spans="1:30" s="60" customFormat="1" ht="192" x14ac:dyDescent="0.35">
      <c r="A47" s="140" t="s">
        <v>334</v>
      </c>
      <c r="B47" s="49" t="s">
        <v>37</v>
      </c>
      <c r="C47" s="49" t="s">
        <v>38</v>
      </c>
      <c r="D47" s="50" t="s">
        <v>39</v>
      </c>
      <c r="E47" s="106">
        <v>43846</v>
      </c>
      <c r="F47" s="52" t="s">
        <v>128</v>
      </c>
      <c r="G47" s="53" t="s">
        <v>107</v>
      </c>
      <c r="H47" s="107" t="s">
        <v>335</v>
      </c>
      <c r="I47" s="108" t="s">
        <v>336</v>
      </c>
      <c r="J47" s="109" t="s">
        <v>337</v>
      </c>
      <c r="K47" s="124" t="s">
        <v>323</v>
      </c>
      <c r="L47" s="50" t="s">
        <v>47</v>
      </c>
      <c r="M47" s="141" t="s">
        <v>132</v>
      </c>
      <c r="N47" s="141" t="s">
        <v>283</v>
      </c>
      <c r="O47" s="142">
        <v>43846</v>
      </c>
      <c r="P47" s="143">
        <v>43861</v>
      </c>
      <c r="Q47" s="96">
        <v>43901</v>
      </c>
      <c r="R47" s="96">
        <v>43936</v>
      </c>
      <c r="S47" s="96">
        <v>43964</v>
      </c>
      <c r="T47" s="127">
        <v>43964</v>
      </c>
      <c r="U47" s="93">
        <v>1</v>
      </c>
      <c r="V47" s="96">
        <v>43980</v>
      </c>
      <c r="W47" s="96">
        <v>44015</v>
      </c>
      <c r="X47" s="96">
        <v>44043</v>
      </c>
      <c r="Y47" s="96">
        <v>44056</v>
      </c>
      <c r="Z47" s="144">
        <v>44165</v>
      </c>
      <c r="AA47" s="145">
        <v>44179</v>
      </c>
      <c r="AB47" s="53"/>
      <c r="AC47" s="53" t="str">
        <f>IF(ISERROR(VLOOKUP(AB47,#REF!,2,0)),"",VLOOKUP(AB47,#REF!,2,0))</f>
        <v/>
      </c>
      <c r="AD47" s="67" t="s">
        <v>338</v>
      </c>
    </row>
    <row r="48" spans="1:30" s="60" customFormat="1" ht="320" x14ac:dyDescent="0.35">
      <c r="A48" s="140" t="s">
        <v>339</v>
      </c>
      <c r="B48" s="49" t="s">
        <v>37</v>
      </c>
      <c r="C48" s="49" t="s">
        <v>38</v>
      </c>
      <c r="D48" s="50" t="s">
        <v>39</v>
      </c>
      <c r="E48" s="106">
        <v>43846</v>
      </c>
      <c r="F48" s="52" t="s">
        <v>340</v>
      </c>
      <c r="G48" s="53" t="s">
        <v>107</v>
      </c>
      <c r="H48" s="146" t="s">
        <v>341</v>
      </c>
      <c r="I48" s="108" t="s">
        <v>342</v>
      </c>
      <c r="J48" s="109" t="s">
        <v>343</v>
      </c>
      <c r="K48" s="124" t="s">
        <v>323</v>
      </c>
      <c r="L48" s="50" t="s">
        <v>47</v>
      </c>
      <c r="M48" s="141" t="s">
        <v>132</v>
      </c>
      <c r="N48" s="141" t="s">
        <v>283</v>
      </c>
      <c r="O48" s="142">
        <v>43846</v>
      </c>
      <c r="P48" s="143">
        <v>43861</v>
      </c>
      <c r="Q48" s="96">
        <v>43906</v>
      </c>
      <c r="R48" s="101">
        <v>43997</v>
      </c>
      <c r="S48" s="101">
        <v>44050</v>
      </c>
      <c r="T48" s="101">
        <v>44056</v>
      </c>
      <c r="U48" s="93">
        <v>0</v>
      </c>
      <c r="V48" s="101">
        <v>44071</v>
      </c>
      <c r="W48" s="96">
        <v>44096</v>
      </c>
      <c r="X48" s="96">
        <v>44105</v>
      </c>
      <c r="Y48" s="96">
        <v>44110</v>
      </c>
      <c r="Z48" s="113" t="s">
        <v>46</v>
      </c>
      <c r="AA48" s="147">
        <v>44652</v>
      </c>
      <c r="AB48" s="53"/>
      <c r="AC48" s="53" t="str">
        <f>IF(ISERROR(VLOOKUP(AB48,#REF!,2,0)),"",VLOOKUP(AB48,#REF!,2,0))</f>
        <v/>
      </c>
      <c r="AD48" s="148" t="s">
        <v>344</v>
      </c>
    </row>
    <row r="49" spans="1:30" s="60" customFormat="1" ht="288" x14ac:dyDescent="0.35">
      <c r="A49" s="140" t="s">
        <v>345</v>
      </c>
      <c r="B49" s="49" t="s">
        <v>37</v>
      </c>
      <c r="C49" s="49" t="s">
        <v>38</v>
      </c>
      <c r="D49" s="50" t="s">
        <v>39</v>
      </c>
      <c r="E49" s="106">
        <v>43846</v>
      </c>
      <c r="F49" s="52" t="s">
        <v>340</v>
      </c>
      <c r="G49" s="53" t="s">
        <v>107</v>
      </c>
      <c r="H49" s="146" t="s">
        <v>346</v>
      </c>
      <c r="I49" s="108" t="s">
        <v>347</v>
      </c>
      <c r="J49" s="109" t="s">
        <v>343</v>
      </c>
      <c r="K49" s="124" t="s">
        <v>323</v>
      </c>
      <c r="L49" s="50" t="s">
        <v>47</v>
      </c>
      <c r="M49" s="141" t="s">
        <v>132</v>
      </c>
      <c r="N49" s="141" t="s">
        <v>283</v>
      </c>
      <c r="O49" s="142">
        <v>43846</v>
      </c>
      <c r="P49" s="143">
        <v>43861</v>
      </c>
      <c r="Q49" s="96">
        <v>43906</v>
      </c>
      <c r="R49" s="101">
        <v>43997</v>
      </c>
      <c r="S49" s="101">
        <v>44050</v>
      </c>
      <c r="T49" s="101">
        <v>44056</v>
      </c>
      <c r="U49" s="93">
        <v>2</v>
      </c>
      <c r="V49" s="101">
        <v>44071</v>
      </c>
      <c r="W49" s="96">
        <v>44096</v>
      </c>
      <c r="X49" s="96">
        <v>44105</v>
      </c>
      <c r="Y49" s="96">
        <v>44110</v>
      </c>
      <c r="Z49" s="113" t="s">
        <v>46</v>
      </c>
      <c r="AA49" s="147">
        <v>44652</v>
      </c>
      <c r="AB49" s="53"/>
      <c r="AC49" s="53" t="str">
        <f>IF(ISERROR(VLOOKUP(AB49,#REF!,2,0)),"",VLOOKUP(AB49,#REF!,2,0))</f>
        <v/>
      </c>
      <c r="AD49" s="148" t="s">
        <v>348</v>
      </c>
    </row>
    <row r="50" spans="1:30" s="60" customFormat="1" ht="128" x14ac:dyDescent="0.35">
      <c r="A50" s="48" t="s">
        <v>349</v>
      </c>
      <c r="B50" s="49" t="s">
        <v>37</v>
      </c>
      <c r="C50" s="49" t="s">
        <v>38</v>
      </c>
      <c r="D50" s="50" t="s">
        <v>39</v>
      </c>
      <c r="E50" s="106">
        <v>43846</v>
      </c>
      <c r="F50" s="52" t="s">
        <v>350</v>
      </c>
      <c r="G50" s="53" t="s">
        <v>113</v>
      </c>
      <c r="H50" s="146" t="s">
        <v>351</v>
      </c>
      <c r="I50" s="149" t="s">
        <v>352</v>
      </c>
      <c r="J50" s="112" t="s">
        <v>353</v>
      </c>
      <c r="K50" s="150" t="s">
        <v>354</v>
      </c>
      <c r="L50" s="50" t="s">
        <v>47</v>
      </c>
      <c r="M50" s="50" t="s">
        <v>168</v>
      </c>
      <c r="N50" s="141" t="s">
        <v>71</v>
      </c>
      <c r="O50" s="142">
        <v>43846</v>
      </c>
      <c r="P50" s="63">
        <v>43889</v>
      </c>
      <c r="Q50" s="96">
        <v>43941</v>
      </c>
      <c r="R50" s="96">
        <v>43955</v>
      </c>
      <c r="S50" s="96">
        <v>43958</v>
      </c>
      <c r="T50" s="96">
        <v>43958</v>
      </c>
      <c r="U50" s="93">
        <v>0</v>
      </c>
      <c r="V50" s="96">
        <v>43970</v>
      </c>
      <c r="W50" s="96">
        <v>43973</v>
      </c>
      <c r="X50" s="96">
        <v>43980</v>
      </c>
      <c r="Y50" s="96">
        <v>43985</v>
      </c>
      <c r="Z50" s="63">
        <v>44015</v>
      </c>
      <c r="AA50" s="151">
        <v>45383</v>
      </c>
      <c r="AB50" s="53"/>
      <c r="AC50" s="53" t="str">
        <f>IF(ISERROR(VLOOKUP(AB50,#REF!,2,0)),"",VLOOKUP(AB50,#REF!,2,0))</f>
        <v/>
      </c>
      <c r="AD50" s="67" t="s">
        <v>355</v>
      </c>
    </row>
    <row r="51" spans="1:30" s="60" customFormat="1" ht="150" customHeight="1" x14ac:dyDescent="0.35">
      <c r="A51" s="48" t="s">
        <v>356</v>
      </c>
      <c r="B51" s="49" t="s">
        <v>37</v>
      </c>
      <c r="C51" s="49" t="s">
        <v>38</v>
      </c>
      <c r="D51" s="50" t="s">
        <v>39</v>
      </c>
      <c r="E51" s="106">
        <v>43846</v>
      </c>
      <c r="F51" s="52" t="s">
        <v>350</v>
      </c>
      <c r="G51" s="53" t="s">
        <v>113</v>
      </c>
      <c r="H51" s="146" t="s">
        <v>357</v>
      </c>
      <c r="I51" s="149" t="s">
        <v>358</v>
      </c>
      <c r="J51" s="112" t="s">
        <v>353</v>
      </c>
      <c r="K51" s="150" t="s">
        <v>354</v>
      </c>
      <c r="L51" s="50" t="s">
        <v>47</v>
      </c>
      <c r="M51" s="50" t="s">
        <v>168</v>
      </c>
      <c r="N51" s="141" t="s">
        <v>71</v>
      </c>
      <c r="O51" s="142">
        <v>43846</v>
      </c>
      <c r="P51" s="63">
        <v>43889</v>
      </c>
      <c r="Q51" s="96">
        <v>43941</v>
      </c>
      <c r="R51" s="96">
        <v>43950</v>
      </c>
      <c r="S51" s="96">
        <v>43958</v>
      </c>
      <c r="T51" s="96">
        <v>43958</v>
      </c>
      <c r="U51" s="93">
        <v>0</v>
      </c>
      <c r="V51" s="96">
        <v>43970</v>
      </c>
      <c r="W51" s="96">
        <v>43973</v>
      </c>
      <c r="X51" s="96">
        <v>43980</v>
      </c>
      <c r="Y51" s="96">
        <v>43985</v>
      </c>
      <c r="Z51" s="63">
        <v>44015</v>
      </c>
      <c r="AA51" s="151">
        <v>45383</v>
      </c>
      <c r="AB51" s="53"/>
      <c r="AC51" s="53" t="str">
        <f>IF(ISERROR(VLOOKUP(AB51,#REF!,2,0)),"",VLOOKUP(AB51,#REF!,2,0))</f>
        <v/>
      </c>
      <c r="AD51" s="67" t="s">
        <v>355</v>
      </c>
    </row>
    <row r="52" spans="1:30" s="60" customFormat="1" ht="168" customHeight="1" x14ac:dyDescent="0.35">
      <c r="A52" s="48" t="s">
        <v>359</v>
      </c>
      <c r="B52" s="49" t="s">
        <v>37</v>
      </c>
      <c r="C52" s="49" t="s">
        <v>38</v>
      </c>
      <c r="D52" s="50" t="s">
        <v>39</v>
      </c>
      <c r="E52" s="106">
        <v>43902</v>
      </c>
      <c r="F52" s="52" t="s">
        <v>106</v>
      </c>
      <c r="G52" s="53" t="s">
        <v>107</v>
      </c>
      <c r="H52" s="152" t="s">
        <v>360</v>
      </c>
      <c r="I52" s="141" t="s">
        <v>361</v>
      </c>
      <c r="J52" s="141" t="s">
        <v>362</v>
      </c>
      <c r="K52" s="150" t="s">
        <v>363</v>
      </c>
      <c r="L52" s="50" t="s">
        <v>47</v>
      </c>
      <c r="M52" s="141" t="s">
        <v>246</v>
      </c>
      <c r="N52" s="141" t="s">
        <v>86</v>
      </c>
      <c r="O52" s="142">
        <v>43902</v>
      </c>
      <c r="P52" s="63">
        <v>43908</v>
      </c>
      <c r="Q52" s="101">
        <v>43951</v>
      </c>
      <c r="R52" s="101">
        <v>43986</v>
      </c>
      <c r="S52" s="100">
        <v>43991</v>
      </c>
      <c r="T52" s="100">
        <v>43998</v>
      </c>
      <c r="U52" s="93">
        <v>24</v>
      </c>
      <c r="V52" s="101">
        <v>44008</v>
      </c>
      <c r="W52" s="96">
        <v>44032</v>
      </c>
      <c r="X52" s="96">
        <v>44043</v>
      </c>
      <c r="Y52" s="96">
        <v>44056</v>
      </c>
      <c r="Z52" s="102" t="s">
        <v>46</v>
      </c>
      <c r="AA52" s="103">
        <v>44287</v>
      </c>
      <c r="AB52" s="53"/>
      <c r="AC52" s="53" t="str">
        <f>IF(ISERROR(VLOOKUP(AB52,#REF!,2,0)),"",VLOOKUP(AB52,#REF!,2,0))</f>
        <v/>
      </c>
      <c r="AD52" s="67" t="s">
        <v>364</v>
      </c>
    </row>
    <row r="53" spans="1:30" s="60" customFormat="1" ht="256" x14ac:dyDescent="0.35">
      <c r="A53" s="48" t="s">
        <v>365</v>
      </c>
      <c r="B53" s="49" t="s">
        <v>37</v>
      </c>
      <c r="C53" s="49" t="s">
        <v>38</v>
      </c>
      <c r="D53" s="50" t="s">
        <v>39</v>
      </c>
      <c r="E53" s="106">
        <v>43902</v>
      </c>
      <c r="F53" s="52" t="s">
        <v>128</v>
      </c>
      <c r="G53" s="53" t="s">
        <v>107</v>
      </c>
      <c r="H53" s="152" t="s">
        <v>366</v>
      </c>
      <c r="I53" s="141" t="s">
        <v>367</v>
      </c>
      <c r="J53" s="141" t="s">
        <v>368</v>
      </c>
      <c r="K53" s="150" t="s">
        <v>363</v>
      </c>
      <c r="L53" s="50" t="s">
        <v>47</v>
      </c>
      <c r="M53" s="141" t="s">
        <v>132</v>
      </c>
      <c r="N53" s="141" t="s">
        <v>283</v>
      </c>
      <c r="O53" s="142">
        <v>43902</v>
      </c>
      <c r="P53" s="63">
        <v>43908</v>
      </c>
      <c r="Q53" s="96">
        <v>44019</v>
      </c>
      <c r="R53" s="96">
        <v>44043</v>
      </c>
      <c r="S53" s="101">
        <v>44054</v>
      </c>
      <c r="T53" s="101">
        <v>44055</v>
      </c>
      <c r="U53" s="93">
        <v>2</v>
      </c>
      <c r="V53" s="101">
        <v>44071</v>
      </c>
      <c r="W53" s="96">
        <v>44096</v>
      </c>
      <c r="X53" s="96">
        <v>44105</v>
      </c>
      <c r="Y53" s="96">
        <v>44110</v>
      </c>
      <c r="Z53" s="102" t="s">
        <v>46</v>
      </c>
      <c r="AA53" s="103">
        <v>44652</v>
      </c>
      <c r="AB53" s="53"/>
      <c r="AC53" s="53" t="str">
        <f>IF(ISERROR(VLOOKUP(AB53,#REF!,2,0)),"",VLOOKUP(AB53,#REF!,2,0))</f>
        <v/>
      </c>
      <c r="AD53" s="153" t="s">
        <v>369</v>
      </c>
    </row>
    <row r="54" spans="1:30" s="60" customFormat="1" ht="176" x14ac:dyDescent="0.35">
      <c r="A54" s="48" t="s">
        <v>370</v>
      </c>
      <c r="B54" s="154" t="s">
        <v>79</v>
      </c>
      <c r="C54" s="69" t="s">
        <v>371</v>
      </c>
      <c r="D54" s="50" t="s">
        <v>39</v>
      </c>
      <c r="E54" s="106">
        <v>43902</v>
      </c>
      <c r="F54" s="52" t="s">
        <v>372</v>
      </c>
      <c r="G54" s="53" t="s">
        <v>107</v>
      </c>
      <c r="H54" s="141" t="s">
        <v>373</v>
      </c>
      <c r="I54" s="141" t="s">
        <v>374</v>
      </c>
      <c r="J54" s="141" t="s">
        <v>375</v>
      </c>
      <c r="K54" s="50" t="s">
        <v>70</v>
      </c>
      <c r="L54" s="50" t="s">
        <v>47</v>
      </c>
      <c r="M54" s="141" t="s">
        <v>46</v>
      </c>
      <c r="N54" s="141" t="s">
        <v>46</v>
      </c>
      <c r="O54" s="142">
        <v>43902</v>
      </c>
      <c r="P54" s="63">
        <v>43917</v>
      </c>
      <c r="Q54" s="116" t="s">
        <v>46</v>
      </c>
      <c r="R54" s="116" t="s">
        <v>46</v>
      </c>
      <c r="S54" s="116" t="s">
        <v>46</v>
      </c>
      <c r="T54" s="116" t="s">
        <v>46</v>
      </c>
      <c r="U54" s="93"/>
      <c r="V54" s="116" t="s">
        <v>46</v>
      </c>
      <c r="W54" s="116" t="s">
        <v>46</v>
      </c>
      <c r="X54" s="116" t="s">
        <v>46</v>
      </c>
      <c r="Y54" s="116" t="s">
        <v>46</v>
      </c>
      <c r="Z54" s="116" t="s">
        <v>46</v>
      </c>
      <c r="AA54" s="116" t="s">
        <v>46</v>
      </c>
      <c r="AB54" s="53"/>
      <c r="AC54" s="53" t="str">
        <f>IF(ISERROR(VLOOKUP(AB54,#REF!,2,0)),"",VLOOKUP(AB54,#REF!,2,0))</f>
        <v/>
      </c>
      <c r="AD54" s="67" t="s">
        <v>376</v>
      </c>
    </row>
    <row r="55" spans="1:30" s="60" customFormat="1" ht="238" x14ac:dyDescent="0.35">
      <c r="A55" s="48" t="s">
        <v>377</v>
      </c>
      <c r="B55" s="154" t="s">
        <v>38</v>
      </c>
      <c r="C55" s="74" t="s">
        <v>38</v>
      </c>
      <c r="D55" s="50" t="s">
        <v>39</v>
      </c>
      <c r="E55" s="106">
        <v>43964</v>
      </c>
      <c r="F55" s="52" t="s">
        <v>378</v>
      </c>
      <c r="G55" s="53" t="s">
        <v>107</v>
      </c>
      <c r="H55" s="152" t="s">
        <v>379</v>
      </c>
      <c r="I55" s="152" t="s">
        <v>380</v>
      </c>
      <c r="J55" s="152" t="s">
        <v>381</v>
      </c>
      <c r="K55" s="50" t="s">
        <v>382</v>
      </c>
      <c r="L55" s="50" t="s">
        <v>47</v>
      </c>
      <c r="M55" s="141" t="s">
        <v>38</v>
      </c>
      <c r="N55" s="141" t="s">
        <v>38</v>
      </c>
      <c r="O55" s="142">
        <v>43964</v>
      </c>
      <c r="P55" s="63">
        <v>43980</v>
      </c>
      <c r="Q55" s="155" t="s">
        <v>150</v>
      </c>
      <c r="R55" s="155" t="s">
        <v>150</v>
      </c>
      <c r="S55" s="155" t="s">
        <v>150</v>
      </c>
      <c r="T55" s="155" t="s">
        <v>150</v>
      </c>
      <c r="U55" s="93">
        <v>0</v>
      </c>
      <c r="V55" s="155" t="s">
        <v>150</v>
      </c>
      <c r="W55" s="101">
        <v>44022</v>
      </c>
      <c r="X55" s="101">
        <v>44071</v>
      </c>
      <c r="Y55" s="155" t="s">
        <v>207</v>
      </c>
      <c r="Z55" s="155" t="s">
        <v>207</v>
      </c>
      <c r="AA55" s="116">
        <v>44113</v>
      </c>
      <c r="AB55" s="53"/>
      <c r="AC55" s="53" t="str">
        <f>IF(ISERROR(VLOOKUP(AB55,#REF!,2,0)),"",VLOOKUP(AB55,#REF!,2,0))</f>
        <v/>
      </c>
      <c r="AD55" s="89" t="s">
        <v>383</v>
      </c>
    </row>
    <row r="56" spans="1:30" s="60" customFormat="1" ht="176" x14ac:dyDescent="0.35">
      <c r="A56" s="48" t="s">
        <v>384</v>
      </c>
      <c r="B56" s="49" t="s">
        <v>37</v>
      </c>
      <c r="C56" s="49" t="s">
        <v>38</v>
      </c>
      <c r="D56" s="50" t="s">
        <v>39</v>
      </c>
      <c r="E56" s="106">
        <v>43964</v>
      </c>
      <c r="F56" s="52" t="s">
        <v>128</v>
      </c>
      <c r="G56" s="53" t="s">
        <v>107</v>
      </c>
      <c r="H56" s="152" t="s">
        <v>385</v>
      </c>
      <c r="I56" s="152" t="s">
        <v>386</v>
      </c>
      <c r="J56" s="152" t="s">
        <v>387</v>
      </c>
      <c r="K56" s="50" t="s">
        <v>70</v>
      </c>
      <c r="L56" s="50" t="s">
        <v>47</v>
      </c>
      <c r="M56" s="141" t="s">
        <v>132</v>
      </c>
      <c r="N56" s="141" t="s">
        <v>283</v>
      </c>
      <c r="O56" s="142">
        <v>43964</v>
      </c>
      <c r="P56" s="63">
        <v>43980</v>
      </c>
      <c r="Q56" s="101">
        <v>44019</v>
      </c>
      <c r="R56" s="101">
        <v>44043</v>
      </c>
      <c r="S56" s="101">
        <v>44054</v>
      </c>
      <c r="T56" s="101">
        <v>44055</v>
      </c>
      <c r="U56" s="93">
        <v>8</v>
      </c>
      <c r="V56" s="101">
        <v>44071</v>
      </c>
      <c r="W56" s="96">
        <v>44096</v>
      </c>
      <c r="X56" s="96">
        <v>44105</v>
      </c>
      <c r="Y56" s="96">
        <v>44110</v>
      </c>
      <c r="Z56" s="102" t="s">
        <v>46</v>
      </c>
      <c r="AA56" s="103">
        <v>44652</v>
      </c>
      <c r="AB56" s="53"/>
      <c r="AC56" s="53" t="str">
        <f>IF(ISERROR(VLOOKUP(AB56,#REF!,2,0)),"",VLOOKUP(AB56,#REF!,2,0))</f>
        <v/>
      </c>
      <c r="AD56" s="153" t="s">
        <v>388</v>
      </c>
    </row>
    <row r="57" spans="1:30" s="60" customFormat="1" ht="176" x14ac:dyDescent="0.35">
      <c r="A57" s="48" t="s">
        <v>389</v>
      </c>
      <c r="B57" s="49" t="s">
        <v>37</v>
      </c>
      <c r="C57" s="156" t="s">
        <v>390</v>
      </c>
      <c r="D57" s="50" t="s">
        <v>39</v>
      </c>
      <c r="E57" s="106">
        <v>43964</v>
      </c>
      <c r="F57" s="52" t="s">
        <v>41</v>
      </c>
      <c r="G57" s="53" t="s">
        <v>42</v>
      </c>
      <c r="H57" s="152" t="s">
        <v>391</v>
      </c>
      <c r="I57" s="152" t="s">
        <v>392</v>
      </c>
      <c r="J57" s="152" t="s">
        <v>393</v>
      </c>
      <c r="K57" s="50" t="s">
        <v>70</v>
      </c>
      <c r="L57" s="50" t="s">
        <v>47</v>
      </c>
      <c r="M57" s="141" t="s">
        <v>86</v>
      </c>
      <c r="N57" s="141" t="s">
        <v>71</v>
      </c>
      <c r="O57" s="142">
        <v>43964</v>
      </c>
      <c r="P57" s="63">
        <v>43980</v>
      </c>
      <c r="Q57" s="101">
        <v>44126</v>
      </c>
      <c r="R57" s="101">
        <v>44158</v>
      </c>
      <c r="S57" s="101">
        <v>44159</v>
      </c>
      <c r="T57" s="101">
        <v>44159</v>
      </c>
      <c r="U57" s="93"/>
      <c r="V57" s="101">
        <v>44162</v>
      </c>
      <c r="W57" s="103">
        <v>44187</v>
      </c>
      <c r="X57" s="103">
        <v>44204</v>
      </c>
      <c r="Y57" s="103">
        <v>44208</v>
      </c>
      <c r="Z57" s="102">
        <v>44221</v>
      </c>
      <c r="AA57" s="103">
        <v>44287</v>
      </c>
      <c r="AB57" s="53"/>
      <c r="AC57" s="53" t="str">
        <f>IF(ISERROR(VLOOKUP(AB57,#REF!,2,0)),"",VLOOKUP(AB57,#REF!,2,0))</f>
        <v/>
      </c>
      <c r="AD57" s="67" t="s">
        <v>394</v>
      </c>
    </row>
    <row r="58" spans="1:30" s="60" customFormat="1" ht="24" hidden="1" customHeight="1" x14ac:dyDescent="0.35">
      <c r="A58" s="48" t="s">
        <v>395</v>
      </c>
      <c r="B58" s="49" t="s">
        <v>37</v>
      </c>
      <c r="C58" s="49" t="s">
        <v>38</v>
      </c>
      <c r="D58" s="50" t="s">
        <v>39</v>
      </c>
      <c r="E58" s="106">
        <v>43970</v>
      </c>
      <c r="F58" s="52" t="s">
        <v>112</v>
      </c>
      <c r="G58" s="53" t="s">
        <v>113</v>
      </c>
      <c r="H58" s="152" t="s">
        <v>396</v>
      </c>
      <c r="I58" s="152" t="s">
        <v>397</v>
      </c>
      <c r="J58" s="152" t="s">
        <v>398</v>
      </c>
      <c r="K58" s="157" t="s">
        <v>363</v>
      </c>
      <c r="L58" s="157"/>
      <c r="M58" s="141" t="s">
        <v>132</v>
      </c>
      <c r="N58" s="141" t="s">
        <v>71</v>
      </c>
      <c r="O58" s="142">
        <v>43970</v>
      </c>
      <c r="P58" s="63">
        <v>43980</v>
      </c>
      <c r="Q58" s="96">
        <v>43980</v>
      </c>
      <c r="R58" s="96">
        <v>43985</v>
      </c>
      <c r="S58" s="96">
        <v>43986</v>
      </c>
      <c r="T58" s="96">
        <v>43987</v>
      </c>
      <c r="U58" s="93">
        <v>8</v>
      </c>
      <c r="V58" s="96">
        <v>43991</v>
      </c>
      <c r="W58" s="96">
        <v>43994</v>
      </c>
      <c r="X58" s="101">
        <v>43997</v>
      </c>
      <c r="Y58" s="101">
        <v>43997</v>
      </c>
      <c r="Z58" s="96">
        <v>44005</v>
      </c>
      <c r="AA58" s="96">
        <v>44007</v>
      </c>
      <c r="AB58" s="53"/>
      <c r="AC58" s="53" t="str">
        <f>IF(ISERROR(VLOOKUP(AB58,#REF!,2,0)),"",VLOOKUP(AB58,#REF!,2,0))</f>
        <v/>
      </c>
      <c r="AD58" s="89" t="s">
        <v>399</v>
      </c>
    </row>
    <row r="59" spans="1:30" s="60" customFormat="1" ht="140.25" customHeight="1" x14ac:dyDescent="0.35">
      <c r="A59" s="48" t="s">
        <v>400</v>
      </c>
      <c r="B59" s="154" t="s">
        <v>38</v>
      </c>
      <c r="C59" s="74" t="s">
        <v>38</v>
      </c>
      <c r="D59" s="50" t="s">
        <v>39</v>
      </c>
      <c r="E59" s="106">
        <v>43993</v>
      </c>
      <c r="F59" s="52" t="s">
        <v>401</v>
      </c>
      <c r="G59" s="53" t="s">
        <v>107</v>
      </c>
      <c r="H59" s="152" t="s">
        <v>402</v>
      </c>
      <c r="I59" s="152" t="s">
        <v>403</v>
      </c>
      <c r="J59" s="152" t="s">
        <v>398</v>
      </c>
      <c r="K59" s="157" t="s">
        <v>206</v>
      </c>
      <c r="L59" s="50" t="s">
        <v>47</v>
      </c>
      <c r="M59" s="141" t="s">
        <v>38</v>
      </c>
      <c r="N59" s="141" t="s">
        <v>38</v>
      </c>
      <c r="O59" s="142">
        <v>43993</v>
      </c>
      <c r="P59" s="90">
        <v>44008</v>
      </c>
      <c r="Q59" s="144" t="s">
        <v>150</v>
      </c>
      <c r="R59" s="144" t="s">
        <v>150</v>
      </c>
      <c r="S59" s="144" t="s">
        <v>150</v>
      </c>
      <c r="T59" s="144" t="s">
        <v>150</v>
      </c>
      <c r="U59" s="93">
        <v>0</v>
      </c>
      <c r="V59" s="144" t="s">
        <v>150</v>
      </c>
      <c r="W59" s="101">
        <v>44085</v>
      </c>
      <c r="X59" s="96">
        <v>44099</v>
      </c>
      <c r="Y59" s="144" t="s">
        <v>207</v>
      </c>
      <c r="Z59" s="144" t="s">
        <v>207</v>
      </c>
      <c r="AA59" s="103">
        <v>44287</v>
      </c>
      <c r="AB59" s="53"/>
      <c r="AC59" s="53" t="str">
        <f>IF(ISERROR(VLOOKUP(AB59,#REF!,2,0)),"",VLOOKUP(AB59,#REF!,2,0))</f>
        <v/>
      </c>
      <c r="AD59" s="67" t="s">
        <v>404</v>
      </c>
    </row>
    <row r="60" spans="1:30" s="60" customFormat="1" ht="140.25" customHeight="1" x14ac:dyDescent="0.35">
      <c r="A60" s="158" t="s">
        <v>405</v>
      </c>
      <c r="B60" s="105" t="s">
        <v>38</v>
      </c>
      <c r="C60" s="159" t="s">
        <v>38</v>
      </c>
      <c r="D60" s="110" t="s">
        <v>39</v>
      </c>
      <c r="E60" s="120">
        <v>43993</v>
      </c>
      <c r="F60" s="160" t="s">
        <v>401</v>
      </c>
      <c r="G60" s="161" t="s">
        <v>107</v>
      </c>
      <c r="H60" s="162" t="s">
        <v>406</v>
      </c>
      <c r="I60" s="162" t="s">
        <v>407</v>
      </c>
      <c r="J60" s="162" t="s">
        <v>398</v>
      </c>
      <c r="K60" s="150" t="s">
        <v>206</v>
      </c>
      <c r="L60" s="50" t="s">
        <v>47</v>
      </c>
      <c r="M60" s="163" t="s">
        <v>38</v>
      </c>
      <c r="N60" s="163" t="s">
        <v>38</v>
      </c>
      <c r="O60" s="164">
        <v>43993</v>
      </c>
      <c r="P60" s="101">
        <v>44008</v>
      </c>
      <c r="Q60" s="144" t="s">
        <v>150</v>
      </c>
      <c r="R60" s="144" t="s">
        <v>150</v>
      </c>
      <c r="S60" s="144" t="s">
        <v>150</v>
      </c>
      <c r="T60" s="144" t="s">
        <v>150</v>
      </c>
      <c r="U60" s="165">
        <v>0</v>
      </c>
      <c r="V60" s="144" t="s">
        <v>150</v>
      </c>
      <c r="W60" s="101">
        <v>44085</v>
      </c>
      <c r="X60" s="96">
        <v>44099</v>
      </c>
      <c r="Y60" s="144" t="s">
        <v>207</v>
      </c>
      <c r="Z60" s="144" t="s">
        <v>207</v>
      </c>
      <c r="AA60" s="103">
        <v>44287</v>
      </c>
      <c r="AB60" s="161"/>
      <c r="AC60" s="161" t="str">
        <f>IF(ISERROR(VLOOKUP(AB60,#REF!,2,0)),"",VLOOKUP(AB60,#REF!,2,0))</f>
        <v/>
      </c>
      <c r="AD60" s="67" t="s">
        <v>408</v>
      </c>
    </row>
    <row r="61" spans="1:30" ht="60" hidden="1" x14ac:dyDescent="0.35">
      <c r="A61" s="48" t="s">
        <v>409</v>
      </c>
      <c r="B61" s="154" t="s">
        <v>38</v>
      </c>
      <c r="C61" s="74" t="s">
        <v>38</v>
      </c>
      <c r="D61" s="50" t="s">
        <v>39</v>
      </c>
      <c r="E61" s="166">
        <v>44028</v>
      </c>
      <c r="F61" s="167" t="s">
        <v>410</v>
      </c>
      <c r="G61" s="168" t="s">
        <v>107</v>
      </c>
      <c r="H61" s="169" t="s">
        <v>411</v>
      </c>
      <c r="I61" s="169" t="s">
        <v>412</v>
      </c>
      <c r="J61" s="170" t="s">
        <v>413</v>
      </c>
      <c r="K61" s="171" t="s">
        <v>414</v>
      </c>
      <c r="L61" s="50" t="s">
        <v>47</v>
      </c>
      <c r="M61" s="141" t="s">
        <v>38</v>
      </c>
      <c r="N61" s="141" t="s">
        <v>38</v>
      </c>
      <c r="O61" s="164">
        <v>44028</v>
      </c>
      <c r="P61" s="101">
        <v>44043</v>
      </c>
      <c r="Q61" s="172" t="s">
        <v>415</v>
      </c>
      <c r="R61" s="172" t="s">
        <v>415</v>
      </c>
      <c r="S61" s="172" t="s">
        <v>415</v>
      </c>
      <c r="T61" s="172" t="s">
        <v>415</v>
      </c>
      <c r="U61" s="165">
        <v>0</v>
      </c>
      <c r="V61" s="172" t="s">
        <v>415</v>
      </c>
      <c r="W61" s="172" t="s">
        <v>415</v>
      </c>
      <c r="X61" s="172" t="s">
        <v>415</v>
      </c>
      <c r="Y61" s="144" t="s">
        <v>207</v>
      </c>
      <c r="Z61" s="144" t="s">
        <v>207</v>
      </c>
      <c r="AA61" s="96">
        <v>44082</v>
      </c>
      <c r="AB61" s="168"/>
      <c r="AC61" s="168"/>
      <c r="AD61" s="173" t="s">
        <v>416</v>
      </c>
    </row>
    <row r="62" spans="1:30" ht="48" x14ac:dyDescent="0.35">
      <c r="A62" s="48" t="s">
        <v>417</v>
      </c>
      <c r="B62" s="154" t="s">
        <v>38</v>
      </c>
      <c r="C62" s="74" t="s">
        <v>38</v>
      </c>
      <c r="D62" s="50" t="s">
        <v>39</v>
      </c>
      <c r="E62" s="166">
        <v>44028</v>
      </c>
      <c r="F62" s="167" t="s">
        <v>410</v>
      </c>
      <c r="G62" s="168" t="s">
        <v>107</v>
      </c>
      <c r="H62" s="169" t="s">
        <v>418</v>
      </c>
      <c r="I62" s="169" t="s">
        <v>419</v>
      </c>
      <c r="J62" s="170" t="s">
        <v>413</v>
      </c>
      <c r="K62" s="169" t="s">
        <v>414</v>
      </c>
      <c r="L62" s="50" t="s">
        <v>47</v>
      </c>
      <c r="M62" s="141" t="s">
        <v>38</v>
      </c>
      <c r="N62" s="141" t="s">
        <v>38</v>
      </c>
      <c r="O62" s="164">
        <v>44028</v>
      </c>
      <c r="P62" s="101">
        <v>44043</v>
      </c>
      <c r="Q62" s="172" t="s">
        <v>415</v>
      </c>
      <c r="R62" s="172" t="s">
        <v>415</v>
      </c>
      <c r="S62" s="172" t="s">
        <v>415</v>
      </c>
      <c r="T62" s="172" t="s">
        <v>415</v>
      </c>
      <c r="U62" s="165">
        <v>0</v>
      </c>
      <c r="V62" s="172" t="s">
        <v>415</v>
      </c>
      <c r="W62" s="172" t="s">
        <v>415</v>
      </c>
      <c r="X62" s="172" t="s">
        <v>415</v>
      </c>
      <c r="Y62" s="144" t="s">
        <v>207</v>
      </c>
      <c r="Z62" s="144" t="s">
        <v>207</v>
      </c>
      <c r="AA62" s="103">
        <v>44287</v>
      </c>
      <c r="AB62" s="168"/>
      <c r="AC62" s="168"/>
      <c r="AD62" s="173" t="s">
        <v>420</v>
      </c>
    </row>
    <row r="63" spans="1:30" ht="144" hidden="1" x14ac:dyDescent="0.35">
      <c r="A63" s="48" t="s">
        <v>421</v>
      </c>
      <c r="B63" s="154" t="s">
        <v>225</v>
      </c>
      <c r="C63" s="119" t="s">
        <v>38</v>
      </c>
      <c r="D63" s="50" t="s">
        <v>39</v>
      </c>
      <c r="E63" s="166">
        <v>44027</v>
      </c>
      <c r="F63" s="167" t="s">
        <v>422</v>
      </c>
      <c r="G63" s="168" t="s">
        <v>423</v>
      </c>
      <c r="H63" s="169" t="s">
        <v>424</v>
      </c>
      <c r="I63" s="169" t="s">
        <v>425</v>
      </c>
      <c r="J63" s="152" t="s">
        <v>398</v>
      </c>
      <c r="K63" s="157" t="s">
        <v>363</v>
      </c>
      <c r="L63" s="50" t="s">
        <v>47</v>
      </c>
      <c r="M63" s="141" t="s">
        <v>132</v>
      </c>
      <c r="N63" s="141" t="s">
        <v>71</v>
      </c>
      <c r="O63" s="142">
        <v>44027</v>
      </c>
      <c r="P63" s="63">
        <v>44028</v>
      </c>
      <c r="Q63" s="174">
        <v>44035</v>
      </c>
      <c r="R63" s="175">
        <v>44039</v>
      </c>
      <c r="S63" s="175">
        <v>44041</v>
      </c>
      <c r="T63" s="175">
        <v>44041</v>
      </c>
      <c r="U63" s="93">
        <v>7</v>
      </c>
      <c r="V63" s="175">
        <v>44043</v>
      </c>
      <c r="W63" s="175">
        <v>44047</v>
      </c>
      <c r="X63" s="175">
        <v>44049</v>
      </c>
      <c r="Y63" s="175">
        <v>44049</v>
      </c>
      <c r="Z63" s="174">
        <v>44056</v>
      </c>
      <c r="AA63" s="174">
        <v>44057</v>
      </c>
      <c r="AB63" s="168"/>
      <c r="AC63" s="168"/>
      <c r="AD63" s="176" t="s">
        <v>426</v>
      </c>
    </row>
    <row r="64" spans="1:30" ht="80" x14ac:dyDescent="0.35">
      <c r="A64" s="140" t="s">
        <v>427</v>
      </c>
      <c r="B64" s="154" t="s">
        <v>38</v>
      </c>
      <c r="C64" s="177" t="s">
        <v>38</v>
      </c>
      <c r="D64" s="50" t="s">
        <v>39</v>
      </c>
      <c r="E64" s="166">
        <v>44084</v>
      </c>
      <c r="F64" s="167" t="s">
        <v>428</v>
      </c>
      <c r="G64" s="168" t="s">
        <v>429</v>
      </c>
      <c r="H64" s="178" t="s">
        <v>430</v>
      </c>
      <c r="I64" s="178" t="s">
        <v>431</v>
      </c>
      <c r="J64" s="178" t="s">
        <v>432</v>
      </c>
      <c r="K64" s="50" t="s">
        <v>382</v>
      </c>
      <c r="L64" s="50" t="s">
        <v>47</v>
      </c>
      <c r="M64" s="141" t="s">
        <v>38</v>
      </c>
      <c r="N64" s="141" t="s">
        <v>38</v>
      </c>
      <c r="O64" s="164">
        <v>44084</v>
      </c>
      <c r="P64" s="96">
        <v>44099</v>
      </c>
      <c r="Q64" s="144" t="s">
        <v>150</v>
      </c>
      <c r="R64" s="144" t="s">
        <v>150</v>
      </c>
      <c r="S64" s="144" t="s">
        <v>150</v>
      </c>
      <c r="T64" s="144" t="s">
        <v>150</v>
      </c>
      <c r="U64" s="93">
        <v>0</v>
      </c>
      <c r="V64" s="144" t="s">
        <v>150</v>
      </c>
      <c r="W64" s="96">
        <v>44147</v>
      </c>
      <c r="X64" s="101">
        <v>44162</v>
      </c>
      <c r="Y64" s="96">
        <v>44174</v>
      </c>
      <c r="Z64" s="103">
        <v>44216</v>
      </c>
      <c r="AA64" s="103">
        <v>44242</v>
      </c>
      <c r="AB64" s="168"/>
      <c r="AC64" s="168"/>
      <c r="AD64" s="176" t="s">
        <v>433</v>
      </c>
    </row>
    <row r="65" spans="1:30" ht="48" x14ac:dyDescent="0.35">
      <c r="A65" s="140" t="s">
        <v>434</v>
      </c>
      <c r="B65" s="154" t="s">
        <v>38</v>
      </c>
      <c r="C65" s="177" t="s">
        <v>38</v>
      </c>
      <c r="D65" s="50" t="s">
        <v>39</v>
      </c>
      <c r="E65" s="166">
        <v>44119</v>
      </c>
      <c r="F65" s="167" t="s">
        <v>128</v>
      </c>
      <c r="G65" s="168" t="s">
        <v>107</v>
      </c>
      <c r="H65" s="171" t="s">
        <v>435</v>
      </c>
      <c r="I65" s="171" t="s">
        <v>436</v>
      </c>
      <c r="J65" s="171" t="s">
        <v>437</v>
      </c>
      <c r="K65" s="171" t="s">
        <v>414</v>
      </c>
      <c r="L65" s="50" t="s">
        <v>47</v>
      </c>
      <c r="M65" s="141" t="s">
        <v>38</v>
      </c>
      <c r="N65" s="141" t="s">
        <v>38</v>
      </c>
      <c r="O65" s="164">
        <v>44119</v>
      </c>
      <c r="P65" s="96">
        <v>44105</v>
      </c>
      <c r="Q65" s="172" t="s">
        <v>415</v>
      </c>
      <c r="R65" s="172" t="s">
        <v>415</v>
      </c>
      <c r="S65" s="172" t="s">
        <v>415</v>
      </c>
      <c r="T65" s="172" t="s">
        <v>415</v>
      </c>
      <c r="U65" s="165">
        <v>0</v>
      </c>
      <c r="V65" s="172" t="s">
        <v>415</v>
      </c>
      <c r="W65" s="172" t="s">
        <v>415</v>
      </c>
      <c r="X65" s="172" t="s">
        <v>415</v>
      </c>
      <c r="Y65" s="144" t="s">
        <v>207</v>
      </c>
      <c r="Z65" s="144" t="s">
        <v>207</v>
      </c>
      <c r="AA65" s="103">
        <v>44182</v>
      </c>
      <c r="AB65" s="168"/>
      <c r="AC65" s="168"/>
      <c r="AD65" s="179" t="s">
        <v>438</v>
      </c>
    </row>
    <row r="66" spans="1:30" ht="128" x14ac:dyDescent="0.35">
      <c r="A66" s="140" t="s">
        <v>439</v>
      </c>
      <c r="B66" s="154" t="s">
        <v>38</v>
      </c>
      <c r="C66" s="177" t="s">
        <v>38</v>
      </c>
      <c r="D66" s="50" t="s">
        <v>39</v>
      </c>
      <c r="E66" s="166">
        <v>44133</v>
      </c>
      <c r="F66" s="167" t="s">
        <v>128</v>
      </c>
      <c r="G66" s="168" t="s">
        <v>107</v>
      </c>
      <c r="H66" s="178" t="s">
        <v>440</v>
      </c>
      <c r="I66" s="178" t="s">
        <v>441</v>
      </c>
      <c r="J66" s="178" t="s">
        <v>442</v>
      </c>
      <c r="K66" s="50" t="s">
        <v>443</v>
      </c>
      <c r="L66" s="50" t="s">
        <v>47</v>
      </c>
      <c r="M66" s="141" t="s">
        <v>38</v>
      </c>
      <c r="N66" s="141" t="s">
        <v>38</v>
      </c>
      <c r="O66" s="164">
        <v>44133</v>
      </c>
      <c r="P66" s="96">
        <v>44134</v>
      </c>
      <c r="Q66" s="144" t="s">
        <v>150</v>
      </c>
      <c r="R66" s="144" t="s">
        <v>150</v>
      </c>
      <c r="S66" s="144" t="s">
        <v>150</v>
      </c>
      <c r="T66" s="144" t="s">
        <v>150</v>
      </c>
      <c r="U66" s="93">
        <v>0</v>
      </c>
      <c r="V66" s="144" t="s">
        <v>150</v>
      </c>
      <c r="W66" s="101">
        <v>44154</v>
      </c>
      <c r="X66" s="101">
        <v>44159</v>
      </c>
      <c r="Y66" s="101">
        <v>44160</v>
      </c>
      <c r="Z66" s="96">
        <v>44167</v>
      </c>
      <c r="AA66" s="103">
        <v>44287</v>
      </c>
      <c r="AB66" s="168"/>
      <c r="AC66" s="168"/>
      <c r="AD66" s="176" t="s">
        <v>444</v>
      </c>
    </row>
    <row r="67" spans="1:30" ht="75" x14ac:dyDescent="0.35">
      <c r="A67" s="140" t="s">
        <v>445</v>
      </c>
      <c r="B67" s="154" t="s">
        <v>38</v>
      </c>
      <c r="C67" s="177" t="s">
        <v>38</v>
      </c>
      <c r="D67" s="50" t="s">
        <v>39</v>
      </c>
      <c r="E67" s="166">
        <v>44147</v>
      </c>
      <c r="F67" s="167" t="s">
        <v>202</v>
      </c>
      <c r="G67" s="168" t="s">
        <v>107</v>
      </c>
      <c r="H67" s="169" t="s">
        <v>446</v>
      </c>
      <c r="I67" s="169" t="s">
        <v>447</v>
      </c>
      <c r="J67" s="169" t="s">
        <v>448</v>
      </c>
      <c r="K67" s="50" t="s">
        <v>449</v>
      </c>
      <c r="L67" s="50" t="s">
        <v>47</v>
      </c>
      <c r="M67" s="141" t="s">
        <v>38</v>
      </c>
      <c r="N67" s="141" t="s">
        <v>38</v>
      </c>
      <c r="O67" s="164">
        <v>44147</v>
      </c>
      <c r="P67" s="101">
        <v>44162</v>
      </c>
      <c r="Q67" s="144" t="s">
        <v>150</v>
      </c>
      <c r="R67" s="144" t="s">
        <v>150</v>
      </c>
      <c r="S67" s="144" t="s">
        <v>150</v>
      </c>
      <c r="T67" s="144" t="s">
        <v>150</v>
      </c>
      <c r="U67" s="93">
        <v>0</v>
      </c>
      <c r="V67" s="144" t="s">
        <v>150</v>
      </c>
      <c r="W67" s="103">
        <v>44188</v>
      </c>
      <c r="X67" s="103">
        <v>44225</v>
      </c>
      <c r="Y67" s="144" t="s">
        <v>207</v>
      </c>
      <c r="Z67" s="144" t="s">
        <v>207</v>
      </c>
      <c r="AA67" s="103">
        <v>44287</v>
      </c>
      <c r="AB67" s="168"/>
      <c r="AC67" s="168"/>
      <c r="AD67" s="176" t="s">
        <v>450</v>
      </c>
    </row>
  </sheetData>
  <autoFilter ref="B6:AD64" xr:uid="{00000000-0009-0000-0000-000004000000}"/>
  <mergeCells count="1">
    <mergeCell ref="Y5:AA5"/>
  </mergeCells>
  <dataValidations count="1">
    <dataValidation type="list" allowBlank="1" showInputMessage="1" showErrorMessage="1" sqref="D7 D27:D67" xr:uid="{CA55C7A6-6C80-4D3F-8F34-683CA510AE9E}">
      <formula1>#REF!</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92726B-EEEB-415F-989C-01EAABF13D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100CAFA-52B4-4878-AA4B-5B6014E3205A}">
  <ds:schemaRefs>
    <ds:schemaRef ds:uri="http://schemas.microsoft.com/sharepoint/v3/contenttype/forms"/>
  </ds:schemaRefs>
</ds:datastoreItem>
</file>

<file path=customXml/itemProps3.xml><?xml version="1.0" encoding="utf-8"?>
<ds:datastoreItem xmlns:ds="http://schemas.openxmlformats.org/officeDocument/2006/customXml" ds:itemID="{D9415372-0787-4274-918C-EE03BB64D618}">
  <ds:schemaRefs>
    <ds:schemaRef ds:uri="http://purl.org/dc/terms/"/>
    <ds:schemaRef ds:uri="f71abe4e-f5ff-49cd-8eff-5f4949acc510"/>
    <ds:schemaRef ds:uri="97b6fe81-1556-4112-94ca-31043ca39b71"/>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CUSC</vt:lpstr>
      <vt:lpstr>CUSC2_CSC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2020-12-09T17:30:08Z</dcterms:created>
  <dcterms:modified xsi:type="dcterms:W3CDTF">2020-12-09T17:31:05Z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