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https://nationalgridplc.sharepoint.com/sites/GRP-INT-UK-CodeAdministrator/CUSC/2. The CUSC Panel/Panel Papers 2020/5. May/"/>
    </mc:Choice>
  </mc:AlternateContent>
  <xr:revisionPtr revIDLastSave="0" documentId="8_{0153C874-918A-4578-9293-42A61A70CF00}" xr6:coauthVersionLast="36" xr6:coauthVersionMax="36" xr10:uidLastSave="{00000000-0000-0000-0000-000000000000}"/>
  <bookViews>
    <workbookView xWindow="0" yWindow="0" windowWidth="19200" windowHeight="6930" xr2:uid="{783D111D-5B12-480A-A3C2-B7CBF2B46111}"/>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CUSC!$B$6:$AC$54</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CUSC!$AA$6</definedName>
    <definedName name="CUSC2_MN">CUSC!$A$6</definedName>
    <definedName name="daffdsa">#REF!</definedName>
    <definedName name="Days">{0,1,2,3,4,5,6}</definedName>
    <definedName name="dyn_TrackingChart_Actuals">OFFSET('[2]Benefit Tracking'!$C$15,0,0,(MATCH(MAX('[2]Benefit Tracking'!$A$15:$A$65536),('[2]Benefit Tracking'!$A$15:$A$65536),0)),1)</definedName>
    <definedName name="dyn_TrackingChart_AnnualisedValue">OFFSET('[2]Benefit Tracking'!$H$15,0,0,(MATCH(MAX('[2]Benefit Tracking'!$A$15:$A$65536),('[2]Benefit Tracking'!$A$15:$A$65536),0)),1)</definedName>
    <definedName name="dyn_TrackingChart_BaseCase">OFFSET('[2]Benefit Tracking'!$B$15,0,0,(MATCH(MAX('[2]Benefit Tracking'!$A$15:$A$65536),('[2]Benefit Tracking'!$A$15:$A$65536),0)),1)</definedName>
    <definedName name="dyn_TrackingChart_X_Axis">OFFSET('[2]Benefit Tracking'!$A$15,0,0,(MATCH(MAX('[2]Benefit Tracking'!$A$15:$A$65536),('[2]Benefit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'[2]Benefit Form'!#REF!</definedName>
    <definedName name="IF_HSECCoordinatorIncorporation">'[2]Benefit Form'!#REF!</definedName>
    <definedName name="IF_HSECCoordinatorInput" localSheetId="0">'[2]Benefit Form'!#REF!</definedName>
    <definedName name="IF_HSECCoordinatorInput">'[2]Benefit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B58" i="1" l="1"/>
  <c r="AB57" i="1"/>
  <c r="AB56" i="1"/>
  <c r="AB55"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0" i="1"/>
  <c r="AB19" i="1"/>
  <c r="AB18" i="1"/>
  <c r="AB17" i="1"/>
  <c r="AB16" i="1"/>
  <c r="AB15" i="1"/>
  <c r="AB14" i="1"/>
  <c r="AB13" i="1"/>
  <c r="AB12" i="1"/>
  <c r="AB11" i="1"/>
  <c r="AB10" i="1"/>
  <c r="AB9" i="1"/>
  <c r="AB8" i="1"/>
  <c r="AB7" i="1"/>
</calcChain>
</file>

<file path=xl/sharedStrings.xml><?xml version="1.0" encoding="utf-8"?>
<sst xmlns="http://schemas.openxmlformats.org/spreadsheetml/2006/main" count="1004" uniqueCount="396">
  <si>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</si>
  <si>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</si>
  <si>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</si>
  <si>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</si>
  <si>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</si>
  <si>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Comments</t>
  </si>
  <si>
    <t>Mod Number</t>
  </si>
  <si>
    <t>Priority No:</t>
  </si>
  <si>
    <t>Panel Comments on Prioritisation</t>
  </si>
  <si>
    <t>Framework</t>
  </si>
  <si>
    <t>Date raised</t>
  </si>
  <si>
    <t>Proposer Name</t>
  </si>
  <si>
    <t>Proposer Organisation</t>
  </si>
  <si>
    <t>Title</t>
  </si>
  <si>
    <t>Purpose: What is the Mod trying to deliver</t>
  </si>
  <si>
    <t>Stakeholders Impacted</t>
  </si>
  <si>
    <t>Change Route</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</si>
  <si>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</si>
  <si>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</si>
  <si>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</si>
  <si>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</si>
  <si>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</si>
  <si>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</si>
  <si>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</si>
  <si>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</si>
  <si>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Alternatves raised</t>
  </si>
  <si>
    <t>Report to Panel</t>
  </si>
  <si>
    <t xml:space="preserve">Code Administrator Consultation </t>
  </si>
  <si>
    <t xml:space="preserve">Panel Vote </t>
  </si>
  <si>
    <t>Sent to Ofgem</t>
  </si>
  <si>
    <t>Ofgem Decision Received</t>
  </si>
  <si>
    <t>Implemented</t>
  </si>
  <si>
    <t>Current Stage Code</t>
  </si>
  <si>
    <t>Current Stage Description</t>
  </si>
  <si>
    <t>CMP271</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</si>
  <si>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</si>
  <si>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</si>
  <si>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</si>
  <si>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</si>
  <si>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</si>
  <si>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</si>
  <si>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</si>
  <si>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</si>
  <si>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</si>
  <si>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</si>
  <si>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Now that Ofgem have published their Direction on the Targeted Charging Review,  Code Admin contacting Proposers to  ascertain if Modification needs to be progressed or withdrawn</t>
  </si>
  <si>
    <t>CMP274</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</si>
  <si>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</si>
  <si>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</si>
  <si>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</si>
  <si>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</si>
  <si>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</si>
  <si>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</si>
  <si>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CMP276</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</si>
  <si>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</si>
  <si>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</si>
  <si>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</si>
  <si>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</si>
  <si>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</si>
  <si>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CMP280</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</si>
  <si>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</si>
  <si>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</si>
  <si>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</si>
  <si>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</si>
  <si>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</si>
  <si>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</si>
  <si>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</si>
  <si>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</si>
  <si>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but Ofgem have advised that this decision will made at same time as CMP334 as CMP280 will be superceded by CMP334 (which defines Final Demand)</t>
  </si>
  <si>
    <t>CMP281</t>
  </si>
  <si>
    <t xml:space="preserve">Removal of BSUoS Charges
From Energy Taken From the
National Grid System by Storage
Facilities
</t>
  </si>
  <si>
    <t>Aims to remove liability from storage facilities for the Balancing Services Use of System (BSUoS) charges on imports.</t>
  </si>
  <si>
    <t>Suppliers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</si>
  <si>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decisions on CMP306, CMP281 and CMP319 will follow shortly thereafter. CMP281 decision was received on 14 May 2020. Implementation 1 April 2021.</t>
  </si>
  <si>
    <t>CMP286</t>
  </si>
  <si>
    <t>Priority  was based on a need for a quick decision date to have an effect on tariff setting timetables.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</si>
  <si>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Dan Hickman</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</si>
  <si>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</si>
  <si>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</si>
  <si>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</si>
  <si>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</si>
  <si>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Rob Pears</t>
  </si>
  <si>
    <t>Joe Henry</t>
  </si>
  <si>
    <t>Proposer has clarified that no further RFI would be required for CMP286/CMP287 (demand forecast fixing) and although the TCR may reduce the benefits of CMP286/CMP287, CMP286/CMP287 would not itself have any impact on the TCR.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</si>
  <si>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CMP287</t>
  </si>
  <si>
    <t>Improving TNUoS
Predictability Through Increased
Notice of Inputs Used in the
TNUoS Tariff Setting Process.</t>
  </si>
  <si>
    <t>Inprove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</si>
  <si>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</si>
  <si>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Proposer has clarified that no further RFI would be required for CMP286/CMP287 (demand forecast fixing) and although the TCR may reduce the benefits of CMP286/CMP287, CMP286/CMP287 would not itself have any impact on the TCR.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</si>
  <si>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CMP288</t>
  </si>
  <si>
    <t>Priority was based on Consumer benefits.
Following arguments from the Proposer on the good progression of this Modification and the positive end consumer benefit, CMP288/289 was moved up 3 places at the October 2019 Panel.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</si>
  <si>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</si>
  <si>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</si>
  <si>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</si>
  <si>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</si>
  <si>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</si>
  <si>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</si>
  <si>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 xml:space="preserve">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Workgroup held 2 December 2019.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
</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</si>
  <si>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</si>
  <si>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</si>
  <si>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</si>
  <si>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</si>
  <si>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</si>
  <si>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</si>
  <si>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Prioritisation was based on alignment to European Law changes/timetables.
July 2019 Panel: Moved down reflecting quoracy issues,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</si>
  <si>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</si>
  <si>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</si>
  <si>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</si>
  <si>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</si>
  <si>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</si>
  <si>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</si>
  <si>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December Panel agreed that this would be paused to recommence from April 2020 and that the priority order for these Modifications needs to be refreshed and agreed to discuss the priority order of these Modifications at February 2020 Panel or a separate meeting in early March 2020.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</si>
  <si>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CMP292</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</si>
  <si>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</si>
  <si>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</si>
  <si>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</si>
  <si>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 xml:space="preserve">Draft Final Modification Report approved at July Panel. Final Modification Report  submitted 16 August 2019. Awaiting Ofgem decision - it was due 20 September 2019 but at January 2020 Panel Ofgem indicated that no decision likely until at least summer 2020. </t>
  </si>
  <si>
    <t>CMP298</t>
  </si>
  <si>
    <t>Priority was based on assessment against other modifications. A Statement of Works  process is also already in place, so there is no immediate need for any urgency.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</si>
  <si>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</si>
  <si>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</si>
  <si>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</si>
  <si>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</si>
  <si>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</si>
  <si>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</si>
  <si>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10 days after Ofgem decision</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</si>
  <si>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received from Workgroup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</si>
  <si>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CMP300</t>
  </si>
  <si>
    <t>17/5/2018</t>
  </si>
  <si>
    <t>Paul Youngman</t>
  </si>
  <si>
    <t>Drax</t>
  </si>
  <si>
    <t>Align annual connection charge rate of return at CUSC 14.3.21 to price control cost of capital</t>
  </si>
  <si>
    <t xml:space="preserve">To ensure that the Response Energy Payment paid to or by
generators with respect to a Balancing Mechanism Unit with low or negative marginal costs is reflective of the cost or avoided cost of energy production.
</t>
  </si>
  <si>
    <t>MFR providers, the SO</t>
  </si>
  <si>
    <r>
      <t xml:space="preserve">Workgroup Vote held 31 October and as confirmed at October Panel, Workgroup Report was presented to November Panel where November Panel were asked to approve that the Terms of Reference have been met and agree for CMP300 to proceed to Code Administrator Consultation; however Panel members requested further commentary on the benefits of the Original and WACM1. Code Admin liaising with the  Proposer of Original and  WACM1 to agree suitable wording and present Workgroup Report back to Panel.  February Panel agreed that Workgroup Report will be re-submitted to April's Panel rather than January's; however this will be not the case. April Panel noted that Code Admin will continue to liaise with Proposer of Original and WACM1 to determine best time to present Workgroup Report back to Panel. </t>
    </r>
    <r>
      <rPr>
        <b/>
        <sz val="12"/>
        <color rgb="FF000000"/>
        <rFont val="Century Gothic"/>
        <family val="2"/>
      </rPr>
      <t xml:space="preserve">Panel to note that intention is to present Workgroup Report to June Panel.
</t>
    </r>
  </si>
  <si>
    <t>CMP301</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</si>
  <si>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</si>
  <si>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</si>
  <si>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</si>
  <si>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</si>
  <si>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</si>
  <si>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</si>
  <si>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Panel voted unanimously to approve CMP301 at Special Panel meeting on 4 April 2019. Authority Decision approving CMP301 received 11 June 2019. Implemented 1 April 2020.</t>
  </si>
  <si>
    <t>CMP303</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</si>
  <si>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</si>
  <si>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</si>
  <si>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</si>
  <si>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</si>
  <si>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</si>
  <si>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</si>
  <si>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 xml:space="preserve">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alll linked and propose to decide on them  together in ~ June 2020 - February Panel challenged why CMP303 and CMP320 (which are both already with Ofgem for decision) could not be decided first. </t>
  </si>
  <si>
    <t>CMP304</t>
  </si>
  <si>
    <t>High Materiality._x000D_
_x000D_
August Panel agreed to move CMP304 up the Prioritisation Stack as National Grid ESO are no longer producing a product road map. In addition, Ofgem will only make their decision on CMP305 at the same time as CMP304.</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</si>
  <si>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</si>
  <si>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</si>
  <si>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</si>
  <si>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The System Operator and providers of reactive power</t>
  </si>
  <si>
    <t>Kirsten Shilling</t>
  </si>
  <si>
    <t>Shazia Akhtar</t>
  </si>
  <si>
    <t>Placed 'on hold' until July at the Panel in April.  Proposer is awaiting the National Grid ESO product road map to be presented As National Grid ESO are not now producing a Roadmap, agreed at July Panel that work on this Modification will restart. Agreed at Workgroup Meeting on 16 December 2019 to hold a 1 hour webex on 6 February after which we will issue Workgroup Consultation but this was cancelled. Next Workgroup due in July 2020.</t>
  </si>
  <si>
    <t>CMP305</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</si>
  <si>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</si>
  <si>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</si>
  <si>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</si>
  <si>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</si>
  <si>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</si>
  <si>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 xml:space="preserve">Ofgem sent CMP305 back with a request for additional information. Ofgem have stated that they wish to make the decision on CMP305 at the same time as CMP304. </t>
  </si>
  <si>
    <t>CMP306</t>
  </si>
  <si>
    <t>20/9/2018</t>
  </si>
  <si>
    <t>Lee Wells</t>
  </si>
  <si>
    <t>Northern Powergrid</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</si>
  <si>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</si>
  <si>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</si>
  <si>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decisions on CMP306, CMP281 and CMP319 will follow shortly thereafter.</t>
  </si>
  <si>
    <t>CMP307</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</si>
  <si>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</si>
  <si>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</si>
  <si>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</si>
  <si>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t>CMP308</t>
  </si>
  <si>
    <t>High impact of BSUoS Payers, Impact on BSUoS recovery, Consumer Impacts. 
Progress of this Modification is dependent on the outcome of the BSUoS taskforce, which has been delayed (revised timeline to be advised) - therefore next Workgroup will be no earlier than until outcome of the BSUoS taskforce is known.</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</si>
  <si>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</si>
  <si>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</si>
  <si>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</si>
  <si>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</si>
  <si>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</si>
  <si>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</si>
  <si>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BSUoS taskforce, which has been delayed (revised timeline to be advised) - therefore next Workgroup will be no earlier than until outcome of the BSUoS taskforce is known (~ September 2020).</t>
  </si>
  <si>
    <t>CMP309</t>
  </si>
  <si>
    <t>15/2/2019</t>
  </si>
  <si>
    <t>Sophie Van Caloen</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</si>
  <si>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</si>
  <si>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</si>
  <si>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</si>
  <si>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</si>
  <si>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Self governance mod</t>
  </si>
  <si>
    <t>Modifications prepared for a 'no deal' Brexit scenario. CMP309 applies to the non charging CUSC applicable objectives, CMP310 applies to the charging CUSC objectives. 
Code Administrator Consultation opened on 28 February and closed on 21 March. Once a date is reached for the EU Exit these will be issued back to Panel for a vote. If any amendments are required to the solution or legal text Panel may issue for a Code Admin Consultation. 
There remains a risk that we could leave the EU without a deal after the transition period (31 December 2020).  Code Admin will leave "on hold" and review if any changes to content in July 2020.</t>
  </si>
  <si>
    <t>CMP310</t>
  </si>
  <si>
    <t>CUSC section 14 changes in the event the UK leaves the EU without an agreement</t>
  </si>
  <si>
    <t>CMP311</t>
  </si>
  <si>
    <t>Priority based on substantial changes for Suppliers and Consumers. Early conclusion will help parties to understand any requirements on them.</t>
  </si>
  <si>
    <t>John Welch</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</si>
  <si>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</si>
  <si>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</si>
  <si>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</si>
  <si>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r>
      <t xml:space="preserve">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Need 1 workgroup meeting to finalise workgroup report and hold Workgroup Vote - this is scheduled for 1 April 2020.
September Panel approved extension to January 2020 for Workgroup Report to be presented to Panel  (previously November 2019).  January Panel noted that this is now more likely to be March 2020. February Panel noted that this will now be April 2020. However, further analysis is required on the Workgroup Alternative which means April 2020 is not possible and March Panel agreed that CMP311 Workgroup Report will be presented to May 2020 (rather than April 2020 Panel). </t>
    </r>
    <r>
      <rPr>
        <b/>
        <sz val="12"/>
        <rFont val="Century Gothic"/>
        <family val="2"/>
      </rPr>
      <t>Panel to note that ESO are revising their solution so Workgroup Report will not be presented to May Panel. Timeline TBC</t>
    </r>
  </si>
  <si>
    <t>CMP314</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</si>
  <si>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</si>
  <si>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</si>
  <si>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</si>
  <si>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Ofgem decision received 22 August 2019 approving CMP314. Implemented 1 April 2020.</t>
  </si>
  <si>
    <t>CMP315</t>
  </si>
  <si>
    <t>Scale and complexity; no requirement with compliance. Won't be implemented ahead of Tariff setting for 2020.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</si>
  <si>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</si>
  <si>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</si>
  <si>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</si>
  <si>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</si>
  <si>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</si>
  <si>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</si>
  <si>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Kavita Patel</t>
  </si>
  <si>
    <r>
      <rPr>
        <sz val="12"/>
        <rFont val="Century Gothic"/>
        <family val="2"/>
      </rPr>
      <t>Workgroup require input on average costs for assets from Transmission Owners and this is expected to take until early 2020.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r>
    <r>
      <rPr>
        <sz val="12"/>
        <color rgb="FFFF0000"/>
        <rFont val="Century Gothic"/>
        <family val="2"/>
      </rPr>
      <t xml:space="preserve">
</t>
    </r>
    <r>
      <rPr>
        <sz val="12"/>
        <color theme="1"/>
        <rFont val="Century Gothic"/>
        <family val="2"/>
      </rPr>
      <t xml:space="preserve">
</t>
    </r>
  </si>
  <si>
    <t>CMP316</t>
  </si>
  <si>
    <t xml:space="preserve">Scale and complexity; no requirement with compliance. Won't be implemented ahead of Tariff setting for 2020. _x000D_
</t>
  </si>
  <si>
    <t>Eleanor Horn</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</si>
  <si>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</si>
  <si>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</si>
  <si>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</si>
  <si>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 xml:space="preserve">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Next meeting to be held~ July 2020 depending on other priorities. Timeline to be drafted following the Proposer view on this being presented at this meeting.  </t>
  </si>
  <si>
    <t>CMP317 / CMP327</t>
  </si>
  <si>
    <t>1=</t>
  </si>
  <si>
    <t>CMP327 is a Modification that Ofgem have directed ESO to raise. Implementation date 1 April 2021.
November Panel also agreed that CMP327 and CMP317 were Urgent and should be amalgamated (both decisions subject to Ofgem approval)
CMP317 was also top of the prioritisation stack</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</si>
  <si>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</si>
  <si>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</si>
  <si>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</si>
  <si>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</si>
  <si>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</si>
  <si>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r>
      <t xml:space="preserve">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Workgroup Report was due to be presented at April Panel; however there are still issues re: BSC charges to work through which means Workgroup Alternatives may need to be revised - therefore April 2020 is not possible.  April Panel agreed that CMP317/327 Workgroup Report will be presented to May 2020 (rather than April 2020 Panel) and Draft Final Modification Report will be presented to July 2020 Panel. </t>
    </r>
    <r>
      <rPr>
        <b/>
        <sz val="12"/>
        <color theme="1"/>
        <rFont val="Century Gothic"/>
        <family val="2"/>
      </rPr>
      <t>However, now asking Panel to agree that Workgroup Report will be presented to June Panel rather than May Panel to allow sufficient time to finalise Workgroup Alternatives.</t>
    </r>
  </si>
  <si>
    <t>CMP318</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</si>
  <si>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</si>
  <si>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</si>
  <si>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</si>
  <si>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</si>
  <si>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At August Panel, Panel recommended that the Final Modification Report can be issued to Authority - sent 10 October 2019. Ofgem approved Modification on 11 November 2019 - Implemented 1 April 2020.</t>
  </si>
  <si>
    <t>CMP319</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</si>
  <si>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</si>
  <si>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</si>
  <si>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</si>
  <si>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</si>
  <si>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decisions on CMP306, CMP281 and CMP319 will follow shortly thereafter.</t>
  </si>
  <si>
    <t>CMP320</t>
  </si>
  <si>
    <t>18/7/2019</t>
  </si>
  <si>
    <t>Jennnifer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</si>
  <si>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</si>
  <si>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</si>
  <si>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</si>
  <si>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 xml:space="preserve">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believe CMP303, CMP320 and CMP337 are alll linked and propose to decide on them  together in ~ June 2020 - February Panel challenged why CMP303 and CMP320 (which are both already with Ofgem for decision) could not be decided first. </t>
  </si>
  <si>
    <t>CMP322</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</si>
  <si>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</si>
  <si>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</si>
  <si>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</si>
  <si>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</si>
  <si>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CMP323</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</si>
  <si>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</si>
  <si>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</si>
  <si>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</si>
  <si>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</si>
  <si>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t>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Draft Final Modification Report  presented to April's Panel at which Panel recommended by majority that the Original was better than Baseline. Final Modification Report sent to Ofgem 6 May 2020 - Ofgem decision needed by 25 June 2020.</t>
  </si>
  <si>
    <t>CMP324</t>
  </si>
  <si>
    <t>2=</t>
  </si>
  <si>
    <t>Connection to RIIO timeline, implementation required before October 2020. October 2019 Panel agreed that CMP324 and CMP325 will be progressed jointly.</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</si>
  <si>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</si>
  <si>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</si>
  <si>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</si>
  <si>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</si>
  <si>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r>
      <t xml:space="preserve">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Consulation launched on 26 February 2020 and closed 18 March 2020. Meeting held 26 March 2020 to dicuss responses at which Workgroup felt that there was insufficient time to develop Workgroup Alternatives to get Workgroup Report to April Panel. March Panel agreed that CMP324/325 Workgroup Report will be presented to May 2020 (rather than April 2020 Panel). </t>
    </r>
    <r>
      <rPr>
        <b/>
        <sz val="12"/>
        <color theme="1"/>
        <rFont val="Century Gothic"/>
        <family val="2"/>
      </rPr>
      <t xml:space="preserve">Panel to agree that Workgroup has met its Terms of Reference and this can proceed to Code Administrator Consultation  </t>
    </r>
  </si>
  <si>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</si>
  <si>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</si>
  <si>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</si>
  <si>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</si>
  <si>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</si>
  <si>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Proposer requested March 2020 decision from Ofgem; Proposer believe there will be cost savings and efficiency if done for April 2020 but query from Panel members over materiality.</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</si>
  <si>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</si>
  <si>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</si>
  <si>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</si>
  <si>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 xml:space="preserve">The Panel agreed that CMP326 met the Standard Governance criteria and agreed the modification should proceed to workgroup. Workgroup now quorate and 1st meeting to be held ~ June 2020 depending on other priorities. </t>
  </si>
  <si>
    <t>CMP328</t>
  </si>
  <si>
    <t>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</si>
  <si>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TBC (by Susie Laing)</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</si>
  <si>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</si>
  <si>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</si>
  <si>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</si>
  <si>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</si>
  <si>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The CUSC Panel unanimously agreed that CMP328 should follow the standard governance route and proceed to a Workgroup.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 Code Admin and Proposer have reviewed the list of parties who have requested to join the CMP328 and Workgroup and Code Admin have sought additional DNO membership.</t>
  </si>
  <si>
    <t>CMP330</t>
  </si>
  <si>
    <t>February Panel agreed that given the urgency and numbers of TCR Modifications, we do not expect any Workgroups for this Modification to be held until June 2020. Therefore, decision on where this Modification sits within the prioritisation stack has been delayed until May 2020 Panel.
Panel noted that Proposer is seeking August 2020 Implementation.</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</si>
  <si>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</si>
  <si>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</si>
  <si>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</si>
  <si>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</si>
  <si>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</si>
  <si>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The CUSC Panel unanimously agreed that CMP330 should follow the standard governance route and proceed to a Workgroup.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</si>
  <si>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CMP331</t>
  </si>
  <si>
    <t xml:space="preserve">February Panel agreed that given the urgency and numbers of TCR Modifications, we do not expect any Workgroups for this Modification to be held until June 2020. Therefore, decision on where this Modification sits within the prioritisation stack has been delayed until May 2020 Panel.
Panel noted that unlikely to meet a 1 April 2021 implementation and 1 April 2022 implementation is more likely.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</si>
  <si>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</si>
  <si>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</si>
  <si>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Inpact); Existing Transmission connected generators; National Grid Electricity System Operator (Low Impact)</t>
  </si>
  <si>
    <t>The CUSC Panel unanimously agreed that CMP331 should follow the standard governance route and proceed to a Workgroup.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</si>
  <si>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CMP332</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</si>
  <si>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</si>
  <si>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</si>
  <si>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</si>
  <si>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</si>
  <si>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</si>
  <si>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</si>
  <si>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 xml:space="preserve"> n/a - Withdrawn 24 April 2020</t>
  </si>
  <si>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 April Panel agreed that CMP332 can be formally withdrawn.</t>
  </si>
  <si>
    <t>CMP333</t>
  </si>
  <si>
    <t xml:space="preserve">CMP333 is a Modification that Ofgem have directed ESO to raise. Implementation date 1 April 2021.
</t>
  </si>
  <si>
    <t>Jenny Doherty</t>
  </si>
  <si>
    <t>BSUoS – charging  Supplier Users on gross demand (TCR)</t>
  </si>
  <si>
    <t>To give effect to Ofgem's decision to levy BSUoS to Suppliers on a gross volumetric basis.</t>
  </si>
  <si>
    <t>Supplier Users, Embedded Generators (High Impact)</t>
  </si>
  <si>
    <t>Chrissie Brown</t>
  </si>
  <si>
    <r>
      <t>The CUSC Panel recommended that CMP333 meets the Urgency criteria and should be treated as Urgent (subject to Ofgem approval). Request for Urgency sent 19 December 2019 but on 10 February  Ofgem rejected the request for Urgency. Workgroup Consultation issued 13 February, and closed 5 March 2020. Meeting 10 March held to discuss workgroup consultation responses and hold Workgroup Vote.
Panel unanimously agreed that CMP333 had met its Terms of Reference and could proceed to Code Administrator Consultation (once the legal text had been finalised by Workgroup and the Panel had been given 5 Working Days to review the final legal text - this was issued to Panel 30 March 2020 for Panel review by close of play 6 April 2020).</t>
    </r>
    <r>
      <rPr>
        <sz val="12"/>
        <rFont val="Century Gothic"/>
        <family val="2"/>
      </rPr>
      <t xml:space="preserve"> Code Administrator Consultation was  issued 20 April 2020 for 18 Working Days and closed 15 May 2020. However, legal text needs to be revised following decision on CMP281 so plan to reconsult on this via a 2nd Code Admininistrator Consultation. </t>
    </r>
    <r>
      <rPr>
        <b/>
        <sz val="12"/>
        <rFont val="Century Gothic"/>
        <family val="2"/>
      </rPr>
      <t xml:space="preserve"> Therefore, Panel to agree that Draft Final Modification Report will be presented to July Panel rather than May Panel
</t>
    </r>
    <r>
      <rPr>
        <b/>
        <sz val="12"/>
        <color theme="1"/>
        <rFont val="Century Gothic"/>
        <family val="2"/>
      </rPr>
      <t xml:space="preserve">
</t>
    </r>
  </si>
  <si>
    <t>CMP334</t>
  </si>
  <si>
    <t>CMP334 is a Modification that Ofgem have directed ESO to raise. Implementation date 1 April 2022.</t>
  </si>
  <si>
    <t>Transmission Demand Residual - consequential definition changes (TCR)</t>
  </si>
  <si>
    <t xml:space="preserve">CMP332 is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</si>
  <si>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</si>
  <si>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t>10 days after Ofgem decision -effective from 1/4/22</t>
  </si>
  <si>
    <r>
      <t>The CUSC Panel recommended that CMP334 meets the Urgency criteria and should be treated as Urgent (subject to Ofgem approval) - request for Urgency  sent to Ofgem 11 February 2020 and granted 20 February 2020. Panel also noted that CMP334 will be progressed in a joint workgroup with the equivalent DCUSA Modification (DCP359).  Workgroup Consultation issued 23 March 2020 and closed 17 April 2020. - responses discussed at 20 and 21 April 2020 Workgroup meetings. There is 1 alternative solution (WACM1) to exclude those who solely provide voltage support from paying the Transmission Demand Residual.</t>
    </r>
    <r>
      <rPr>
        <sz val="12"/>
        <rFont val="Century Gothic"/>
        <family val="2"/>
      </rPr>
      <t xml:space="preserve"> </t>
    </r>
    <r>
      <rPr>
        <sz val="12"/>
        <color theme="1"/>
        <rFont val="Century Gothic"/>
        <family val="2"/>
      </rPr>
      <t>April Panel agreed to new timeline (which is not Urgent), which means Workgroup Report will now come to May’s Normal Panel (rather than a Special Panel in May) and the Draft Final Modification Report will now be re-presented to July's Panel (rather than May's Normal Panel).  Panel also agreed that these Modifications no longer need to follow an Urgent timeline.</t>
    </r>
    <r>
      <rPr>
        <b/>
        <sz val="12"/>
        <color theme="1"/>
        <rFont val="Century Gothic"/>
        <family val="2"/>
      </rPr>
      <t xml:space="preserve"> Panel to agree that Workgroup has met its Terms of Reference and this can proceed to Code Administrator Consultation  </t>
    </r>
  </si>
  <si>
    <t>CMP335</t>
  </si>
  <si>
    <t>CMP335 is a Modification that Ofgem have directed ESO to raise. Implementation date 1 April 2022.</t>
  </si>
  <si>
    <t xml:space="preserve">Transmission  Demand Residual  billing and consequential changes to CUSC Section 3 and 11 (TCR)_x000D_
</t>
  </si>
  <si>
    <t>CMP332 is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</si>
  <si>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</si>
  <si>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The CUSC Panel recommended that CMP335 meets the Urgency criteria and should be treated as Urgent (subject to Ofgem approval) - request for Urgency  sent to Ofgem 11 February 2020 and granted 20 February 2020. Panel also noted that CMP335 and 336 wiil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t>
  </si>
  <si>
    <t>CMP336</t>
  </si>
  <si>
    <t>CMP336 is a Modification that Ofgem have directed ESO to raise. Implementation date 1 April 2022.</t>
  </si>
  <si>
    <t xml:space="preserve">Transmission  Demand Residual  billing and consequential changes to CUSC Section 14 (TCR)_x000D_
</t>
  </si>
  <si>
    <t>CMP332 is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</si>
  <si>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The CUSC Panel recommended that CMP336 meets the Urgency criteria and should be treated as Urgent (subject to Ofgem approval) - request for Urgency  sent to Ofgem 11 February 2020 and granted 20 February 2020. Panel also noted that CMP335 and 336 wiil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t>
  </si>
  <si>
    <t>CMP337</t>
  </si>
  <si>
    <t>Without urgent progression the licensee will not be able to meet the contract and thus the summer season build program necessary to achieve the benefits to consumers that Ofgem has identified. Ofgem granted Urgency on 1 April 2020.</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</si>
  <si>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</si>
  <si>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</si>
  <si>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</si>
  <si>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</si>
  <si>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</si>
  <si>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to carry out recommendation vote against the CUSC objectives.</t>
  </si>
  <si>
    <t>CMP338</t>
  </si>
  <si>
    <t>Impact of DNO Contributions on Actual Project Costs and Expansion Factors – New Definition of Cost Adjustment</t>
  </si>
  <si>
    <t>Introduce a new definition of “Cost Adjustment” in the CUSC to give effect to CMP337</t>
  </si>
  <si>
    <t>CMP339</t>
  </si>
  <si>
    <t>Given the TCR SCR direction issued to the Proposer, there is a risk of a breach of a relevant legal requirement on the Proposer. Implementation date 1 April 2021.</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</si>
  <si>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</si>
  <si>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</si>
  <si>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</si>
  <si>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</si>
  <si>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t xml:space="preserve">CUSC Panel on 18 March 2020 recommended that CMP339 meets the Urgency criteria and should be treated as Urgent (subject to Ofgem approval) - request for Urgency  sent to Ofgem by on 23 March 2020. Panel also agreed that a short workgroup nominations (up to 30 March 2020) will be opened but that CMP339 will be progressed via the exisiting CMP317/327 Workgroup. Panel also recommended that no Workgroup Consultation is needed and we have also sought approval from Ofgem on this (under Governance Rule 8.24.7). No decision has yet been received from Ofgem. April Panel agreed to withdraw their recommendation for Urgency and Proposer have confirmed they no longer require to follow an Urgent timeline. April Panel also agreed that CMP339 Workgroup Report will be presented to June Panel and Draft Final Modification Report will be presented to July Panel. Workgroup Consultation issued 13 May 2020 for 15 working days and closing on 4 June 2020.
</t>
  </si>
  <si>
    <t>CMP340</t>
  </si>
  <si>
    <t>Given the TCR SCR direction issued to the Proposer, there is a risk of a breach of a relevant legal requirement on the Proposer. Implementation date 1 April 2022.</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</si>
  <si>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</si>
  <si>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</si>
  <si>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</si>
  <si>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exisiting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t>
  </si>
  <si>
    <t>CMP341</t>
  </si>
  <si>
    <t>Gven the urgency and numbers of TCR Modifications, we do not expect any Workgroups for this Modification to be held until June 2020. Therefore, decision on where this Modification sits within the prioritisation stack has been delayed until May 2020 Panel.</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</si>
  <si>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</si>
  <si>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</si>
  <si>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</si>
  <si>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</si>
  <si>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Gven the urgency and numbers of TCR Modifications, we do not expect any Workgroups for this Modification to be held until June 2020 as there are no timelline constraints for this Modification.  Therefore, decision on where this Modification sits within the prioritisation stack has been delayed until May 2020 Panel.</t>
  </si>
  <si>
    <t>CMP342</t>
  </si>
  <si>
    <t>To be prioritised at May 2020 CUSC Panel if Workgroup is required</t>
  </si>
  <si>
    <t>Nick George</t>
  </si>
  <si>
    <t>Clarification of VAT for Securities in the CUSC</t>
  </si>
  <si>
    <t>Seeks to clarify, and confirm the position that NGESO has always applied, that when calculating the amount Users are required to secure under the CUSC, the amount of applicable Value Added Tax is to be included.</t>
  </si>
  <si>
    <t>Low impact on All Users</t>
  </si>
  <si>
    <t xml:space="preserve">To be presented to CUSC Panel on 29 May 2020 </t>
  </si>
  <si>
    <t>CMP343</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</si>
  <si>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</si>
  <si>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</si>
  <si>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</si>
  <si>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t>To be presented to CUSC Panel on 29 May 2020</t>
  </si>
  <si>
    <t>CMP344</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</si>
  <si>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</si>
  <si>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</si>
  <si>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</si>
  <si>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CMP345</t>
  </si>
  <si>
    <t>To be prioritised at May 2020 Special CUSC Panel if Workgroup is required</t>
  </si>
  <si>
    <t>Defer the additional Covid-19 BSUoS costs</t>
  </si>
  <si>
    <t xml:space="preserve">To defer the additional BSUoS costs arising from Covid-19 that are incurred in 2020/21 to 2021/22. </t>
  </si>
  <si>
    <t>High impact on Generators and Suppliers and Medium impact on National Grid ESO</t>
  </si>
  <si>
    <t>Standard Governance Route (with Urgent timeline subject to Ofgem approval) with Workgroup</t>
  </si>
  <si>
    <t>To be presented to Special CUSC Panel on 20 May 2020</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</si>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</sst>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17" x14ac:knownFonts="1">
    <font>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sz val="12"/>
      <name val="Century Gothic"/>
      <family val="2"/>
    </font>
    <font>
      <b/>
      <sz val="12"/>
      <name val="Century Gothic"/>
      <family val="2"/>
    </font>
    <font>
      <sz val="12"/>
      <color theme="0"/>
      <name val="Century Gothic"/>
      <family val="2"/>
    </font>
    <font>
      <sz val="12"/>
      <color rgb="FF000000"/>
      <name val="Century Gothic"/>
      <family val="2"/>
    </font>
    <font>
      <b/>
      <sz val="12"/>
      <color rgb="FF000000"/>
      <name val="Century Gothic"/>
      <family val="2"/>
    </font>
    <font>
      <sz val="12"/>
      <color rgb="FFFF0000"/>
      <name val="Century Gothic"/>
      <family val="2"/>
    </font>
    <font>
      <b/>
      <sz val="12"/>
      <color theme="1"/>
      <name val="Century Gothic"/>
      <family val="2"/>
    </font>
    <font>
      <b/>
      <sz val="12"/>
      <color rgb="FFFFFFFF"/>
      <name val="Century Gothic"/>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8">
    <border>
      <left/>
      <right/>
      <top/>
      <bottom/>
      <diagonal/>
    </border>
    <border>
      <left/>
      <right/>
      <top/>
      <bottom style="thin">
        <color auto="1"/>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5" fillId="0" borderId="0"/>
  </cellStyleXfs>
  <cellXfs count="150">
    <xf numFmtId="0" fontId="0" fillId="0" borderId="0" xfId="0"/>
    <xf numFmtId="0" fontId="0" fillId="0" borderId="0" xfId="0" applyAlignment="1">
      <alignment horizontal="center" vertical="center"/>
    </xf>
    <xf numFmtId="0" fontId="0" fillId="0" borderId="0" xfId="0" applyAlignment="1">
      <alignment vertical="center"/>
    </xf>
    <xf numFmtId="1" fontId="0" fillId="0" borderId="0" xfId="0" applyNumberFormat="1" applyAlignment="1">
      <alignment horizontal="center" vertical="center"/>
    </xf>
    <xf numFmtId="0" fontId="0" fillId="0" borderId="0" xfId="0" applyAlignment="1"/>
    <xf numFmtId="0" fontId="1" fillId="0" borderId="0" xfId="0" applyFont="1" applyFill="1" applyAlignment="1">
      <alignment vertical="center"/>
    </xf>
    <xf numFmtId="0" fontId="1" fillId="0" borderId="0" xfId="0" applyFont="1" applyAlignment="1"/>
    <xf numFmtId="0" fontId="1" fillId="0" borderId="0" xfId="0" applyFont="1" applyAlignment="1">
      <alignment horizontal="center" vertical="center"/>
    </xf>
    <xf numFmtId="0" fontId="2" fillId="0" borderId="0" xfId="0" applyFont="1" applyFill="1" applyAlignment="1">
      <alignment vertical="center" wrapText="1"/>
    </xf>
    <xf numFmtId="0" fontId="1" fillId="0" borderId="0" xfId="0" applyFont="1" applyAlignment="1">
      <alignment vertical="center"/>
    </xf>
    <xf numFmtId="1" fontId="1" fillId="0" borderId="0" xfId="0" applyNumberFormat="1"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1" fontId="1" fillId="0" borderId="0" xfId="0" applyNumberFormat="1" applyFont="1" applyFill="1" applyAlignment="1">
      <alignment horizontal="center" vertical="center"/>
    </xf>
    <xf numFmtId="0" fontId="1" fillId="0" borderId="0" xfId="0" applyFont="1" applyFill="1" applyAlignment="1"/>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protection locked="0"/>
    </xf>
    <xf numFmtId="0" fontId="3" fillId="2" borderId="1"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left" vertical="center" indent="25"/>
      <protection locked="0"/>
    </xf>
    <xf numFmtId="0" fontId="3" fillId="3" borderId="1" xfId="0" applyFont="1" applyFill="1" applyBorder="1" applyAlignment="1" applyProtection="1">
      <alignment horizontal="left" vertical="center"/>
      <protection locked="0"/>
    </xf>
    <xf numFmtId="0" fontId="3" fillId="3" borderId="3" xfId="0" applyFont="1" applyFill="1" applyBorder="1" applyAlignment="1" applyProtection="1">
      <alignment horizontal="left" vertical="center"/>
      <protection locked="0"/>
    </xf>
    <xf numFmtId="1" fontId="3" fillId="3" borderId="1" xfId="0" applyNumberFormat="1" applyFont="1" applyFill="1" applyBorder="1" applyAlignment="1" applyProtection="1">
      <alignment horizontal="center" vertical="center"/>
      <protection locked="0"/>
    </xf>
    <xf numFmtId="0" fontId="3" fillId="4" borderId="2" xfId="0" applyFont="1" applyFill="1" applyBorder="1" applyAlignment="1" applyProtection="1">
      <alignment horizontal="left" vertical="center" indent="9"/>
      <protection locked="0"/>
    </xf>
    <xf numFmtId="0" fontId="3" fillId="4" borderId="1" xfId="0" applyFont="1" applyFill="1" applyBorder="1" applyAlignment="1" applyProtection="1">
      <alignment horizontal="left" vertical="center"/>
      <protection locked="0"/>
    </xf>
    <xf numFmtId="0" fontId="3" fillId="4" borderId="3"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wrapText="1" indent="13"/>
      <protection locked="0"/>
    </xf>
    <xf numFmtId="0" fontId="4" fillId="5" borderId="1" xfId="0" applyFont="1" applyFill="1" applyBorder="1" applyAlignment="1" applyProtection="1">
      <alignment horizontal="left" vertical="center" wrapText="1" indent="13"/>
      <protection locked="0"/>
    </xf>
    <xf numFmtId="0" fontId="4" fillId="5" borderId="3" xfId="0" applyFont="1" applyFill="1" applyBorder="1" applyAlignment="1" applyProtection="1">
      <alignment horizontal="left" vertical="center" wrapText="1" indent="13"/>
      <protection locked="0"/>
    </xf>
    <xf numFmtId="0" fontId="4" fillId="2" borderId="2" xfId="0" applyFont="1" applyFill="1" applyBorder="1" applyAlignment="1" applyProtection="1">
      <alignment horizontal="left" vertical="center" indent="40"/>
      <protection locked="0"/>
    </xf>
    <xf numFmtId="0" fontId="4" fillId="2" borderId="1"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6" fillId="7" borderId="4" xfId="1" applyFont="1" applyFill="1" applyBorder="1" applyAlignment="1" applyProtection="1">
      <alignment horizontal="left" vertical="center" wrapText="1"/>
      <protection locked="0"/>
    </xf>
    <xf numFmtId="0" fontId="6" fillId="7" borderId="4" xfId="1" applyFont="1" applyFill="1" applyBorder="1" applyAlignment="1" applyProtection="1">
      <alignment horizontal="center" vertical="center" wrapText="1"/>
      <protection locked="0"/>
    </xf>
    <xf numFmtId="0" fontId="6" fillId="7" borderId="5" xfId="1" applyFont="1" applyFill="1" applyBorder="1" applyAlignment="1" applyProtection="1">
      <alignment horizontal="left" vertical="center" wrapText="1"/>
      <protection locked="0"/>
    </xf>
    <xf numFmtId="0" fontId="6" fillId="7" borderId="6" xfId="1" applyFont="1" applyFill="1" applyBorder="1" applyAlignment="1" applyProtection="1">
      <alignment horizontal="left" vertical="center" wrapText="1"/>
      <protection locked="0"/>
    </xf>
    <xf numFmtId="0" fontId="6" fillId="7" borderId="0" xfId="1" applyFont="1" applyFill="1" applyBorder="1" applyAlignment="1" applyProtection="1">
      <alignment horizontal="left" vertical="center" wrapText="1"/>
      <protection locked="0"/>
    </xf>
    <xf numFmtId="0" fontId="6" fillId="7" borderId="7" xfId="1" applyFont="1" applyFill="1" applyBorder="1" applyAlignment="1" applyProtection="1">
      <alignment horizontal="left" vertical="center" wrapText="1"/>
      <protection locked="0"/>
    </xf>
    <xf numFmtId="1" fontId="6" fillId="7" borderId="7" xfId="1" applyNumberFormat="1" applyFont="1" applyFill="1" applyBorder="1" applyAlignment="1" applyProtection="1">
      <alignment horizontal="center" vertical="center" wrapText="1"/>
      <protection locked="0"/>
    </xf>
    <xf numFmtId="0" fontId="6" fillId="7" borderId="8" xfId="1" applyFont="1" applyFill="1" applyBorder="1" applyAlignment="1" applyProtection="1">
      <alignment horizontal="left" vertical="center" wrapText="1"/>
      <protection locked="0"/>
    </xf>
    <xf numFmtId="0" fontId="6" fillId="7" borderId="9" xfId="1" applyFont="1" applyFill="1" applyBorder="1" applyAlignment="1" applyProtection="1">
      <alignment horizontal="left" vertical="center" wrapText="1"/>
      <protection locked="0"/>
    </xf>
    <xf numFmtId="0" fontId="7" fillId="0" borderId="0" xfId="0" applyFont="1" applyAlignment="1" applyProtection="1">
      <alignment horizontal="left"/>
    </xf>
    <xf numFmtId="0" fontId="7" fillId="0" borderId="0" xfId="0" applyFont="1" applyAlignment="1" applyProtection="1">
      <alignment horizontal="left"/>
      <protection locked="0"/>
    </xf>
    <xf numFmtId="0" fontId="8" fillId="6" borderId="5" xfId="1" applyFont="1" applyFill="1" applyBorder="1" applyAlignment="1" applyProtection="1">
      <alignment horizontal="center" vertical="center" wrapText="1"/>
      <protection locked="0"/>
    </xf>
    <xf numFmtId="0" fontId="9" fillId="6" borderId="5" xfId="0" applyFont="1" applyFill="1" applyBorder="1" applyAlignment="1" applyProtection="1">
      <alignment horizontal="center" vertical="center"/>
      <protection locked="0"/>
    </xf>
    <xf numFmtId="0" fontId="10" fillId="6" borderId="5"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7" fillId="0" borderId="5"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5" xfId="1" applyFont="1" applyFill="1" applyBorder="1" applyAlignment="1" applyProtection="1">
      <alignment horizontal="left" vertical="center" wrapText="1"/>
      <protection locked="0"/>
    </xf>
    <xf numFmtId="14" fontId="10" fillId="0" borderId="5"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5" xfId="0" applyNumberFormat="1" applyFont="1" applyFill="1" applyBorder="1" applyAlignment="1" applyProtection="1">
      <alignment horizontal="center" vertical="center" wrapText="1"/>
      <protection locked="0"/>
    </xf>
    <xf numFmtId="14" fontId="9" fillId="0" borderId="5" xfId="0" applyNumberFormat="1" applyFont="1" applyBorder="1" applyAlignment="1" applyProtection="1">
      <alignment horizontal="left" vertical="center" wrapText="1"/>
      <protection locked="0"/>
    </xf>
    <xf numFmtId="0" fontId="7" fillId="0" borderId="0" xfId="0" applyFont="1" applyAlignment="1"/>
    <xf numFmtId="0" fontId="7" fillId="0" borderId="5" xfId="0" applyFont="1" applyBorder="1" applyAlignment="1">
      <alignment vertical="center" wrapText="1"/>
    </xf>
    <xf numFmtId="14" fontId="9" fillId="6" borderId="5" xfId="0" applyNumberFormat="1" applyFont="1" applyFill="1" applyBorder="1" applyAlignment="1" applyProtection="1">
      <alignment horizontal="left" vertical="center" wrapText="1"/>
      <protection locked="0"/>
    </xf>
    <xf numFmtId="0" fontId="6" fillId="6" borderId="5" xfId="0" applyFont="1" applyFill="1" applyBorder="1" applyAlignment="1" applyProtection="1">
      <alignment horizontal="center" vertical="center"/>
      <protection locked="0"/>
    </xf>
    <xf numFmtId="17" fontId="6" fillId="8"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protection locked="0"/>
    </xf>
    <xf numFmtId="0" fontId="9" fillId="6" borderId="5" xfId="0" applyNumberFormat="1" applyFont="1" applyFill="1" applyBorder="1" applyAlignment="1" applyProtection="1">
      <alignment horizontal="center" vertical="center" wrapText="1"/>
      <protection locked="0"/>
    </xf>
    <xf numFmtId="17" fontId="6" fillId="9" borderId="5" xfId="0" applyNumberFormat="1" applyFont="1" applyFill="1" applyBorder="1" applyAlignment="1" applyProtection="1">
      <alignment horizontal="center" vertical="center"/>
      <protection locked="0"/>
    </xf>
    <xf numFmtId="17" fontId="6" fillId="10" borderId="5" xfId="0" applyNumberFormat="1" applyFont="1" applyFill="1" applyBorder="1" applyAlignment="1" applyProtection="1">
      <alignment horizontal="center" vertical="center"/>
      <protection locked="0"/>
    </xf>
    <xf numFmtId="0" fontId="7" fillId="0" borderId="5" xfId="0" applyFont="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9" fillId="6" borderId="5" xfId="0" applyFont="1" applyFill="1" applyBorder="1" applyAlignment="1" applyProtection="1">
      <alignment horizontal="center" vertical="center" wrapText="1"/>
      <protection locked="0"/>
    </xf>
    <xf numFmtId="17" fontId="6" fillId="9" borderId="10" xfId="0" applyNumberFormat="1" applyFont="1" applyFill="1" applyBorder="1" applyAlignment="1" applyProtection="1">
      <alignment horizontal="center" vertical="center"/>
      <protection locked="0"/>
    </xf>
    <xf numFmtId="164" fontId="6" fillId="6" borderId="5" xfId="0" applyNumberFormat="1" applyFont="1" applyFill="1" applyBorder="1" applyAlignment="1" applyProtection="1">
      <alignment horizontal="center" vertical="center" wrapText="1"/>
      <protection locked="0"/>
    </xf>
    <xf numFmtId="0" fontId="7" fillId="0" borderId="8" xfId="0" applyFont="1" applyBorder="1" applyAlignment="1" applyProtection="1">
      <alignment horizontal="left" vertical="center" wrapText="1"/>
      <protection locked="0"/>
    </xf>
    <xf numFmtId="0" fontId="6" fillId="0" borderId="5" xfId="0" applyFont="1" applyFill="1" applyBorder="1" applyAlignment="1" applyProtection="1">
      <alignment horizontal="center" vertical="center"/>
      <protection locked="0"/>
    </xf>
    <xf numFmtId="0" fontId="9" fillId="6" borderId="8" xfId="0" applyFont="1" applyFill="1" applyBorder="1" applyAlignment="1" applyProtection="1">
      <alignment horizontal="center" vertical="center" wrapText="1"/>
      <protection locked="0"/>
    </xf>
    <xf numFmtId="17" fontId="6" fillId="11" borderId="5" xfId="0" applyNumberFormat="1" applyFont="1" applyFill="1" applyBorder="1" applyAlignment="1" applyProtection="1">
      <alignment horizontal="center" vertical="center"/>
      <protection locked="0"/>
    </xf>
    <xf numFmtId="17" fontId="6" fillId="11" borderId="10" xfId="0" applyNumberFormat="1" applyFont="1" applyFill="1" applyBorder="1" applyAlignment="1" applyProtection="1">
      <alignment horizontal="center" vertical="center"/>
      <protection locked="0"/>
    </xf>
    <xf numFmtId="164" fontId="11" fillId="6" borderId="5" xfId="0" applyNumberFormat="1" applyFont="1" applyFill="1" applyBorder="1" applyAlignment="1" applyProtection="1">
      <alignment horizontal="center" vertical="center" wrapText="1"/>
      <protection locked="0"/>
    </xf>
    <xf numFmtId="1" fontId="9" fillId="6" borderId="5" xfId="0" applyNumberFormat="1" applyFont="1" applyFill="1" applyBorder="1" applyAlignment="1" applyProtection="1">
      <alignment horizontal="center" vertical="center" wrapText="1"/>
      <protection locked="0"/>
    </xf>
    <xf numFmtId="17" fontId="6" fillId="10" borderId="10" xfId="0" applyNumberFormat="1" applyFont="1" applyFill="1" applyBorder="1" applyAlignment="1" applyProtection="1">
      <alignment horizontal="center" vertical="center"/>
      <protection locked="0"/>
    </xf>
    <xf numFmtId="17" fontId="6" fillId="10" borderId="5" xfId="0" applyNumberFormat="1" applyFont="1" applyFill="1" applyBorder="1" applyAlignment="1" applyProtection="1">
      <alignment horizontal="center" vertical="center" wrapText="1"/>
      <protection locked="0"/>
    </xf>
    <xf numFmtId="0" fontId="7" fillId="6" borderId="5" xfId="0" applyFont="1" applyFill="1" applyBorder="1" applyAlignment="1" applyProtection="1">
      <alignment horizontal="left" vertical="center" wrapText="1"/>
      <protection locked="0"/>
    </xf>
    <xf numFmtId="0" fontId="12" fillId="0" borderId="5" xfId="0" applyFont="1" applyFill="1" applyBorder="1" applyAlignment="1" applyProtection="1">
      <alignment horizontal="left" vertical="center" wrapText="1"/>
      <protection locked="0"/>
    </xf>
    <xf numFmtId="0" fontId="7" fillId="0" borderId="0" xfId="0" applyFont="1" applyFill="1" applyAlignment="1"/>
    <xf numFmtId="14" fontId="6" fillId="10"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wrapText="1"/>
      <protection locked="0"/>
    </xf>
    <xf numFmtId="17" fontId="6" fillId="8" borderId="5" xfId="0" applyNumberFormat="1" applyFont="1" applyFill="1" applyBorder="1" applyAlignment="1" applyProtection="1">
      <alignment horizontal="center" vertical="center" wrapText="1"/>
      <protection locked="0"/>
    </xf>
    <xf numFmtId="14" fontId="6" fillId="8" borderId="5" xfId="0" applyNumberFormat="1" applyFont="1" applyFill="1" applyBorder="1" applyAlignment="1" applyProtection="1">
      <alignment horizontal="center" vertical="center"/>
      <protection locked="0"/>
    </xf>
    <xf numFmtId="17" fontId="6" fillId="11" borderId="5" xfId="0" applyNumberFormat="1"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protection locked="0"/>
    </xf>
    <xf numFmtId="0" fontId="7" fillId="0" borderId="8" xfId="0" applyFont="1" applyFill="1" applyBorder="1" applyAlignment="1" applyProtection="1">
      <alignment horizontal="left" vertical="center" wrapText="1"/>
      <protection locked="0"/>
    </xf>
    <xf numFmtId="0" fontId="7" fillId="0" borderId="0" xfId="0" applyFont="1" applyAlignment="1">
      <alignment wrapText="1"/>
    </xf>
    <xf numFmtId="1" fontId="0" fillId="6" borderId="5" xfId="0" applyNumberFormat="1" applyFill="1" applyBorder="1" applyAlignment="1">
      <alignment horizontal="center" vertical="center" wrapText="1"/>
    </xf>
    <xf numFmtId="0" fontId="9" fillId="0" borderId="5" xfId="0" applyFont="1" applyFill="1" applyBorder="1" applyAlignment="1" applyProtection="1">
      <alignment horizontal="left" vertical="center" wrapText="1"/>
      <protection locked="0"/>
    </xf>
    <xf numFmtId="165" fontId="6" fillId="8" borderId="8" xfId="1" applyNumberFormat="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protection locked="0"/>
    </xf>
    <xf numFmtId="0" fontId="9" fillId="0" borderId="5" xfId="0" applyFont="1" applyBorder="1" applyProtection="1">
      <protection locked="0"/>
    </xf>
    <xf numFmtId="0" fontId="9" fillId="0" borderId="8" xfId="1" applyFont="1" applyBorder="1" applyAlignment="1" applyProtection="1">
      <alignment horizontal="center" vertical="center" wrapText="1"/>
      <protection locked="0"/>
    </xf>
    <xf numFmtId="0" fontId="10" fillId="0" borderId="11" xfId="1" applyFont="1" applyFill="1" applyBorder="1" applyAlignment="1" applyProtection="1">
      <alignment horizontal="center" vertical="center" wrapText="1"/>
      <protection locked="0"/>
    </xf>
    <xf numFmtId="0" fontId="10" fillId="0" borderId="5" xfId="1" applyFont="1" applyFill="1" applyBorder="1" applyAlignment="1" applyProtection="1">
      <alignment horizontal="left" vertical="center" wrapText="1"/>
      <protection locked="0"/>
    </xf>
    <xf numFmtId="17" fontId="6" fillId="11" borderId="8"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protection locked="0"/>
    </xf>
    <xf numFmtId="165" fontId="16" fillId="10" borderId="5" xfId="0" applyNumberFormat="1" applyFont="1" applyFill="1" applyBorder="1" applyAlignment="1" applyProtection="1">
      <alignment horizontal="center" vertical="center"/>
      <protection locked="0"/>
    </xf>
    <xf numFmtId="17" fontId="6" fillId="11" borderId="12" xfId="0" applyNumberFormat="1" applyFont="1" applyFill="1" applyBorder="1" applyAlignment="1" applyProtection="1">
      <alignment horizontal="center" vertical="center"/>
      <protection locked="0"/>
    </xf>
    <xf numFmtId="0" fontId="9" fillId="0" borderId="8" xfId="0" applyFont="1" applyBorder="1" applyAlignment="1" applyProtection="1">
      <alignment horizontal="left" vertical="center" wrapText="1"/>
      <protection locked="0"/>
    </xf>
    <xf numFmtId="0" fontId="9" fillId="0" borderId="8" xfId="0" applyFont="1" applyFill="1" applyBorder="1" applyAlignment="1" applyProtection="1">
      <alignment horizontal="center" vertical="center" wrapText="1"/>
      <protection locked="0"/>
    </xf>
    <xf numFmtId="166" fontId="10" fillId="6" borderId="10" xfId="1" applyNumberFormat="1" applyFont="1" applyFill="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5" xfId="0" applyFont="1" applyBorder="1" applyAlignment="1" applyProtection="1">
      <alignment horizontal="left" vertical="center" wrapText="1"/>
      <protection locked="0"/>
    </xf>
    <xf numFmtId="0" fontId="15" fillId="0" borderId="5"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0" fontId="15" fillId="0" borderId="5" xfId="0" applyFont="1" applyFill="1" applyBorder="1" applyAlignment="1" applyProtection="1">
      <alignment horizontal="left" vertical="center" wrapText="1"/>
      <protection locked="0"/>
    </xf>
    <xf numFmtId="0" fontId="15" fillId="0" borderId="5" xfId="0" applyFont="1" applyFill="1" applyBorder="1" applyAlignment="1" applyProtection="1">
      <alignment horizontal="center" wrapText="1"/>
      <protection locked="0"/>
    </xf>
    <xf numFmtId="0" fontId="8" fillId="6" borderId="11" xfId="1" applyFont="1" applyFill="1" applyBorder="1" applyAlignment="1" applyProtection="1">
      <alignment horizontal="center" vertical="center" wrapText="1"/>
      <protection locked="0"/>
    </xf>
    <xf numFmtId="0" fontId="9" fillId="0" borderId="5" xfId="1" applyFont="1" applyBorder="1" applyAlignment="1" applyProtection="1">
      <alignment horizontal="center" vertical="center" wrapText="1"/>
      <protection locked="0"/>
    </xf>
    <xf numFmtId="0" fontId="8" fillId="6" borderId="13" xfId="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166" fontId="10" fillId="6" borderId="12" xfId="1" applyNumberFormat="1" applyFont="1" applyFill="1" applyBorder="1" applyAlignment="1" applyProtection="1">
      <alignment horizontal="center" vertical="center" wrapText="1"/>
      <protection locked="0"/>
    </xf>
    <xf numFmtId="0" fontId="15" fillId="0" borderId="13" xfId="0" quotePrefix="1" applyFont="1" applyBorder="1" applyAlignment="1" applyProtection="1">
      <alignment horizontal="center" vertical="center" wrapText="1"/>
      <protection locked="0"/>
    </xf>
    <xf numFmtId="0" fontId="15" fillId="0" borderId="14" xfId="0" applyFont="1" applyBorder="1" applyAlignment="1" applyProtection="1">
      <alignment horizontal="left" vertical="center" wrapText="1"/>
      <protection locked="0"/>
    </xf>
    <xf numFmtId="0" fontId="15" fillId="0" borderId="14" xfId="0"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10" fillId="6" borderId="14" xfId="0" applyFont="1" applyFill="1" applyBorder="1" applyAlignment="1" applyProtection="1">
      <alignment horizontal="center" vertical="center" wrapText="1"/>
      <protection locked="0"/>
    </xf>
    <xf numFmtId="17" fontId="6" fillId="8" borderId="12" xfId="0" applyNumberFormat="1" applyFont="1" applyFill="1" applyBorder="1" applyAlignment="1" applyProtection="1">
      <alignment horizontal="center" vertical="center"/>
      <protection locked="0"/>
    </xf>
    <xf numFmtId="1" fontId="0" fillId="0" borderId="5" xfId="0" applyNumberFormat="1" applyFill="1" applyBorder="1" applyAlignment="1">
      <alignment horizontal="center" vertical="center" wrapText="1"/>
    </xf>
    <xf numFmtId="17" fontId="6" fillId="8" borderId="12" xfId="0" applyNumberFormat="1" applyFont="1" applyFill="1" applyBorder="1" applyAlignment="1" applyProtection="1">
      <alignment horizontal="center" vertical="center" wrapText="1"/>
      <protection locked="0"/>
    </xf>
    <xf numFmtId="0" fontId="8" fillId="6" borderId="15" xfId="1" applyFont="1" applyFill="1" applyBorder="1" applyAlignment="1" applyProtection="1">
      <alignment horizontal="center" vertical="center" wrapText="1"/>
      <protection locked="0"/>
    </xf>
    <xf numFmtId="0" fontId="10" fillId="6" borderId="16" xfId="1" applyFont="1" applyFill="1" applyBorder="1" applyAlignment="1" applyProtection="1">
      <alignment horizontal="center" vertical="center" wrapText="1"/>
      <protection locked="0"/>
    </xf>
    <xf numFmtId="166" fontId="10" fillId="6" borderId="17" xfId="1" applyNumberFormat="1" applyFont="1" applyFill="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left" vertical="center" wrapText="1"/>
      <protection locked="0"/>
    </xf>
    <xf numFmtId="0" fontId="15" fillId="0" borderId="16" xfId="0" applyFont="1" applyBorder="1" applyAlignment="1" applyProtection="1">
      <alignment horizontal="center" wrapText="1"/>
      <protection locked="0"/>
    </xf>
    <xf numFmtId="0" fontId="10" fillId="0" borderId="8" xfId="1" applyFont="1" applyBorder="1" applyAlignment="1" applyProtection="1">
      <alignment horizontal="center" vertical="center" wrapText="1"/>
      <protection locked="0"/>
    </xf>
    <xf numFmtId="0" fontId="10" fillId="6" borderId="16" xfId="0" applyFont="1" applyFill="1" applyBorder="1" applyAlignment="1" applyProtection="1">
      <alignment horizontal="center" vertical="center" wrapText="1"/>
      <protection locked="0"/>
    </xf>
    <xf numFmtId="0" fontId="10" fillId="6" borderId="16" xfId="0" applyFont="1" applyFill="1" applyBorder="1" applyAlignment="1" applyProtection="1">
      <alignment horizontal="center" vertical="center"/>
      <protection locked="0"/>
    </xf>
    <xf numFmtId="14" fontId="6" fillId="8" borderId="8" xfId="0" applyNumberFormat="1" applyFont="1" applyFill="1" applyBorder="1" applyAlignment="1" applyProtection="1">
      <alignment horizontal="center" vertical="center"/>
      <protection locked="0"/>
    </xf>
    <xf numFmtId="0" fontId="8" fillId="0" borderId="5" xfId="1" applyFont="1" applyFill="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166" fontId="6" fillId="8" borderId="5" xfId="0" applyNumberFormat="1" applyFont="1" applyFill="1" applyBorder="1" applyAlignment="1" applyProtection="1">
      <alignment horizontal="center" vertical="center"/>
      <protection locked="0"/>
    </xf>
    <xf numFmtId="17" fontId="6" fillId="12" borderId="5" xfId="0" applyNumberFormat="1" applyFont="1" applyFill="1" applyBorder="1" applyAlignment="1" applyProtection="1">
      <alignment horizontal="center" vertical="center"/>
      <protection locked="0"/>
    </xf>
    <xf numFmtId="17" fontId="6" fillId="10" borderId="12"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wrapText="1"/>
      <protection locked="0"/>
    </xf>
    <xf numFmtId="0" fontId="15" fillId="0" borderId="11" xfId="0" applyFont="1" applyFill="1" applyBorder="1" applyAlignment="1" applyProtection="1">
      <alignment horizontal="center" vertical="center" wrapText="1"/>
      <protection locked="0"/>
    </xf>
    <xf numFmtId="0" fontId="15" fillId="0" borderId="5" xfId="0" applyFont="1" applyFill="1" applyBorder="1" applyAlignment="1" applyProtection="1">
      <alignment horizontal="center" vertical="center" wrapText="1"/>
      <protection locked="0"/>
    </xf>
    <xf numFmtId="0" fontId="10" fillId="0" borderId="8" xfId="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wrapText="1"/>
      <protection locked="0"/>
    </xf>
    <xf numFmtId="0" fontId="10" fillId="0" borderId="5" xfId="1" applyFont="1" applyFill="1" applyBorder="1" applyAlignment="1" applyProtection="1">
      <alignment horizontal="center" vertical="center" wrapText="1"/>
      <protection locked="0"/>
    </xf>
    <xf numFmtId="0" fontId="0" fillId="0" borderId="0" xfId="0" applyAlignment="1">
      <alignment vertical="center" wrapText="1"/>
    </xf>
    <xf numFmtId="1" fontId="0" fillId="0" borderId="0" xfId="0" applyNumberFormat="1" applyBorder="1" applyAlignment="1">
      <alignment horizontal="center" vertical="center"/>
    </xf>
  </cellXfs>
  <cellStyles count="2">
    <cellStyle name="Normal" xfId="0" builtinId="0"/>
    <cellStyle name="Normal 2" xfId="1" xr:uid="{0AB1E39C-440A-4FBD-88C0-D272FBA395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2</xdr:col>
      <xdr:colOff>120083</xdr:colOff>
      <xdr:row>0</xdr:row>
      <xdr:rowOff>381001</xdr:rowOff>
    </xdr:to>
    <xdr:pic>
      <xdr:nvPicPr>
        <xdr:cNvPr id="2" name="Graphic 1">
          <a:extLst>
            <a:ext uri="{FF2B5EF4-FFF2-40B4-BE49-F238E27FC236}">
              <a16:creationId xmlns:a16="http://schemas.microsoft.com/office/drawing/2014/main" id="{5CDA0A9A-EDC1-487E-858F-C2D52CEA6C8D}"/>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45001" cy="333375"/>
        </a:xfrm>
        <a:prstGeom prst="rect">
          <a:avLst/>
        </a:prstGeom>
      </xdr:spPr>
    </xdr:pic>
    <xdr:clientData/>
  </xdr:twoCellAnchor>
  <xdr:twoCellAnchor>
    <xdr:from>
      <xdr:col>0</xdr:col>
      <xdr:colOff>47622</xdr:colOff>
      <xdr:row>2</xdr:row>
      <xdr:rowOff>1</xdr:rowOff>
    </xdr:from>
    <xdr:to>
      <xdr:col>0</xdr:col>
      <xdr:colOff>1660071</xdr:colOff>
      <xdr:row>2</xdr:row>
      <xdr:rowOff>312965</xdr:rowOff>
    </xdr:to>
    <xdr:sp macro="[1]!Show_Summary" textlink="">
      <xdr:nvSpPr>
        <xdr:cNvPr id="3" name="Rectangle: Rounded Corners 2">
          <a:extLst>
            <a:ext uri="{FF2B5EF4-FFF2-40B4-BE49-F238E27FC236}">
              <a16:creationId xmlns:a16="http://schemas.microsoft.com/office/drawing/2014/main" id="{CA505B69-23E6-46EB-9E9F-4490D0AC49CF}"/>
            </a:ext>
          </a:extLst>
        </xdr:cNvPr>
        <xdr:cNvSpPr/>
      </xdr:nvSpPr>
      <xdr:spPr>
        <a:xfrm>
          <a:off x="47622" y="800101"/>
          <a:ext cx="1523549" cy="312964"/>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Summary</a:t>
          </a:r>
        </a:p>
      </xdr:txBody>
    </xdr:sp>
    <xdr:clientData/>
  </xdr:twoCellAnchor>
  <xdr:twoCellAnchor>
    <xdr:from>
      <xdr:col>0</xdr:col>
      <xdr:colOff>45213</xdr:colOff>
      <xdr:row>2</xdr:row>
      <xdr:rowOff>350045</xdr:rowOff>
    </xdr:from>
    <xdr:to>
      <xdr:col>0</xdr:col>
      <xdr:colOff>1673679</xdr:colOff>
      <xdr:row>3</xdr:row>
      <xdr:rowOff>217714</xdr:rowOff>
    </xdr:to>
    <xdr:sp macro="[1]!Show_All_Data" textlink="">
      <xdr:nvSpPr>
        <xdr:cNvPr id="4" name="Rectangle: Rounded Corners 3">
          <a:extLst>
            <a:ext uri="{FF2B5EF4-FFF2-40B4-BE49-F238E27FC236}">
              <a16:creationId xmlns:a16="http://schemas.microsoft.com/office/drawing/2014/main" id="{ED520FC1-90E3-42B7-BEA4-12B002F0AF99}"/>
            </a:ext>
          </a:extLst>
        </xdr:cNvPr>
        <xdr:cNvSpPr/>
      </xdr:nvSpPr>
      <xdr:spPr>
        <a:xfrm>
          <a:off x="45213" y="1150145"/>
          <a:ext cx="1520516" cy="286769"/>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All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ul.j.mullen\National%20Grid\Code%20Administrator%20-%20Team%20documents\Mod%20Tracker\Tracker%20for%20Website\NGESO%20Code%20Admin%20-%20Mod%20Tracker%20v2.xls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Grid Code Prioritisation"/>
      <sheetName val="Grid Code"/>
      <sheetName val="Prioritisation Rule"/>
      <sheetName val="CUSC"/>
      <sheetName val="Working Sheet"/>
      <sheetName val="CUSC Prioritisation"/>
      <sheetName val="STC"/>
      <sheetName val=" SQSS"/>
      <sheetName val=" Grid Code Closed"/>
      <sheetName val="Grid Code Archive"/>
      <sheetName val="CUSC Closed"/>
      <sheetName val="STC &amp; SQSS Closed"/>
      <sheetName val="Icons"/>
    </sheetNames>
    <definedNames>
      <definedName name="Show_All_Data"/>
      <definedName name="Show_Summary"/>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8607B-5B54-4D98-A306-ED0DBA42442C}">
  <sheetPr codeName="CUSC2">
    <tabColor rgb="FFFFC000"/>
  </sheetPr>
  <dimension ref="A1:BQ60"/>
  <sheetViews>
    <sheetView showGridLines="0" tabSelected="1" zoomScale="50" zoomScaleNormal="50" workbookViewId="0">
      <pane ySplit="6" topLeftCell="A7" activePane="bottomLeft" state="frozen"/>
      <selection activeCell="I9" sqref="I9"/>
      <selection pane="bottomLeft" activeCell="A104" sqref="A104"/>
    </sheetView>
  </sheetViews>
  <sheetFormatPr defaultColWidth="9.1796875" defaultRowHeight="14.5" x14ac:dyDescent="0.35"/>
  <cols>
    <col min="1" max="1" width="22.453125" style="2" customWidth="1"/>
    <col min="2" max="2" width="14.54296875" style="1" customWidth="1"/>
    <col min="3" max="3" width="64.81640625" style="1" customWidth="1"/>
    <col min="4" max="4" width="15.7265625" style="148" customWidth="1"/>
    <col min="5" max="7" width="15.1796875" style="2" customWidth="1"/>
    <col min="8" max="8" width="48" style="2" customWidth="1"/>
    <col min="9" max="9" width="73.26953125" style="2" customWidth="1"/>
    <col min="10" max="10" width="68.26953125" style="2" customWidth="1"/>
    <col min="11" max="11" width="25" style="2" customWidth="1"/>
    <col min="12" max="12" width="15.26953125" style="2" customWidth="1"/>
    <col min="13" max="13" width="13.7265625" style="2" customWidth="1"/>
    <col min="14" max="16" width="15.7265625" style="2" customWidth="1"/>
    <col min="17" max="17" width="21.7265625" style="2" customWidth="1"/>
    <col min="18" max="18" width="19.81640625" style="2" customWidth="1"/>
    <col min="19" max="19" width="17.7265625" style="2" customWidth="1"/>
    <col min="20" max="20" width="15.7265625" style="149" customWidth="1"/>
    <col min="21" max="21" width="18.26953125" style="2" customWidth="1"/>
    <col min="22" max="22" width="17" style="2" customWidth="1"/>
    <col min="23" max="25" width="15.7265625" style="2" customWidth="1"/>
    <col min="26" max="26" width="17.7265625" style="2" customWidth="1"/>
    <col min="27" max="27" width="15.7265625" style="2" hidden="1" customWidth="1"/>
    <col min="28" max="28" width="15.54296875" style="2" hidden="1" customWidth="1"/>
    <col min="29" max="29" width="149.1796875" style="2" customWidth="1"/>
    <col min="30" max="30" width="23.54296875" style="4" customWidth="1"/>
    <col min="31" max="16384" width="9.1796875" style="4"/>
  </cols>
  <sheetData>
    <row r="1" spans="1:69" ht="36" customHeight="1" x14ac:dyDescent="0.35">
      <c r="A1" s="1"/>
      <c r="D1" s="2"/>
      <c r="T1" s="3"/>
      <c r="AC1" s="4"/>
    </row>
    <row r="2" spans="1:69" ht="27" customHeight="1" x14ac:dyDescent="0.35">
      <c r="A2" s="5" t="s">
        <v>0</v>
      </c>
      <c r="D2" s="2"/>
      <c r="T2" s="3"/>
      <c r="AC2" s="4"/>
    </row>
    <row r="3" spans="1:69" s="6" customFormat="1" ht="33" customHeight="1" x14ac:dyDescent="0.45">
      <c r="C3" s="7"/>
      <c r="D3" s="8"/>
      <c r="E3" s="8"/>
      <c r="F3" s="8"/>
      <c r="G3" s="8"/>
      <c r="H3" s="8"/>
      <c r="I3" s="8"/>
      <c r="J3" s="9"/>
      <c r="K3" s="9"/>
      <c r="L3" s="9"/>
      <c r="M3" s="9"/>
      <c r="N3" s="9"/>
      <c r="O3" s="9"/>
      <c r="P3" s="9"/>
      <c r="Q3" s="9"/>
      <c r="R3" s="9"/>
      <c r="S3" s="9"/>
      <c r="T3" s="10"/>
      <c r="U3" s="9"/>
      <c r="V3" s="9"/>
      <c r="W3" s="9"/>
      <c r="X3" s="9"/>
      <c r="Y3" s="9"/>
      <c r="Z3" s="9"/>
      <c r="AA3" s="9"/>
      <c r="AB3" s="9"/>
    </row>
    <row r="4" spans="1:69" s="14" customFormat="1" ht="23.25" customHeight="1" x14ac:dyDescent="0.45">
      <c r="A4" s="11"/>
      <c r="B4" s="11"/>
      <c r="C4" s="11"/>
      <c r="D4" s="12"/>
      <c r="E4" s="12"/>
      <c r="F4" s="12"/>
      <c r="G4" s="12"/>
      <c r="H4" s="12"/>
      <c r="I4" s="5"/>
      <c r="J4" s="5"/>
      <c r="K4" s="5"/>
      <c r="L4" s="5"/>
      <c r="M4" s="5"/>
      <c r="N4" s="5"/>
      <c r="O4" s="5"/>
      <c r="P4" s="5"/>
      <c r="Q4" s="5"/>
      <c r="R4" s="5"/>
      <c r="S4" s="5"/>
      <c r="T4" s="13"/>
      <c r="U4" s="5"/>
      <c r="V4" s="5"/>
      <c r="W4" s="5"/>
      <c r="X4" s="5"/>
      <c r="Y4" s="5"/>
      <c r="Z4" s="5"/>
      <c r="AA4" s="5"/>
      <c r="AB4" s="5"/>
    </row>
    <row r="5" spans="1:69" s="35" customFormat="1" ht="29.25" hidden="1" customHeight="1" x14ac:dyDescent="0.35">
      <c r="A5" s="15"/>
      <c r="B5" s="16" t="s">
        <v>1</v>
      </c>
      <c r="C5" s="17"/>
      <c r="D5" s="15"/>
      <c r="E5" s="15"/>
      <c r="F5" s="15"/>
      <c r="G5" s="15"/>
      <c r="H5" s="15"/>
      <c r="I5" s="15"/>
      <c r="J5" s="15"/>
      <c r="K5" s="15"/>
      <c r="L5" s="15"/>
      <c r="M5" s="15"/>
      <c r="N5" s="18" t="s">
        <v>2</v>
      </c>
      <c r="O5" s="19"/>
      <c r="P5" s="19"/>
      <c r="Q5" s="19"/>
      <c r="R5" s="19"/>
      <c r="S5" s="20"/>
      <c r="T5" s="21"/>
      <c r="U5" s="22" t="s">
        <v>3</v>
      </c>
      <c r="V5" s="23"/>
      <c r="W5" s="24"/>
      <c r="X5" s="25" t="s">
        <v>4</v>
      </c>
      <c r="Y5" s="26"/>
      <c r="Z5" s="27"/>
      <c r="AA5" s="28" t="s">
        <v>5</v>
      </c>
      <c r="AB5" s="29"/>
      <c r="AC5" s="30"/>
      <c r="AD5" s="31"/>
      <c r="AE5" s="32"/>
      <c r="AF5" s="31"/>
      <c r="AG5" s="31"/>
      <c r="AH5" s="32"/>
      <c r="AI5" s="31"/>
      <c r="AJ5" s="31"/>
      <c r="AK5" s="32"/>
      <c r="AL5" s="31"/>
      <c r="AM5" s="31"/>
      <c r="AN5" s="32"/>
      <c r="AO5" s="31"/>
      <c r="AP5" s="31"/>
      <c r="AQ5" s="32"/>
      <c r="AR5" s="31"/>
      <c r="AS5" s="31"/>
      <c r="AT5" s="32"/>
      <c r="AU5" s="31"/>
      <c r="AV5" s="31"/>
      <c r="AW5" s="32"/>
      <c r="AX5" s="31"/>
      <c r="AY5" s="31"/>
      <c r="AZ5" s="32"/>
      <c r="BA5" s="31"/>
      <c r="BB5" s="31"/>
      <c r="BC5" s="32"/>
      <c r="BD5" s="31"/>
      <c r="BE5" s="31"/>
      <c r="BF5" s="32"/>
      <c r="BG5" s="31"/>
      <c r="BH5" s="31"/>
      <c r="BI5" s="32"/>
      <c r="BJ5" s="31"/>
      <c r="BK5" s="31"/>
      <c r="BL5" s="32"/>
      <c r="BM5" s="31"/>
      <c r="BN5" s="31"/>
      <c r="BO5" s="32"/>
      <c r="BP5" s="33"/>
      <c r="BQ5" s="34"/>
    </row>
    <row r="6" spans="1:69" s="46" customFormat="1" ht="60" customHeight="1" x14ac:dyDescent="0.35">
      <c r="A6" s="36" t="s">
        <v>6</v>
      </c>
      <c r="B6" s="37" t="s">
        <v>7</v>
      </c>
      <c r="C6" s="36" t="s">
        <v>8</v>
      </c>
      <c r="D6" s="38" t="s">
        <v>9</v>
      </c>
      <c r="E6" s="36" t="s">
        <v>10</v>
      </c>
      <c r="F6" s="36" t="s">
        <v>11</v>
      </c>
      <c r="G6" s="36" t="s">
        <v>12</v>
      </c>
      <c r="H6" s="36" t="s">
        <v>13</v>
      </c>
      <c r="I6" s="36" t="s">
        <v>14</v>
      </c>
      <c r="J6" s="36" t="s">
        <v>15</v>
      </c>
      <c r="K6" s="36" t="s">
        <v>16</v>
      </c>
      <c r="L6" s="36" t="s">
        <v>17</v>
      </c>
      <c r="M6" s="36" t="s">
        <v>18</v>
      </c>
      <c r="N6" s="39" t="s">
        <v>19</v>
      </c>
      <c r="O6" s="40" t="s">
        <v>20</v>
      </c>
      <c r="P6" s="41" t="s">
        <v>21</v>
      </c>
      <c r="Q6" s="41" t="s">
        <v>22</v>
      </c>
      <c r="R6" s="41" t="s">
        <v>23</v>
      </c>
      <c r="S6" s="41" t="s">
        <v>24</v>
      </c>
      <c r="T6" s="42" t="s">
        <v>25</v>
      </c>
      <c r="U6" s="41" t="s">
        <v>26</v>
      </c>
      <c r="V6" s="41" t="s">
        <v>27</v>
      </c>
      <c r="W6" s="41" t="s">
        <v>28</v>
      </c>
      <c r="X6" s="43" t="s">
        <v>29</v>
      </c>
      <c r="Y6" s="44" t="s">
        <v>30</v>
      </c>
      <c r="Z6" s="41" t="s">
        <v>31</v>
      </c>
      <c r="AA6" s="41" t="s">
        <v>32</v>
      </c>
      <c r="AB6" s="41" t="s">
        <v>33</v>
      </c>
      <c r="AC6" s="41" t="s">
        <v>5</v>
      </c>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row>
    <row r="7" spans="1:69" s="58" customFormat="1" ht="45" x14ac:dyDescent="0.35">
      <c r="A7" s="47" t="s">
        <v>34</v>
      </c>
      <c r="B7" s="48" t="s">
        <v>35</v>
      </c>
      <c r="C7" s="48" t="s">
        <v>36</v>
      </c>
      <c r="D7" s="49" t="s">
        <v>37</v>
      </c>
      <c r="E7" s="50" t="s">
        <v>38</v>
      </c>
      <c r="F7" s="51" t="s">
        <v>39</v>
      </c>
      <c r="G7" s="51" t="s">
        <v>40</v>
      </c>
      <c r="H7" s="52" t="s">
        <v>41</v>
      </c>
      <c r="I7" s="53" t="s">
        <v>42</v>
      </c>
      <c r="J7" s="49" t="s">
        <v>43</v>
      </c>
      <c r="K7" s="49" t="s">
        <v>44</v>
      </c>
      <c r="L7" s="49" t="s">
        <v>44</v>
      </c>
      <c r="M7" s="49" t="s">
        <v>44</v>
      </c>
      <c r="N7" s="54"/>
      <c r="O7" s="54"/>
      <c r="P7" s="54"/>
      <c r="Q7" s="54"/>
      <c r="R7" s="54"/>
      <c r="S7" s="55"/>
      <c r="T7" s="56"/>
      <c r="U7" s="54"/>
      <c r="V7" s="54"/>
      <c r="W7" s="54"/>
      <c r="X7" s="54"/>
      <c r="Y7" s="54"/>
      <c r="Z7" s="54"/>
      <c r="AA7" s="51"/>
      <c r="AB7" s="51" t="str">
        <f>IF(ISERROR(VLOOKUP(AA7,#REF!,2,0)),"",VLOOKUP(AA7,#REF!,2,0))</f>
        <v/>
      </c>
      <c r="AC7" s="57" t="s">
        <v>45</v>
      </c>
    </row>
    <row r="8" spans="1:69" s="58" customFormat="1" ht="108" hidden="1" customHeight="1" x14ac:dyDescent="0.35">
      <c r="A8" s="47" t="s">
        <v>46</v>
      </c>
      <c r="B8" s="48" t="s">
        <v>35</v>
      </c>
      <c r="C8" s="48" t="s">
        <v>36</v>
      </c>
      <c r="D8" s="49" t="s">
        <v>37</v>
      </c>
      <c r="E8" s="50" t="s">
        <v>38</v>
      </c>
      <c r="F8" s="51" t="s">
        <v>47</v>
      </c>
      <c r="G8" s="59" t="s">
        <v>48</v>
      </c>
      <c r="H8" s="52" t="s">
        <v>49</v>
      </c>
      <c r="I8" s="53" t="s">
        <v>50</v>
      </c>
      <c r="J8" s="49" t="s">
        <v>51</v>
      </c>
      <c r="K8" s="49" t="s">
        <v>44</v>
      </c>
      <c r="L8" s="49" t="s">
        <v>44</v>
      </c>
      <c r="M8" s="49" t="s">
        <v>44</v>
      </c>
      <c r="N8" s="54"/>
      <c r="O8" s="54"/>
      <c r="P8" s="54"/>
      <c r="Q8" s="54"/>
      <c r="R8" s="54"/>
      <c r="S8" s="55"/>
      <c r="T8" s="56"/>
      <c r="U8" s="54"/>
      <c r="V8" s="54"/>
      <c r="W8" s="54"/>
      <c r="X8" s="54"/>
      <c r="Y8" s="54"/>
      <c r="Z8" s="54"/>
      <c r="AA8" s="51"/>
      <c r="AB8" s="51" t="str">
        <f>IF(ISERROR(VLOOKUP(AA8,#REF!,2,0)),"",VLOOKUP(AA8,#REF!,2,0))</f>
        <v/>
      </c>
      <c r="AC8" s="60" t="s">
        <v>52</v>
      </c>
    </row>
    <row r="9" spans="1:69" s="58" customFormat="1" ht="45" x14ac:dyDescent="0.35">
      <c r="A9" s="47" t="s">
        <v>53</v>
      </c>
      <c r="B9" s="48" t="s">
        <v>35</v>
      </c>
      <c r="C9" s="48" t="s">
        <v>36</v>
      </c>
      <c r="D9" s="49" t="s">
        <v>37</v>
      </c>
      <c r="E9" s="50">
        <v>42888</v>
      </c>
      <c r="F9" s="51" t="s">
        <v>54</v>
      </c>
      <c r="G9" s="59" t="s">
        <v>55</v>
      </c>
      <c r="H9" s="52" t="s">
        <v>56</v>
      </c>
      <c r="I9" s="53" t="s">
        <v>57</v>
      </c>
      <c r="J9" s="49" t="s">
        <v>58</v>
      </c>
      <c r="K9" s="49" t="s">
        <v>44</v>
      </c>
      <c r="L9" s="49" t="s">
        <v>44</v>
      </c>
      <c r="M9" s="49" t="s">
        <v>44</v>
      </c>
      <c r="N9" s="54"/>
      <c r="O9" s="54"/>
      <c r="P9" s="54"/>
      <c r="Q9" s="54"/>
      <c r="R9" s="54"/>
      <c r="S9" s="55"/>
      <c r="T9" s="56"/>
      <c r="U9" s="54"/>
      <c r="V9" s="54"/>
      <c r="W9" s="54"/>
      <c r="X9" s="54"/>
      <c r="Y9" s="54"/>
      <c r="Z9" s="54"/>
      <c r="AA9" s="51"/>
      <c r="AB9" s="51" t="str">
        <f>IF(ISERROR(VLOOKUP(AA9,#REF!,2,0)),"",VLOOKUP(AA9,#REF!,2,0))</f>
        <v/>
      </c>
      <c r="AC9" s="57" t="s">
        <v>45</v>
      </c>
    </row>
    <row r="10" spans="1:69" s="58" customFormat="1" ht="80" x14ac:dyDescent="0.35">
      <c r="A10" s="47" t="s">
        <v>59</v>
      </c>
      <c r="B10" s="48" t="s">
        <v>35</v>
      </c>
      <c r="C10" s="48" t="s">
        <v>36</v>
      </c>
      <c r="D10" s="49" t="s">
        <v>37</v>
      </c>
      <c r="E10" s="50" t="s">
        <v>60</v>
      </c>
      <c r="F10" s="51" t="s">
        <v>61</v>
      </c>
      <c r="G10" s="51" t="s">
        <v>62</v>
      </c>
      <c r="H10" s="52" t="s">
        <v>63</v>
      </c>
      <c r="I10" s="53" t="s">
        <v>64</v>
      </c>
      <c r="J10" s="49" t="s">
        <v>65</v>
      </c>
      <c r="K10" s="49" t="s">
        <v>66</v>
      </c>
      <c r="L10" s="49" t="s">
        <v>67</v>
      </c>
      <c r="M10" s="49" t="s">
        <v>36</v>
      </c>
      <c r="N10" s="61"/>
      <c r="O10" s="62">
        <v>42916</v>
      </c>
      <c r="P10" s="62">
        <v>43617</v>
      </c>
      <c r="Q10" s="62">
        <v>43234</v>
      </c>
      <c r="R10" s="62">
        <v>43617</v>
      </c>
      <c r="S10" s="63">
        <v>43617</v>
      </c>
      <c r="T10" s="64">
        <v>1</v>
      </c>
      <c r="U10" s="62">
        <v>43647</v>
      </c>
      <c r="V10" s="62">
        <v>43647</v>
      </c>
      <c r="W10" s="62">
        <v>43720</v>
      </c>
      <c r="X10" s="62">
        <v>43739</v>
      </c>
      <c r="Y10" s="65">
        <v>43788</v>
      </c>
      <c r="Z10" s="66">
        <v>44287</v>
      </c>
      <c r="AA10" s="51"/>
      <c r="AB10" s="51" t="str">
        <f>IF(ISERROR(VLOOKUP(AA10,#REF!,2,0)),"",VLOOKUP(AA10,#REF!,2,0))</f>
        <v/>
      </c>
      <c r="AC10" s="67" t="s">
        <v>68</v>
      </c>
    </row>
    <row r="11" spans="1:69" s="58" customFormat="1" ht="144" x14ac:dyDescent="0.35">
      <c r="A11" s="47" t="s">
        <v>69</v>
      </c>
      <c r="B11" s="48" t="s">
        <v>35</v>
      </c>
      <c r="C11" s="48" t="s">
        <v>36</v>
      </c>
      <c r="D11" s="49" t="s">
        <v>37</v>
      </c>
      <c r="E11" s="50" t="s">
        <v>60</v>
      </c>
      <c r="F11" s="51" t="s">
        <v>61</v>
      </c>
      <c r="G11" s="51" t="s">
        <v>62</v>
      </c>
      <c r="H11" s="52" t="s">
        <v>70</v>
      </c>
      <c r="I11" s="53" t="s">
        <v>71</v>
      </c>
      <c r="J11" s="49" t="s">
        <v>72</v>
      </c>
      <c r="K11" s="49" t="s">
        <v>66</v>
      </c>
      <c r="L11" s="49" t="s">
        <v>67</v>
      </c>
      <c r="M11" s="49" t="s">
        <v>36</v>
      </c>
      <c r="N11" s="61"/>
      <c r="O11" s="62">
        <v>42916</v>
      </c>
      <c r="P11" s="62">
        <v>43617</v>
      </c>
      <c r="Q11" s="62">
        <v>43396</v>
      </c>
      <c r="R11" s="62">
        <v>43405</v>
      </c>
      <c r="S11" s="63">
        <v>43617</v>
      </c>
      <c r="T11" s="64">
        <v>0</v>
      </c>
      <c r="U11" s="62">
        <v>43647</v>
      </c>
      <c r="V11" s="62">
        <v>43647</v>
      </c>
      <c r="W11" s="62">
        <v>43720</v>
      </c>
      <c r="X11" s="62">
        <v>43739</v>
      </c>
      <c r="Y11" s="62">
        <v>43965</v>
      </c>
      <c r="Z11" s="66">
        <v>44287</v>
      </c>
      <c r="AA11" s="51"/>
      <c r="AB11" s="51" t="str">
        <f>IF(ISERROR(VLOOKUP(AA11,#REF!,2,0)),"",VLOOKUP(AA11,#REF!,2,0))</f>
        <v/>
      </c>
      <c r="AC11" s="68" t="s">
        <v>73</v>
      </c>
    </row>
    <row r="12" spans="1:69" s="58" customFormat="1" ht="144" x14ac:dyDescent="0.35">
      <c r="A12" s="47" t="s">
        <v>74</v>
      </c>
      <c r="B12" s="48" t="s">
        <v>44</v>
      </c>
      <c r="C12" s="69" t="s">
        <v>75</v>
      </c>
      <c r="D12" s="49" t="s">
        <v>37</v>
      </c>
      <c r="E12" s="50">
        <v>43018</v>
      </c>
      <c r="F12" s="51" t="s">
        <v>76</v>
      </c>
      <c r="G12" s="51" t="s">
        <v>77</v>
      </c>
      <c r="H12" s="52" t="s">
        <v>78</v>
      </c>
      <c r="I12" s="53" t="s">
        <v>79</v>
      </c>
      <c r="J12" s="49" t="s">
        <v>80</v>
      </c>
      <c r="K12" s="49" t="s">
        <v>66</v>
      </c>
      <c r="L12" s="49" t="s">
        <v>81</v>
      </c>
      <c r="M12" s="49" t="s">
        <v>82</v>
      </c>
      <c r="N12" s="61"/>
      <c r="O12" s="62">
        <v>43059</v>
      </c>
      <c r="P12" s="65" t="s">
        <v>44</v>
      </c>
      <c r="Q12" s="65" t="s">
        <v>44</v>
      </c>
      <c r="R12" s="65" t="s">
        <v>44</v>
      </c>
      <c r="S12" s="70" t="s">
        <v>44</v>
      </c>
      <c r="T12" s="71"/>
      <c r="U12" s="65" t="s">
        <v>44</v>
      </c>
      <c r="V12" s="65" t="s">
        <v>44</v>
      </c>
      <c r="W12" s="65" t="s">
        <v>44</v>
      </c>
      <c r="X12" s="65" t="s">
        <v>44</v>
      </c>
      <c r="Y12" s="65" t="s">
        <v>44</v>
      </c>
      <c r="Z12" s="65" t="s">
        <v>44</v>
      </c>
      <c r="AA12" s="51"/>
      <c r="AB12" s="51" t="str">
        <f>IF(ISERROR(VLOOKUP(AA12,#REF!,2,0)),"",VLOOKUP(AA12,#REF!,2,0))</f>
        <v/>
      </c>
      <c r="AC12" s="72" t="s">
        <v>83</v>
      </c>
    </row>
    <row r="13" spans="1:69" s="58" customFormat="1" ht="144" x14ac:dyDescent="0.35">
      <c r="A13" s="47" t="s">
        <v>84</v>
      </c>
      <c r="B13" s="48" t="s">
        <v>44</v>
      </c>
      <c r="C13" s="69" t="s">
        <v>75</v>
      </c>
      <c r="D13" s="49" t="s">
        <v>37</v>
      </c>
      <c r="E13" s="50">
        <v>43018</v>
      </c>
      <c r="F13" s="51" t="s">
        <v>76</v>
      </c>
      <c r="G13" s="51" t="s">
        <v>77</v>
      </c>
      <c r="H13" s="52" t="s">
        <v>85</v>
      </c>
      <c r="I13" s="53" t="s">
        <v>86</v>
      </c>
      <c r="J13" s="49" t="s">
        <v>87</v>
      </c>
      <c r="K13" s="49" t="s">
        <v>66</v>
      </c>
      <c r="L13" s="49" t="s">
        <v>81</v>
      </c>
      <c r="M13" s="49" t="s">
        <v>82</v>
      </c>
      <c r="N13" s="73"/>
      <c r="O13" s="62">
        <v>43059</v>
      </c>
      <c r="P13" s="65" t="s">
        <v>44</v>
      </c>
      <c r="Q13" s="65" t="s">
        <v>44</v>
      </c>
      <c r="R13" s="65" t="s">
        <v>44</v>
      </c>
      <c r="S13" s="70" t="s">
        <v>44</v>
      </c>
      <c r="T13" s="56"/>
      <c r="U13" s="65" t="s">
        <v>44</v>
      </c>
      <c r="V13" s="65" t="s">
        <v>44</v>
      </c>
      <c r="W13" s="65" t="s">
        <v>44</v>
      </c>
      <c r="X13" s="65" t="s">
        <v>44</v>
      </c>
      <c r="Y13" s="65" t="s">
        <v>44</v>
      </c>
      <c r="Z13" s="65" t="s">
        <v>44</v>
      </c>
      <c r="AA13" s="51"/>
      <c r="AB13" s="51" t="str">
        <f>IF(ISERROR(VLOOKUP(AA13,#REF!,2,0)),"",VLOOKUP(AA13,#REF!,2,0))</f>
        <v/>
      </c>
      <c r="AC13" s="72" t="s">
        <v>88</v>
      </c>
    </row>
    <row r="14" spans="1:69" s="58" customFormat="1" ht="208" x14ac:dyDescent="0.35">
      <c r="A14" s="47" t="s">
        <v>89</v>
      </c>
      <c r="B14" s="48" t="s">
        <v>44</v>
      </c>
      <c r="C14" s="74" t="s">
        <v>90</v>
      </c>
      <c r="D14" s="49" t="s">
        <v>37</v>
      </c>
      <c r="E14" s="50" t="s">
        <v>91</v>
      </c>
      <c r="F14" s="59" t="s">
        <v>92</v>
      </c>
      <c r="G14" s="51" t="s">
        <v>93</v>
      </c>
      <c r="H14" s="52" t="s">
        <v>94</v>
      </c>
      <c r="I14" s="53" t="s">
        <v>95</v>
      </c>
      <c r="J14" s="49" t="s">
        <v>96</v>
      </c>
      <c r="K14" s="49" t="s">
        <v>66</v>
      </c>
      <c r="L14" s="49" t="s">
        <v>82</v>
      </c>
      <c r="M14" s="49" t="s">
        <v>81</v>
      </c>
      <c r="N14" s="73"/>
      <c r="O14" s="62">
        <v>43154</v>
      </c>
      <c r="P14" s="75" t="s">
        <v>44</v>
      </c>
      <c r="Q14" s="75" t="s">
        <v>44</v>
      </c>
      <c r="R14" s="75" t="s">
        <v>44</v>
      </c>
      <c r="S14" s="76" t="s">
        <v>44</v>
      </c>
      <c r="T14" s="56"/>
      <c r="U14" s="75" t="s">
        <v>44</v>
      </c>
      <c r="V14" s="75" t="s">
        <v>44</v>
      </c>
      <c r="W14" s="75" t="s">
        <v>44</v>
      </c>
      <c r="X14" s="75" t="s">
        <v>44</v>
      </c>
      <c r="Y14" s="75" t="s">
        <v>44</v>
      </c>
      <c r="Z14" s="75" t="s">
        <v>44</v>
      </c>
      <c r="AA14" s="51"/>
      <c r="AB14" s="51" t="str">
        <f>IF(ISERROR(VLOOKUP(AA14,#REF!,2,0)),"",VLOOKUP(AA14,#REF!,2,0))</f>
        <v/>
      </c>
      <c r="AC14" s="67" t="s">
        <v>97</v>
      </c>
    </row>
    <row r="15" spans="1:69" s="58" customFormat="1" ht="208" x14ac:dyDescent="0.35">
      <c r="A15" s="47" t="s">
        <v>98</v>
      </c>
      <c r="B15" s="48" t="s">
        <v>44</v>
      </c>
      <c r="C15" s="74" t="s">
        <v>90</v>
      </c>
      <c r="D15" s="49" t="s">
        <v>37</v>
      </c>
      <c r="E15" s="50" t="s">
        <v>91</v>
      </c>
      <c r="F15" s="51" t="s">
        <v>99</v>
      </c>
      <c r="G15" s="51" t="s">
        <v>100</v>
      </c>
      <c r="H15" s="52" t="s">
        <v>101</v>
      </c>
      <c r="I15" s="53" t="s">
        <v>102</v>
      </c>
      <c r="J15" s="49" t="s">
        <v>96</v>
      </c>
      <c r="K15" s="49" t="s">
        <v>66</v>
      </c>
      <c r="L15" s="49" t="s">
        <v>82</v>
      </c>
      <c r="M15" s="49" t="s">
        <v>81</v>
      </c>
      <c r="N15" s="73"/>
      <c r="O15" s="62">
        <v>43154</v>
      </c>
      <c r="P15" s="75" t="s">
        <v>44</v>
      </c>
      <c r="Q15" s="75" t="s">
        <v>44</v>
      </c>
      <c r="R15" s="75" t="s">
        <v>44</v>
      </c>
      <c r="S15" s="76" t="s">
        <v>44</v>
      </c>
      <c r="T15" s="71"/>
      <c r="U15" s="75" t="s">
        <v>44</v>
      </c>
      <c r="V15" s="75" t="s">
        <v>44</v>
      </c>
      <c r="W15" s="75" t="s">
        <v>44</v>
      </c>
      <c r="X15" s="75" t="s">
        <v>44</v>
      </c>
      <c r="Y15" s="75" t="s">
        <v>44</v>
      </c>
      <c r="Z15" s="75" t="s">
        <v>44</v>
      </c>
      <c r="AA15" s="51"/>
      <c r="AB15" s="51" t="str">
        <f>IF(ISERROR(VLOOKUP(AA15,#REF!,2,0)),"",VLOOKUP(AA15,#REF!,2,0))</f>
        <v/>
      </c>
      <c r="AC15" s="67" t="s">
        <v>97</v>
      </c>
    </row>
    <row r="16" spans="1:69" s="58" customFormat="1" ht="176" x14ac:dyDescent="0.35">
      <c r="A16" s="47" t="s">
        <v>103</v>
      </c>
      <c r="B16" s="48" t="s">
        <v>44</v>
      </c>
      <c r="C16" s="69" t="s">
        <v>104</v>
      </c>
      <c r="D16" s="49" t="s">
        <v>37</v>
      </c>
      <c r="E16" s="50" t="s">
        <v>91</v>
      </c>
      <c r="F16" s="51" t="s">
        <v>105</v>
      </c>
      <c r="G16" s="51" t="s">
        <v>106</v>
      </c>
      <c r="H16" s="52" t="s">
        <v>107</v>
      </c>
      <c r="I16" s="53" t="s">
        <v>108</v>
      </c>
      <c r="J16" s="49" t="s">
        <v>109</v>
      </c>
      <c r="K16" s="49" t="s">
        <v>66</v>
      </c>
      <c r="L16" s="49" t="s">
        <v>110</v>
      </c>
      <c r="M16" s="49" t="s">
        <v>81</v>
      </c>
      <c r="N16" s="73"/>
      <c r="O16" s="62">
        <v>43154</v>
      </c>
      <c r="P16" s="65" t="s">
        <v>44</v>
      </c>
      <c r="Q16" s="65" t="s">
        <v>44</v>
      </c>
      <c r="R16" s="65" t="s">
        <v>44</v>
      </c>
      <c r="S16" s="70" t="s">
        <v>44</v>
      </c>
      <c r="T16" s="77"/>
      <c r="U16" s="65" t="s">
        <v>44</v>
      </c>
      <c r="V16" s="65" t="s">
        <v>44</v>
      </c>
      <c r="W16" s="65" t="s">
        <v>44</v>
      </c>
      <c r="X16" s="65" t="s">
        <v>44</v>
      </c>
      <c r="Y16" s="65" t="s">
        <v>44</v>
      </c>
      <c r="Z16" s="65" t="s">
        <v>44</v>
      </c>
      <c r="AA16" s="51"/>
      <c r="AB16" s="51" t="str">
        <f>IF(ISERROR(VLOOKUP(AA16,#REF!,2,0)),"",VLOOKUP(AA16,#REF!,2,0))</f>
        <v/>
      </c>
      <c r="AC16" s="67" t="s">
        <v>111</v>
      </c>
    </row>
    <row r="17" spans="1:30" s="58" customFormat="1" ht="75" x14ac:dyDescent="0.35">
      <c r="A17" s="47" t="s">
        <v>112</v>
      </c>
      <c r="B17" s="48" t="s">
        <v>35</v>
      </c>
      <c r="C17" s="48" t="s">
        <v>36</v>
      </c>
      <c r="D17" s="49" t="s">
        <v>37</v>
      </c>
      <c r="E17" s="50" t="s">
        <v>91</v>
      </c>
      <c r="F17" s="51" t="s">
        <v>99</v>
      </c>
      <c r="G17" s="51" t="s">
        <v>100</v>
      </c>
      <c r="H17" s="52" t="s">
        <v>113</v>
      </c>
      <c r="I17" s="53" t="s">
        <v>114</v>
      </c>
      <c r="J17" s="49" t="s">
        <v>115</v>
      </c>
      <c r="K17" s="49" t="s">
        <v>66</v>
      </c>
      <c r="L17" s="49" t="s">
        <v>67</v>
      </c>
      <c r="M17" s="49" t="s">
        <v>36</v>
      </c>
      <c r="N17" s="73"/>
      <c r="O17" s="62">
        <v>43154</v>
      </c>
      <c r="P17" s="62">
        <v>43439</v>
      </c>
      <c r="Q17" s="63">
        <v>43454</v>
      </c>
      <c r="R17" s="63">
        <v>43454</v>
      </c>
      <c r="S17" s="63">
        <v>43454</v>
      </c>
      <c r="T17" s="78">
        <v>0</v>
      </c>
      <c r="U17" s="62">
        <v>43586</v>
      </c>
      <c r="V17" s="62">
        <v>43617</v>
      </c>
      <c r="W17" s="62">
        <v>43647</v>
      </c>
      <c r="X17" s="62">
        <v>43693</v>
      </c>
      <c r="Y17" s="65">
        <v>43728</v>
      </c>
      <c r="Z17" s="75">
        <v>44287</v>
      </c>
      <c r="AA17" s="51"/>
      <c r="AB17" s="51" t="str">
        <f>IF(ISERROR(VLOOKUP(AA17,#REF!,2,0)),"",VLOOKUP(AA17,#REF!,2,0))</f>
        <v/>
      </c>
      <c r="AC17" s="68" t="s">
        <v>116</v>
      </c>
    </row>
    <row r="18" spans="1:30" s="58" customFormat="1" ht="176" x14ac:dyDescent="0.35">
      <c r="A18" s="47" t="s">
        <v>117</v>
      </c>
      <c r="B18" s="48" t="s">
        <v>44</v>
      </c>
      <c r="C18" s="69" t="s">
        <v>118</v>
      </c>
      <c r="D18" s="49" t="s">
        <v>37</v>
      </c>
      <c r="E18" s="50" t="s">
        <v>119</v>
      </c>
      <c r="F18" s="51" t="s">
        <v>120</v>
      </c>
      <c r="G18" s="51" t="s">
        <v>100</v>
      </c>
      <c r="H18" s="52" t="s">
        <v>121</v>
      </c>
      <c r="I18" s="53" t="s">
        <v>122</v>
      </c>
      <c r="J18" s="49" t="s">
        <v>123</v>
      </c>
      <c r="K18" s="49" t="s">
        <v>66</v>
      </c>
      <c r="L18" s="49" t="s">
        <v>124</v>
      </c>
      <c r="M18" s="49" t="s">
        <v>82</v>
      </c>
      <c r="N18" s="73"/>
      <c r="O18" s="62">
        <v>43217</v>
      </c>
      <c r="P18" s="66">
        <v>43800</v>
      </c>
      <c r="Q18" s="79">
        <v>43831</v>
      </c>
      <c r="R18" s="79">
        <v>43831</v>
      </c>
      <c r="S18" s="79">
        <v>43831</v>
      </c>
      <c r="T18" s="71"/>
      <c r="U18" s="66">
        <v>43862</v>
      </c>
      <c r="V18" s="66">
        <v>43891</v>
      </c>
      <c r="W18" s="66">
        <v>43922</v>
      </c>
      <c r="X18" s="66">
        <v>43952</v>
      </c>
      <c r="Y18" s="66">
        <v>43983</v>
      </c>
      <c r="Z18" s="80" t="s">
        <v>125</v>
      </c>
      <c r="AA18" s="51"/>
      <c r="AB18" s="51" t="str">
        <f>IF(ISERROR(VLOOKUP(AA18,#REF!,2,0)),"",VLOOKUP(AA18,#REF!,2,0))</f>
        <v/>
      </c>
      <c r="AC18" s="81" t="s">
        <v>126</v>
      </c>
    </row>
    <row r="19" spans="1:30" s="58" customFormat="1" ht="128.5" customHeight="1" x14ac:dyDescent="0.35">
      <c r="A19" s="47" t="s">
        <v>127</v>
      </c>
      <c r="B19" s="48" t="s">
        <v>35</v>
      </c>
      <c r="C19" s="48" t="s">
        <v>36</v>
      </c>
      <c r="D19" s="49" t="s">
        <v>37</v>
      </c>
      <c r="E19" s="50" t="s">
        <v>128</v>
      </c>
      <c r="F19" s="51" t="s">
        <v>129</v>
      </c>
      <c r="G19" s="51" t="s">
        <v>130</v>
      </c>
      <c r="H19" s="52" t="s">
        <v>131</v>
      </c>
      <c r="I19" s="53" t="s">
        <v>132</v>
      </c>
      <c r="J19" s="49" t="s">
        <v>133</v>
      </c>
      <c r="K19" s="49" t="s">
        <v>66</v>
      </c>
      <c r="L19" s="49" t="s">
        <v>124</v>
      </c>
      <c r="M19" s="49" t="s">
        <v>36</v>
      </c>
      <c r="N19" s="73"/>
      <c r="O19" s="62">
        <v>43245</v>
      </c>
      <c r="P19" s="62">
        <v>43769</v>
      </c>
      <c r="Q19" s="62">
        <v>43556</v>
      </c>
      <c r="R19" s="62">
        <v>43586</v>
      </c>
      <c r="S19" s="63">
        <v>43769</v>
      </c>
      <c r="T19" s="78">
        <v>1</v>
      </c>
      <c r="U19" s="75">
        <v>44008</v>
      </c>
      <c r="V19" s="65" t="s">
        <v>44</v>
      </c>
      <c r="W19" s="65" t="s">
        <v>44</v>
      </c>
      <c r="X19" s="65" t="s">
        <v>44</v>
      </c>
      <c r="Y19" s="65" t="s">
        <v>44</v>
      </c>
      <c r="Z19" s="80" t="s">
        <v>125</v>
      </c>
      <c r="AA19" s="51"/>
      <c r="AB19" s="51" t="str">
        <f>IF(ISERROR(VLOOKUP(AA19,#REF!,2,0)),"",VLOOKUP(AA19,#REF!,2,0))</f>
        <v/>
      </c>
      <c r="AC19" s="82" t="s">
        <v>134</v>
      </c>
      <c r="AD19" s="83"/>
    </row>
    <row r="20" spans="1:30" s="58" customFormat="1" ht="60" hidden="1" x14ac:dyDescent="0.35">
      <c r="A20" s="47" t="s">
        <v>135</v>
      </c>
      <c r="B20" s="48" t="s">
        <v>35</v>
      </c>
      <c r="C20" s="48" t="s">
        <v>36</v>
      </c>
      <c r="D20" s="49" t="s">
        <v>37</v>
      </c>
      <c r="E20" s="50" t="s">
        <v>136</v>
      </c>
      <c r="F20" s="51" t="s">
        <v>99</v>
      </c>
      <c r="G20" s="51" t="s">
        <v>100</v>
      </c>
      <c r="H20" s="52" t="s">
        <v>137</v>
      </c>
      <c r="I20" s="53" t="s">
        <v>138</v>
      </c>
      <c r="J20" s="49" t="s">
        <v>139</v>
      </c>
      <c r="K20" s="49" t="s">
        <v>140</v>
      </c>
      <c r="L20" s="49" t="s">
        <v>67</v>
      </c>
      <c r="M20" s="49" t="s">
        <v>36</v>
      </c>
      <c r="N20" s="84">
        <v>43272</v>
      </c>
      <c r="O20" s="62">
        <v>43280</v>
      </c>
      <c r="P20" s="85" t="s">
        <v>141</v>
      </c>
      <c r="Q20" s="85" t="s">
        <v>141</v>
      </c>
      <c r="R20" s="85" t="s">
        <v>141</v>
      </c>
      <c r="S20" s="85" t="s">
        <v>141</v>
      </c>
      <c r="T20" s="78">
        <v>0</v>
      </c>
      <c r="U20" s="85" t="s">
        <v>141</v>
      </c>
      <c r="V20" s="62">
        <v>43283</v>
      </c>
      <c r="W20" s="62">
        <v>43308</v>
      </c>
      <c r="X20" s="62">
        <v>43313</v>
      </c>
      <c r="Y20" s="86">
        <v>43586</v>
      </c>
      <c r="Z20" s="62">
        <v>43922</v>
      </c>
      <c r="AA20" s="51"/>
      <c r="AB20" s="51" t="str">
        <f>IF(ISERROR(VLOOKUP(AA20,#REF!,2,0)),"",VLOOKUP(AA20,#REF!,2,0))</f>
        <v/>
      </c>
      <c r="AC20" s="67" t="s">
        <v>142</v>
      </c>
    </row>
    <row r="21" spans="1:30" s="58" customFormat="1" ht="125.25" customHeight="1" x14ac:dyDescent="0.35">
      <c r="A21" s="47" t="s">
        <v>143</v>
      </c>
      <c r="B21" s="48" t="s">
        <v>35</v>
      </c>
      <c r="C21" s="48" t="s">
        <v>36</v>
      </c>
      <c r="D21" s="49" t="s">
        <v>37</v>
      </c>
      <c r="E21" s="50" t="s">
        <v>144</v>
      </c>
      <c r="F21" s="51" t="s">
        <v>145</v>
      </c>
      <c r="G21" s="51" t="s">
        <v>146</v>
      </c>
      <c r="H21" s="52" t="s">
        <v>147</v>
      </c>
      <c r="I21" s="53" t="s">
        <v>148</v>
      </c>
      <c r="J21" s="49" t="s">
        <v>149</v>
      </c>
      <c r="K21" s="49" t="s">
        <v>66</v>
      </c>
      <c r="L21" s="49" t="s">
        <v>67</v>
      </c>
      <c r="M21" s="49" t="s">
        <v>36</v>
      </c>
      <c r="N21" s="84">
        <v>43300</v>
      </c>
      <c r="O21" s="62">
        <v>43308</v>
      </c>
      <c r="P21" s="62">
        <v>43454</v>
      </c>
      <c r="Q21" s="63">
        <v>43454</v>
      </c>
      <c r="R21" s="63">
        <v>43454</v>
      </c>
      <c r="S21" s="63">
        <v>43454</v>
      </c>
      <c r="T21" s="78">
        <v>9</v>
      </c>
      <c r="U21" s="62">
        <v>43497</v>
      </c>
      <c r="V21" s="62">
        <v>43525</v>
      </c>
      <c r="W21" s="62">
        <v>43763</v>
      </c>
      <c r="X21" s="62">
        <v>43780</v>
      </c>
      <c r="Y21" s="65">
        <v>43815</v>
      </c>
      <c r="Z21" s="66">
        <v>44287</v>
      </c>
      <c r="AA21" s="51"/>
      <c r="AB21" s="51"/>
      <c r="AC21" s="67" t="s">
        <v>150</v>
      </c>
    </row>
    <row r="22" spans="1:30" s="58" customFormat="1" ht="112" x14ac:dyDescent="0.35">
      <c r="A22" s="47" t="s">
        <v>151</v>
      </c>
      <c r="B22" s="48">
        <v>6</v>
      </c>
      <c r="C22" s="69" t="s">
        <v>152</v>
      </c>
      <c r="D22" s="49" t="s">
        <v>37</v>
      </c>
      <c r="E22" s="50" t="s">
        <v>153</v>
      </c>
      <c r="F22" s="51" t="s">
        <v>105</v>
      </c>
      <c r="G22" s="51" t="s">
        <v>106</v>
      </c>
      <c r="H22" s="52" t="s">
        <v>154</v>
      </c>
      <c r="I22" s="53" t="s">
        <v>155</v>
      </c>
      <c r="J22" s="49" t="s">
        <v>156</v>
      </c>
      <c r="K22" s="49" t="s">
        <v>66</v>
      </c>
      <c r="L22" s="49" t="s">
        <v>157</v>
      </c>
      <c r="M22" s="49" t="s">
        <v>158</v>
      </c>
      <c r="N22" s="87">
        <v>43335</v>
      </c>
      <c r="O22" s="62">
        <v>43343</v>
      </c>
      <c r="P22" s="75" t="s">
        <v>44</v>
      </c>
      <c r="Q22" s="75" t="s">
        <v>44</v>
      </c>
      <c r="R22" s="75" t="s">
        <v>44</v>
      </c>
      <c r="S22" s="76" t="s">
        <v>44</v>
      </c>
      <c r="T22" s="71"/>
      <c r="U22" s="75" t="s">
        <v>44</v>
      </c>
      <c r="V22" s="75" t="s">
        <v>44</v>
      </c>
      <c r="W22" s="75" t="s">
        <v>44</v>
      </c>
      <c r="X22" s="75" t="s">
        <v>44</v>
      </c>
      <c r="Y22" s="75" t="s">
        <v>44</v>
      </c>
      <c r="Z22" s="75" t="s">
        <v>44</v>
      </c>
      <c r="AA22" s="51"/>
      <c r="AB22" s="51" t="str">
        <f>IF(ISERROR(VLOOKUP(AA22,#REF!,2,0)),"",VLOOKUP(AA22,#REF!,2,0))</f>
        <v/>
      </c>
      <c r="AC22" s="67" t="s">
        <v>159</v>
      </c>
    </row>
    <row r="23" spans="1:30" s="58" customFormat="1" ht="75" x14ac:dyDescent="0.35">
      <c r="A23" s="47" t="s">
        <v>160</v>
      </c>
      <c r="B23" s="48" t="s">
        <v>35</v>
      </c>
      <c r="C23" s="48" t="s">
        <v>36</v>
      </c>
      <c r="D23" s="49" t="s">
        <v>37</v>
      </c>
      <c r="E23" s="50" t="s">
        <v>153</v>
      </c>
      <c r="F23" s="51" t="s">
        <v>161</v>
      </c>
      <c r="G23" s="51" t="s">
        <v>100</v>
      </c>
      <c r="H23" s="52" t="s">
        <v>162</v>
      </c>
      <c r="I23" s="53" t="s">
        <v>163</v>
      </c>
      <c r="J23" s="49" t="s">
        <v>164</v>
      </c>
      <c r="K23" s="49" t="s">
        <v>66</v>
      </c>
      <c r="L23" s="49" t="s">
        <v>67</v>
      </c>
      <c r="M23" s="49" t="s">
        <v>36</v>
      </c>
      <c r="N23" s="87">
        <v>43335</v>
      </c>
      <c r="O23" s="62">
        <v>43343</v>
      </c>
      <c r="P23" s="85" t="s">
        <v>141</v>
      </c>
      <c r="Q23" s="85" t="s">
        <v>141</v>
      </c>
      <c r="R23" s="85" t="s">
        <v>141</v>
      </c>
      <c r="S23" s="85" t="s">
        <v>141</v>
      </c>
      <c r="T23" s="78">
        <v>0</v>
      </c>
      <c r="U23" s="85" t="s">
        <v>141</v>
      </c>
      <c r="V23" s="62">
        <v>43378</v>
      </c>
      <c r="W23" s="62">
        <v>43434</v>
      </c>
      <c r="X23" s="62">
        <v>43453</v>
      </c>
      <c r="Y23" s="88" t="s">
        <v>165</v>
      </c>
      <c r="Z23" s="75" t="s">
        <v>44</v>
      </c>
      <c r="AA23" s="51"/>
      <c r="AB23" s="51" t="str">
        <f>IF(ISERROR(VLOOKUP(AA23,#REF!,2,0)),"",VLOOKUP(AA23,#REF!,2,0))</f>
        <v/>
      </c>
      <c r="AC23" s="67" t="s">
        <v>166</v>
      </c>
    </row>
    <row r="24" spans="1:30" s="58" customFormat="1" ht="144" x14ac:dyDescent="0.35">
      <c r="A24" s="47" t="s">
        <v>167</v>
      </c>
      <c r="B24" s="48" t="s">
        <v>35</v>
      </c>
      <c r="C24" s="48" t="s">
        <v>36</v>
      </c>
      <c r="D24" s="49" t="s">
        <v>37</v>
      </c>
      <c r="E24" s="50" t="s">
        <v>168</v>
      </c>
      <c r="F24" s="51" t="s">
        <v>169</v>
      </c>
      <c r="G24" s="59" t="s">
        <v>170</v>
      </c>
      <c r="H24" s="52" t="s">
        <v>131</v>
      </c>
      <c r="I24" s="53" t="s">
        <v>171</v>
      </c>
      <c r="J24" s="49" t="s">
        <v>172</v>
      </c>
      <c r="K24" s="49" t="s">
        <v>66</v>
      </c>
      <c r="L24" s="49" t="s">
        <v>67</v>
      </c>
      <c r="M24" s="49" t="s">
        <v>36</v>
      </c>
      <c r="N24" s="73"/>
      <c r="O24" s="62">
        <v>43371</v>
      </c>
      <c r="P24" s="62">
        <v>43678</v>
      </c>
      <c r="Q24" s="62">
        <v>43556</v>
      </c>
      <c r="R24" s="62">
        <v>43678</v>
      </c>
      <c r="S24" s="63">
        <v>43678</v>
      </c>
      <c r="T24" s="78">
        <v>0</v>
      </c>
      <c r="U24" s="62">
        <v>43707</v>
      </c>
      <c r="V24" s="62">
        <v>43721</v>
      </c>
      <c r="W24" s="62">
        <v>43763</v>
      </c>
      <c r="X24" s="66">
        <v>43770</v>
      </c>
      <c r="Y24" s="65">
        <v>43818</v>
      </c>
      <c r="Z24" s="66">
        <v>44287</v>
      </c>
      <c r="AA24" s="51"/>
      <c r="AB24" s="51" t="str">
        <f>IF(ISERROR(VLOOKUP(AA24,#REF!,2,0)),"",VLOOKUP(AA24,#REF!,2,0))</f>
        <v/>
      </c>
      <c r="AC24" s="82" t="s">
        <v>173</v>
      </c>
    </row>
    <row r="25" spans="1:30" s="58" customFormat="1" ht="60" x14ac:dyDescent="0.35">
      <c r="A25" s="47" t="s">
        <v>174</v>
      </c>
      <c r="B25" s="48" t="s">
        <v>35</v>
      </c>
      <c r="C25" s="48" t="s">
        <v>36</v>
      </c>
      <c r="D25" s="49" t="s">
        <v>37</v>
      </c>
      <c r="E25" s="50" t="s">
        <v>168</v>
      </c>
      <c r="F25" s="51" t="s">
        <v>61</v>
      </c>
      <c r="G25" s="51" t="s">
        <v>62</v>
      </c>
      <c r="H25" s="52" t="s">
        <v>175</v>
      </c>
      <c r="I25" s="53" t="s">
        <v>176</v>
      </c>
      <c r="J25" s="49" t="s">
        <v>177</v>
      </c>
      <c r="K25" s="49" t="s">
        <v>44</v>
      </c>
      <c r="L25" s="49" t="s">
        <v>44</v>
      </c>
      <c r="M25" s="49" t="s">
        <v>44</v>
      </c>
      <c r="N25" s="54"/>
      <c r="O25" s="54"/>
      <c r="P25" s="54"/>
      <c r="Q25" s="54"/>
      <c r="R25" s="54"/>
      <c r="S25" s="55"/>
      <c r="T25" s="71"/>
      <c r="U25" s="54"/>
      <c r="V25" s="54"/>
      <c r="W25" s="54"/>
      <c r="X25" s="54"/>
      <c r="Y25" s="54"/>
      <c r="Z25" s="54"/>
      <c r="AA25" s="51"/>
      <c r="AB25" s="51" t="str">
        <f>IF(ISERROR(VLOOKUP(AA25,#REF!,2,0)),"",VLOOKUP(AA25,#REF!,2,0))</f>
        <v/>
      </c>
      <c r="AC25" s="57" t="s">
        <v>45</v>
      </c>
    </row>
    <row r="26" spans="1:30" s="58" customFormat="1" ht="128" x14ac:dyDescent="0.35">
      <c r="A26" s="47" t="s">
        <v>178</v>
      </c>
      <c r="B26" s="89" t="s">
        <v>44</v>
      </c>
      <c r="C26" s="69" t="s">
        <v>179</v>
      </c>
      <c r="D26" s="49" t="s">
        <v>37</v>
      </c>
      <c r="E26" s="50" t="s">
        <v>180</v>
      </c>
      <c r="F26" s="51" t="s">
        <v>181</v>
      </c>
      <c r="G26" s="51" t="s">
        <v>182</v>
      </c>
      <c r="H26" s="52" t="s">
        <v>183</v>
      </c>
      <c r="I26" s="53" t="s">
        <v>184</v>
      </c>
      <c r="J26" s="49" t="s">
        <v>185</v>
      </c>
      <c r="K26" s="49" t="s">
        <v>66</v>
      </c>
      <c r="L26" s="49" t="s">
        <v>157</v>
      </c>
      <c r="M26" s="49" t="s">
        <v>82</v>
      </c>
      <c r="N26" s="73"/>
      <c r="O26" s="62">
        <v>43399</v>
      </c>
      <c r="P26" s="66">
        <v>43800</v>
      </c>
      <c r="Q26" s="62">
        <v>43556</v>
      </c>
      <c r="R26" s="75" t="s">
        <v>44</v>
      </c>
      <c r="S26" s="76" t="s">
        <v>44</v>
      </c>
      <c r="T26" s="56"/>
      <c r="U26" s="75" t="s">
        <v>44</v>
      </c>
      <c r="V26" s="75" t="s">
        <v>44</v>
      </c>
      <c r="W26" s="75" t="s">
        <v>44</v>
      </c>
      <c r="X26" s="75" t="s">
        <v>44</v>
      </c>
      <c r="Y26" s="75" t="s">
        <v>44</v>
      </c>
      <c r="Z26" s="75" t="s">
        <v>44</v>
      </c>
      <c r="AA26" s="51"/>
      <c r="AB26" s="51" t="str">
        <f>IF(ISERROR(VLOOKUP(AA26,#REF!,2,0)),"",VLOOKUP(AA26,#REF!,2,0))</f>
        <v/>
      </c>
      <c r="AC26" s="68" t="s">
        <v>186</v>
      </c>
    </row>
    <row r="27" spans="1:30" s="58" customFormat="1" ht="174" customHeight="1" x14ac:dyDescent="0.35">
      <c r="A27" s="47" t="s">
        <v>187</v>
      </c>
      <c r="B27" s="48" t="s">
        <v>35</v>
      </c>
      <c r="C27" s="48" t="s">
        <v>36</v>
      </c>
      <c r="D27" s="49" t="s">
        <v>37</v>
      </c>
      <c r="E27" s="50" t="s">
        <v>188</v>
      </c>
      <c r="F27" s="59" t="s">
        <v>189</v>
      </c>
      <c r="G27" s="51" t="s">
        <v>100</v>
      </c>
      <c r="H27" s="52" t="s">
        <v>190</v>
      </c>
      <c r="I27" s="53" t="s">
        <v>191</v>
      </c>
      <c r="J27" s="49" t="s">
        <v>192</v>
      </c>
      <c r="K27" s="49" t="s">
        <v>193</v>
      </c>
      <c r="L27" s="49" t="s">
        <v>157</v>
      </c>
      <c r="M27" s="49" t="s">
        <v>36</v>
      </c>
      <c r="N27" s="73"/>
      <c r="O27" s="62">
        <v>43521</v>
      </c>
      <c r="P27" s="85" t="s">
        <v>141</v>
      </c>
      <c r="Q27" s="85" t="s">
        <v>141</v>
      </c>
      <c r="R27" s="85" t="s">
        <v>141</v>
      </c>
      <c r="S27" s="85" t="s">
        <v>141</v>
      </c>
      <c r="T27" s="78">
        <v>0</v>
      </c>
      <c r="U27" s="85" t="s">
        <v>141</v>
      </c>
      <c r="V27" s="62">
        <v>43525</v>
      </c>
      <c r="W27" s="75" t="s">
        <v>44</v>
      </c>
      <c r="X27" s="86" t="s">
        <v>194</v>
      </c>
      <c r="Y27" s="86" t="s">
        <v>194</v>
      </c>
      <c r="Z27" s="75" t="s">
        <v>44</v>
      </c>
      <c r="AA27" s="51"/>
      <c r="AB27" s="51" t="str">
        <f>IF(ISERROR(VLOOKUP(AA27,#REF!,2,0)),"",VLOOKUP(AA27,#REF!,2,0))</f>
        <v/>
      </c>
      <c r="AC27" s="90" t="s">
        <v>195</v>
      </c>
      <c r="AD27" s="91"/>
    </row>
    <row r="28" spans="1:30" s="58" customFormat="1" ht="146.5" customHeight="1" x14ac:dyDescent="0.35">
      <c r="A28" s="47" t="s">
        <v>196</v>
      </c>
      <c r="B28" s="48" t="s">
        <v>35</v>
      </c>
      <c r="C28" s="48" t="s">
        <v>36</v>
      </c>
      <c r="D28" s="49" t="s">
        <v>37</v>
      </c>
      <c r="E28" s="50" t="s">
        <v>188</v>
      </c>
      <c r="F28" s="59" t="s">
        <v>189</v>
      </c>
      <c r="G28" s="51" t="s">
        <v>100</v>
      </c>
      <c r="H28" s="52" t="s">
        <v>197</v>
      </c>
      <c r="I28" s="53" t="s">
        <v>191</v>
      </c>
      <c r="J28" s="49" t="s">
        <v>192</v>
      </c>
      <c r="K28" s="49" t="s">
        <v>193</v>
      </c>
      <c r="L28" s="49" t="s">
        <v>157</v>
      </c>
      <c r="M28" s="49" t="s">
        <v>36</v>
      </c>
      <c r="N28" s="73"/>
      <c r="O28" s="62">
        <v>43521</v>
      </c>
      <c r="P28" s="85" t="s">
        <v>141</v>
      </c>
      <c r="Q28" s="85" t="s">
        <v>141</v>
      </c>
      <c r="R28" s="85" t="s">
        <v>141</v>
      </c>
      <c r="S28" s="85" t="s">
        <v>141</v>
      </c>
      <c r="T28" s="78">
        <v>0</v>
      </c>
      <c r="U28" s="85" t="s">
        <v>141</v>
      </c>
      <c r="V28" s="62">
        <v>43525</v>
      </c>
      <c r="W28" s="75" t="s">
        <v>44</v>
      </c>
      <c r="X28" s="86" t="s">
        <v>194</v>
      </c>
      <c r="Y28" s="86" t="s">
        <v>194</v>
      </c>
      <c r="Z28" s="75" t="s">
        <v>44</v>
      </c>
      <c r="AA28" s="51"/>
      <c r="AB28" s="51" t="str">
        <f>IF(ISERROR(VLOOKUP(AA28,#REF!,2,0)),"",VLOOKUP(AA28,#REF!,2,0))</f>
        <v/>
      </c>
      <c r="AC28" s="90" t="s">
        <v>195</v>
      </c>
    </row>
    <row r="29" spans="1:30" s="58" customFormat="1" ht="159" x14ac:dyDescent="0.35">
      <c r="A29" s="47" t="s">
        <v>198</v>
      </c>
      <c r="B29" s="48">
        <v>3</v>
      </c>
      <c r="C29" s="69" t="s">
        <v>199</v>
      </c>
      <c r="D29" s="49" t="s">
        <v>37</v>
      </c>
      <c r="E29" s="50" t="s">
        <v>188</v>
      </c>
      <c r="F29" s="51" t="s">
        <v>200</v>
      </c>
      <c r="G29" s="51" t="s">
        <v>100</v>
      </c>
      <c r="H29" s="52" t="s">
        <v>201</v>
      </c>
      <c r="I29" s="53" t="s">
        <v>202</v>
      </c>
      <c r="J29" s="49" t="s">
        <v>72</v>
      </c>
      <c r="K29" s="49" t="s">
        <v>66</v>
      </c>
      <c r="L29" s="49" t="s">
        <v>124</v>
      </c>
      <c r="M29" s="49" t="s">
        <v>203</v>
      </c>
      <c r="N29" s="73"/>
      <c r="O29" s="62">
        <v>43521</v>
      </c>
      <c r="P29" s="62">
        <v>43726</v>
      </c>
      <c r="Q29" s="62">
        <v>43728</v>
      </c>
      <c r="R29" s="75" t="s">
        <v>44</v>
      </c>
      <c r="S29" s="75" t="s">
        <v>44</v>
      </c>
      <c r="T29" s="92"/>
      <c r="U29" s="75" t="s">
        <v>44</v>
      </c>
      <c r="V29" s="75" t="s">
        <v>44</v>
      </c>
      <c r="W29" s="75" t="s">
        <v>44</v>
      </c>
      <c r="X29" s="75" t="s">
        <v>44</v>
      </c>
      <c r="Y29" s="75" t="s">
        <v>44</v>
      </c>
      <c r="Z29" s="75" t="s">
        <v>44</v>
      </c>
      <c r="AA29" s="51"/>
      <c r="AB29" s="51" t="str">
        <f>IF(ISERROR(VLOOKUP(AA29,#REF!,2,0)),"",VLOOKUP(AA29,#REF!,2,0))</f>
        <v/>
      </c>
      <c r="AC29" s="93" t="s">
        <v>204</v>
      </c>
    </row>
    <row r="30" spans="1:30" s="58" customFormat="1" ht="100" hidden="1" customHeight="1" x14ac:dyDescent="0.35">
      <c r="A30" s="47" t="s">
        <v>205</v>
      </c>
      <c r="B30" s="48" t="s">
        <v>35</v>
      </c>
      <c r="C30" s="48" t="s">
        <v>36</v>
      </c>
      <c r="D30" s="49" t="s">
        <v>37</v>
      </c>
      <c r="E30" s="50" t="s">
        <v>188</v>
      </c>
      <c r="F30" s="51" t="s">
        <v>99</v>
      </c>
      <c r="G30" s="51" t="s">
        <v>100</v>
      </c>
      <c r="H30" s="52" t="s">
        <v>206</v>
      </c>
      <c r="I30" s="53" t="s">
        <v>207</v>
      </c>
      <c r="J30" s="49" t="s">
        <v>208</v>
      </c>
      <c r="K30" s="49" t="s">
        <v>193</v>
      </c>
      <c r="L30" s="49" t="s">
        <v>67</v>
      </c>
      <c r="M30" s="49" t="s">
        <v>36</v>
      </c>
      <c r="N30" s="49"/>
      <c r="O30" s="62">
        <v>43556</v>
      </c>
      <c r="P30" s="85" t="s">
        <v>141</v>
      </c>
      <c r="Q30" s="85" t="s">
        <v>141</v>
      </c>
      <c r="R30" s="85" t="s">
        <v>141</v>
      </c>
      <c r="S30" s="85" t="s">
        <v>141</v>
      </c>
      <c r="T30" s="78">
        <v>0</v>
      </c>
      <c r="U30" s="85" t="s">
        <v>141</v>
      </c>
      <c r="V30" s="94">
        <v>43586</v>
      </c>
      <c r="W30" s="94">
        <v>43617</v>
      </c>
      <c r="X30" s="94">
        <v>43658</v>
      </c>
      <c r="Y30" s="95">
        <v>43699</v>
      </c>
      <c r="Z30" s="95">
        <v>43922</v>
      </c>
      <c r="AA30" s="51"/>
      <c r="AB30" s="51" t="str">
        <f>IF(ISERROR(VLOOKUP(AA30,#REF!,2,0)),"",VLOOKUP(AA30,#REF!,2,0))</f>
        <v/>
      </c>
      <c r="AC30" s="81" t="s">
        <v>209</v>
      </c>
    </row>
    <row r="31" spans="1:30" s="58" customFormat="1" ht="144" x14ac:dyDescent="0.35">
      <c r="A31" s="47" t="s">
        <v>210</v>
      </c>
      <c r="B31" s="48" t="s">
        <v>44</v>
      </c>
      <c r="C31" s="69" t="s">
        <v>211</v>
      </c>
      <c r="D31" s="49" t="s">
        <v>37</v>
      </c>
      <c r="E31" s="50" t="s">
        <v>212</v>
      </c>
      <c r="F31" s="51" t="s">
        <v>213</v>
      </c>
      <c r="G31" s="51" t="s">
        <v>214</v>
      </c>
      <c r="H31" s="52" t="s">
        <v>215</v>
      </c>
      <c r="I31" s="53" t="s">
        <v>216</v>
      </c>
      <c r="J31" s="49" t="s">
        <v>217</v>
      </c>
      <c r="K31" s="49" t="s">
        <v>66</v>
      </c>
      <c r="L31" s="49" t="s">
        <v>124</v>
      </c>
      <c r="M31" s="49" t="s">
        <v>218</v>
      </c>
      <c r="N31" s="96"/>
      <c r="O31" s="62">
        <v>43556</v>
      </c>
      <c r="P31" s="75" t="s">
        <v>44</v>
      </c>
      <c r="Q31" s="75" t="s">
        <v>44</v>
      </c>
      <c r="R31" s="75" t="s">
        <v>44</v>
      </c>
      <c r="S31" s="76" t="s">
        <v>44</v>
      </c>
      <c r="T31" s="92"/>
      <c r="U31" s="75" t="s">
        <v>44</v>
      </c>
      <c r="V31" s="75" t="s">
        <v>44</v>
      </c>
      <c r="W31" s="75" t="s">
        <v>44</v>
      </c>
      <c r="X31" s="75" t="s">
        <v>44</v>
      </c>
      <c r="Y31" s="75" t="s">
        <v>44</v>
      </c>
      <c r="Z31" s="75" t="s">
        <v>44</v>
      </c>
      <c r="AA31" s="51"/>
      <c r="AB31" s="51" t="str">
        <f>IF(ISERROR(VLOOKUP(AA31,#REF!,2,0)),"",VLOOKUP(AA31,#REF!,2,0))</f>
        <v/>
      </c>
      <c r="AC31" s="67" t="s">
        <v>219</v>
      </c>
    </row>
    <row r="32" spans="1:30" s="58" customFormat="1" ht="64" x14ac:dyDescent="0.35">
      <c r="A32" s="47" t="s">
        <v>220</v>
      </c>
      <c r="B32" s="48">
        <v>5</v>
      </c>
      <c r="C32" s="69" t="s">
        <v>221</v>
      </c>
      <c r="D32" s="49" t="s">
        <v>37</v>
      </c>
      <c r="E32" s="50" t="s">
        <v>212</v>
      </c>
      <c r="F32" s="51" t="s">
        <v>222</v>
      </c>
      <c r="G32" s="51" t="s">
        <v>100</v>
      </c>
      <c r="H32" s="52" t="s">
        <v>223</v>
      </c>
      <c r="I32" s="53" t="s">
        <v>224</v>
      </c>
      <c r="J32" s="49" t="s">
        <v>225</v>
      </c>
      <c r="K32" s="49" t="s">
        <v>66</v>
      </c>
      <c r="L32" s="49" t="s">
        <v>158</v>
      </c>
      <c r="M32" s="49" t="s">
        <v>218</v>
      </c>
      <c r="N32" s="96"/>
      <c r="O32" s="62">
        <v>43556</v>
      </c>
      <c r="P32" s="75" t="s">
        <v>44</v>
      </c>
      <c r="Q32" s="75" t="s">
        <v>44</v>
      </c>
      <c r="R32" s="75" t="s">
        <v>44</v>
      </c>
      <c r="S32" s="76" t="s">
        <v>44</v>
      </c>
      <c r="T32" s="92"/>
      <c r="U32" s="75" t="s">
        <v>44</v>
      </c>
      <c r="V32" s="75" t="s">
        <v>44</v>
      </c>
      <c r="W32" s="75" t="s">
        <v>44</v>
      </c>
      <c r="X32" s="75" t="s">
        <v>44</v>
      </c>
      <c r="Y32" s="75" t="s">
        <v>44</v>
      </c>
      <c r="Z32" s="75" t="s">
        <v>44</v>
      </c>
      <c r="AA32" s="51"/>
      <c r="AB32" s="51" t="str">
        <f>IF(ISERROR(VLOOKUP(AA32,#REF!,2,0)),"",VLOOKUP(AA32,#REF!,2,0))</f>
        <v/>
      </c>
      <c r="AC32" s="72" t="s">
        <v>226</v>
      </c>
    </row>
    <row r="33" spans="1:29" s="58" customFormat="1" ht="159" x14ac:dyDescent="0.35">
      <c r="A33" s="47" t="s">
        <v>227</v>
      </c>
      <c r="B33" s="89" t="s">
        <v>228</v>
      </c>
      <c r="C33" s="97" t="s">
        <v>229</v>
      </c>
      <c r="D33" s="49" t="s">
        <v>37</v>
      </c>
      <c r="E33" s="50" t="s">
        <v>230</v>
      </c>
      <c r="F33" s="51" t="s">
        <v>99</v>
      </c>
      <c r="G33" s="51" t="s">
        <v>100</v>
      </c>
      <c r="H33" s="98" t="s">
        <v>231</v>
      </c>
      <c r="I33" s="99" t="s">
        <v>232</v>
      </c>
      <c r="J33" s="49" t="s">
        <v>233</v>
      </c>
      <c r="K33" s="49" t="s">
        <v>66</v>
      </c>
      <c r="L33" s="49" t="s">
        <v>234</v>
      </c>
      <c r="M33" s="49" t="s">
        <v>82</v>
      </c>
      <c r="N33" s="96"/>
      <c r="O33" s="62">
        <v>43586</v>
      </c>
      <c r="P33" s="95">
        <v>43864</v>
      </c>
      <c r="Q33" s="63">
        <v>43902</v>
      </c>
      <c r="R33" s="76">
        <v>43980</v>
      </c>
      <c r="S33" s="76">
        <v>43980</v>
      </c>
      <c r="T33" s="92"/>
      <c r="U33" s="100">
        <v>44008</v>
      </c>
      <c r="V33" s="100">
        <v>44032</v>
      </c>
      <c r="W33" s="100">
        <v>44043</v>
      </c>
      <c r="X33" s="100">
        <v>44056</v>
      </c>
      <c r="Y33" s="100" t="s">
        <v>44</v>
      </c>
      <c r="Z33" s="101">
        <v>44287</v>
      </c>
      <c r="AA33" s="51"/>
      <c r="AB33" s="51" t="str">
        <f>IF(ISERROR(VLOOKUP(AA33,#REF!,2,0)),"",VLOOKUP(AA33,#REF!,2,0))</f>
        <v/>
      </c>
      <c r="AC33" s="68" t="s">
        <v>235</v>
      </c>
    </row>
    <row r="34" spans="1:29" s="58" customFormat="1" ht="60" hidden="1" x14ac:dyDescent="0.35">
      <c r="A34" s="47" t="s">
        <v>236</v>
      </c>
      <c r="B34" s="48" t="s">
        <v>35</v>
      </c>
      <c r="C34" s="48" t="s">
        <v>36</v>
      </c>
      <c r="D34" s="49" t="s">
        <v>37</v>
      </c>
      <c r="E34" s="50" t="s">
        <v>237</v>
      </c>
      <c r="F34" s="51" t="s">
        <v>99</v>
      </c>
      <c r="G34" s="51" t="s">
        <v>100</v>
      </c>
      <c r="H34" s="52" t="s">
        <v>238</v>
      </c>
      <c r="I34" s="53" t="s">
        <v>239</v>
      </c>
      <c r="J34" s="49" t="s">
        <v>240</v>
      </c>
      <c r="K34" s="49" t="s">
        <v>140</v>
      </c>
      <c r="L34" s="49" t="s">
        <v>67</v>
      </c>
      <c r="M34" s="49" t="s">
        <v>36</v>
      </c>
      <c r="N34" s="96"/>
      <c r="O34" s="62">
        <v>43586</v>
      </c>
      <c r="P34" s="85" t="s">
        <v>141</v>
      </c>
      <c r="Q34" s="85" t="s">
        <v>141</v>
      </c>
      <c r="R34" s="85" t="s">
        <v>141</v>
      </c>
      <c r="S34" s="85" t="s">
        <v>141</v>
      </c>
      <c r="T34" s="78">
        <v>0</v>
      </c>
      <c r="U34" s="85" t="s">
        <v>141</v>
      </c>
      <c r="V34" s="62">
        <v>43678</v>
      </c>
      <c r="W34" s="62">
        <v>43678</v>
      </c>
      <c r="X34" s="62">
        <v>43748</v>
      </c>
      <c r="Y34" s="62">
        <v>43780</v>
      </c>
      <c r="Z34" s="62">
        <v>43922</v>
      </c>
      <c r="AA34" s="51"/>
      <c r="AB34" s="51" t="str">
        <f>IF(ISERROR(VLOOKUP(AA34,#REF!,2,0)),"",VLOOKUP(AA34,#REF!,2,0))</f>
        <v/>
      </c>
      <c r="AC34" s="81" t="s">
        <v>241</v>
      </c>
    </row>
    <row r="35" spans="1:29" s="58" customFormat="1" ht="128" x14ac:dyDescent="0.35">
      <c r="A35" s="47" t="s">
        <v>242</v>
      </c>
      <c r="B35" s="48" t="s">
        <v>35</v>
      </c>
      <c r="C35" s="48" t="s">
        <v>36</v>
      </c>
      <c r="D35" s="49" t="s">
        <v>37</v>
      </c>
      <c r="E35" s="50" t="s">
        <v>243</v>
      </c>
      <c r="F35" s="51" t="s">
        <v>61</v>
      </c>
      <c r="G35" s="51" t="s">
        <v>62</v>
      </c>
      <c r="H35" s="52" t="s">
        <v>244</v>
      </c>
      <c r="I35" s="99" t="s">
        <v>245</v>
      </c>
      <c r="J35" s="49" t="s">
        <v>246</v>
      </c>
      <c r="K35" s="49" t="s">
        <v>140</v>
      </c>
      <c r="L35" s="49" t="s">
        <v>67</v>
      </c>
      <c r="M35" s="49" t="s">
        <v>36</v>
      </c>
      <c r="N35" s="96"/>
      <c r="O35" s="62">
        <v>43647</v>
      </c>
      <c r="P35" s="85" t="s">
        <v>141</v>
      </c>
      <c r="Q35" s="85" t="s">
        <v>141</v>
      </c>
      <c r="R35" s="85" t="s">
        <v>141</v>
      </c>
      <c r="S35" s="85" t="s">
        <v>141</v>
      </c>
      <c r="T35" s="78">
        <v>0</v>
      </c>
      <c r="U35" s="85" t="s">
        <v>141</v>
      </c>
      <c r="V35" s="62">
        <v>43647</v>
      </c>
      <c r="W35" s="62">
        <v>43720</v>
      </c>
      <c r="X35" s="62">
        <v>43739</v>
      </c>
      <c r="Y35" s="65">
        <v>43770</v>
      </c>
      <c r="Z35" s="66">
        <v>44287</v>
      </c>
      <c r="AA35" s="51"/>
      <c r="AB35" s="51" t="str">
        <f>IF(ISERROR(VLOOKUP(AA35,#REF!,2,0)),"",VLOOKUP(AA35,#REF!,2,0))</f>
        <v/>
      </c>
      <c r="AC35" s="93" t="s">
        <v>247</v>
      </c>
    </row>
    <row r="36" spans="1:29" s="58" customFormat="1" ht="148.9" customHeight="1" x14ac:dyDescent="0.35">
      <c r="A36" s="47" t="s">
        <v>248</v>
      </c>
      <c r="B36" s="48" t="s">
        <v>35</v>
      </c>
      <c r="C36" s="48" t="s">
        <v>36</v>
      </c>
      <c r="D36" s="49" t="s">
        <v>37</v>
      </c>
      <c r="E36" s="50" t="s">
        <v>249</v>
      </c>
      <c r="F36" s="51" t="s">
        <v>250</v>
      </c>
      <c r="G36" s="51" t="s">
        <v>106</v>
      </c>
      <c r="H36" s="52" t="s">
        <v>251</v>
      </c>
      <c r="I36" s="99" t="s">
        <v>252</v>
      </c>
      <c r="J36" s="49" t="s">
        <v>253</v>
      </c>
      <c r="K36" s="49" t="s">
        <v>66</v>
      </c>
      <c r="L36" s="49" t="s">
        <v>124</v>
      </c>
      <c r="M36" s="49" t="s">
        <v>36</v>
      </c>
      <c r="N36" s="96"/>
      <c r="O36" s="62">
        <v>43647</v>
      </c>
      <c r="P36" s="62">
        <v>43700</v>
      </c>
      <c r="Q36" s="62">
        <v>43714</v>
      </c>
      <c r="R36" s="62">
        <v>43777</v>
      </c>
      <c r="S36" s="63">
        <v>43804</v>
      </c>
      <c r="T36" s="78">
        <v>2</v>
      </c>
      <c r="U36" s="62">
        <v>43812</v>
      </c>
      <c r="V36" s="62">
        <v>43816</v>
      </c>
      <c r="W36" s="62">
        <v>43861</v>
      </c>
      <c r="X36" s="62">
        <v>43873</v>
      </c>
      <c r="Y36" s="65">
        <v>43908</v>
      </c>
      <c r="Z36" s="66">
        <v>44287</v>
      </c>
      <c r="AA36" s="51"/>
      <c r="AB36" s="51" t="str">
        <f>IF(ISERROR(VLOOKUP(AA36,#REF!,2,0)),"",VLOOKUP(AA36,#REF!,2,0))</f>
        <v/>
      </c>
      <c r="AC36" s="68" t="s">
        <v>254</v>
      </c>
    </row>
    <row r="37" spans="1:29" s="58" customFormat="1" ht="75" hidden="1" x14ac:dyDescent="0.35">
      <c r="A37" s="47" t="s">
        <v>255</v>
      </c>
      <c r="B37" s="48" t="s">
        <v>35</v>
      </c>
      <c r="C37" s="48" t="s">
        <v>36</v>
      </c>
      <c r="D37" s="49" t="s">
        <v>37</v>
      </c>
      <c r="E37" s="50">
        <v>43727</v>
      </c>
      <c r="F37" s="51" t="s">
        <v>200</v>
      </c>
      <c r="G37" s="51" t="s">
        <v>100</v>
      </c>
      <c r="H37" s="52" t="s">
        <v>256</v>
      </c>
      <c r="I37" s="99" t="s">
        <v>257</v>
      </c>
      <c r="J37" s="49" t="s">
        <v>258</v>
      </c>
      <c r="K37" s="49" t="s">
        <v>66</v>
      </c>
      <c r="L37" s="49" t="s">
        <v>67</v>
      </c>
      <c r="M37" s="49" t="s">
        <v>36</v>
      </c>
      <c r="N37" s="96"/>
      <c r="O37" s="62">
        <v>43735</v>
      </c>
      <c r="P37" s="85" t="s">
        <v>141</v>
      </c>
      <c r="Q37" s="85" t="s">
        <v>141</v>
      </c>
      <c r="R37" s="85" t="s">
        <v>141</v>
      </c>
      <c r="S37" s="85" t="s">
        <v>141</v>
      </c>
      <c r="T37" s="78">
        <v>0</v>
      </c>
      <c r="U37" s="85" t="s">
        <v>141</v>
      </c>
      <c r="V37" s="62">
        <v>43783</v>
      </c>
      <c r="W37" s="62">
        <v>43798</v>
      </c>
      <c r="X37" s="62">
        <v>43823</v>
      </c>
      <c r="Y37" s="62">
        <v>43868</v>
      </c>
      <c r="Z37" s="62">
        <v>43925</v>
      </c>
      <c r="AA37" s="51"/>
      <c r="AB37" s="51" t="str">
        <f>IF(ISERROR(VLOOKUP(AA37,#REF!,2,0)),"",VLOOKUP(AA37,#REF!,2,0))</f>
        <v/>
      </c>
      <c r="AC37" s="68" t="s">
        <v>259</v>
      </c>
    </row>
    <row r="38" spans="1:29" s="58" customFormat="1" ht="208.9" customHeight="1" x14ac:dyDescent="0.35">
      <c r="A38" s="47" t="s">
        <v>260</v>
      </c>
      <c r="B38" s="48" t="s">
        <v>35</v>
      </c>
      <c r="C38" s="48" t="s">
        <v>36</v>
      </c>
      <c r="D38" s="49" t="s">
        <v>37</v>
      </c>
      <c r="E38" s="50" t="s">
        <v>261</v>
      </c>
      <c r="F38" s="51" t="s">
        <v>200</v>
      </c>
      <c r="G38" s="51" t="s">
        <v>100</v>
      </c>
      <c r="H38" s="52" t="s">
        <v>262</v>
      </c>
      <c r="I38" s="99" t="s">
        <v>263</v>
      </c>
      <c r="J38" s="49" t="s">
        <v>264</v>
      </c>
      <c r="K38" s="49" t="s">
        <v>140</v>
      </c>
      <c r="L38" s="49" t="s">
        <v>67</v>
      </c>
      <c r="M38" s="49" t="s">
        <v>36</v>
      </c>
      <c r="N38" s="96"/>
      <c r="O38" s="62">
        <v>43739</v>
      </c>
      <c r="P38" s="85" t="s">
        <v>141</v>
      </c>
      <c r="Q38" s="85" t="s">
        <v>141</v>
      </c>
      <c r="R38" s="85" t="s">
        <v>141</v>
      </c>
      <c r="S38" s="85" t="s">
        <v>141</v>
      </c>
      <c r="T38" s="78">
        <v>0</v>
      </c>
      <c r="U38" s="85" t="s">
        <v>141</v>
      </c>
      <c r="V38" s="62">
        <v>43929</v>
      </c>
      <c r="W38" s="62">
        <v>43945</v>
      </c>
      <c r="X38" s="62">
        <v>43957</v>
      </c>
      <c r="Y38" s="102">
        <v>43994</v>
      </c>
      <c r="Z38" s="102">
        <v>44007</v>
      </c>
      <c r="AA38" s="51"/>
      <c r="AB38" s="51" t="str">
        <f>IF(ISERROR(VLOOKUP(AA38,#REF!,2,0)),"",VLOOKUP(AA38,#REF!,2,0))</f>
        <v/>
      </c>
      <c r="AC38" s="68" t="s">
        <v>265</v>
      </c>
    </row>
    <row r="39" spans="1:29" s="58" customFormat="1" ht="178" customHeight="1" x14ac:dyDescent="0.35">
      <c r="A39" s="47" t="s">
        <v>266</v>
      </c>
      <c r="B39" s="48" t="s">
        <v>267</v>
      </c>
      <c r="C39" s="74" t="s">
        <v>268</v>
      </c>
      <c r="D39" s="49" t="s">
        <v>37</v>
      </c>
      <c r="E39" s="50" t="s">
        <v>261</v>
      </c>
      <c r="F39" s="51" t="s">
        <v>120</v>
      </c>
      <c r="G39" s="51" t="s">
        <v>100</v>
      </c>
      <c r="H39" s="52" t="s">
        <v>269</v>
      </c>
      <c r="I39" s="99" t="s">
        <v>270</v>
      </c>
      <c r="J39" s="49" t="s">
        <v>271</v>
      </c>
      <c r="K39" s="49" t="s">
        <v>66</v>
      </c>
      <c r="L39" s="49" t="s">
        <v>82</v>
      </c>
      <c r="M39" s="49" t="s">
        <v>272</v>
      </c>
      <c r="N39" s="96"/>
      <c r="O39" s="62">
        <v>43735</v>
      </c>
      <c r="P39" s="95">
        <v>43879</v>
      </c>
      <c r="Q39" s="95">
        <v>43908</v>
      </c>
      <c r="R39" s="79">
        <v>43943</v>
      </c>
      <c r="S39" s="79">
        <v>43943</v>
      </c>
      <c r="T39" s="92"/>
      <c r="U39" s="101">
        <v>44008</v>
      </c>
      <c r="V39" s="101">
        <v>44032</v>
      </c>
      <c r="W39" s="101">
        <v>44043</v>
      </c>
      <c r="X39" s="101">
        <v>44056</v>
      </c>
      <c r="Y39" s="100" t="s">
        <v>44</v>
      </c>
      <c r="Z39" s="101">
        <v>44287</v>
      </c>
      <c r="AA39" s="51"/>
      <c r="AB39" s="51" t="str">
        <f>IF(ISERROR(VLOOKUP(AA39,#REF!,2,0)),"",VLOOKUP(AA39,#REF!,2,0))</f>
        <v/>
      </c>
      <c r="AC39" s="90" t="s">
        <v>273</v>
      </c>
    </row>
    <row r="40" spans="1:29" s="58" customFormat="1" ht="207" customHeight="1" x14ac:dyDescent="0.35">
      <c r="A40" s="47" t="s">
        <v>274</v>
      </c>
      <c r="B40" s="48" t="s">
        <v>267</v>
      </c>
      <c r="C40" s="74" t="s">
        <v>268</v>
      </c>
      <c r="D40" s="49" t="s">
        <v>37</v>
      </c>
      <c r="E40" s="50">
        <v>43748</v>
      </c>
      <c r="F40" s="51" t="s">
        <v>120</v>
      </c>
      <c r="G40" s="51" t="s">
        <v>100</v>
      </c>
      <c r="H40" s="52" t="s">
        <v>275</v>
      </c>
      <c r="I40" s="99" t="s">
        <v>276</v>
      </c>
      <c r="J40" s="49" t="s">
        <v>277</v>
      </c>
      <c r="K40" s="49" t="s">
        <v>66</v>
      </c>
      <c r="L40" s="49" t="s">
        <v>82</v>
      </c>
      <c r="M40" s="49" t="s">
        <v>272</v>
      </c>
      <c r="N40" s="96"/>
      <c r="O40" s="62">
        <v>43763</v>
      </c>
      <c r="P40" s="95">
        <v>43879</v>
      </c>
      <c r="Q40" s="95">
        <v>43908</v>
      </c>
      <c r="R40" s="79">
        <v>43943</v>
      </c>
      <c r="S40" s="79">
        <v>43943</v>
      </c>
      <c r="T40" s="92"/>
      <c r="U40" s="101">
        <v>43980</v>
      </c>
      <c r="V40" s="100" t="s">
        <v>44</v>
      </c>
      <c r="W40" s="101">
        <v>44043</v>
      </c>
      <c r="X40" s="101">
        <v>44056</v>
      </c>
      <c r="Y40" s="100" t="s">
        <v>44</v>
      </c>
      <c r="Z40" s="101">
        <v>44287</v>
      </c>
      <c r="AA40" s="51"/>
      <c r="AB40" s="51" t="str">
        <f>IF(ISERROR(VLOOKUP(AA40,#REF!,2,0)),"",VLOOKUP(AA40,#REF!,2,0))</f>
        <v/>
      </c>
      <c r="AC40" s="90" t="s">
        <v>273</v>
      </c>
    </row>
    <row r="41" spans="1:29" s="58" customFormat="1" ht="75" x14ac:dyDescent="0.35">
      <c r="A41" s="47" t="s">
        <v>278</v>
      </c>
      <c r="B41" s="48">
        <v>4</v>
      </c>
      <c r="C41" s="69" t="s">
        <v>279</v>
      </c>
      <c r="D41" s="49" t="s">
        <v>37</v>
      </c>
      <c r="E41" s="50">
        <v>43748</v>
      </c>
      <c r="F41" s="51" t="s">
        <v>222</v>
      </c>
      <c r="G41" s="51" t="s">
        <v>100</v>
      </c>
      <c r="H41" s="52" t="s">
        <v>280</v>
      </c>
      <c r="I41" s="99" t="s">
        <v>281</v>
      </c>
      <c r="J41" s="49" t="s">
        <v>282</v>
      </c>
      <c r="K41" s="49" t="s">
        <v>66</v>
      </c>
      <c r="L41" s="49" t="s">
        <v>157</v>
      </c>
      <c r="M41" s="49" t="s">
        <v>81</v>
      </c>
      <c r="N41" s="96"/>
      <c r="O41" s="95">
        <v>43763</v>
      </c>
      <c r="P41" s="100" t="s">
        <v>44</v>
      </c>
      <c r="Q41" s="100" t="s">
        <v>44</v>
      </c>
      <c r="R41" s="100" t="s">
        <v>44</v>
      </c>
      <c r="S41" s="103" t="s">
        <v>44</v>
      </c>
      <c r="T41" s="92"/>
      <c r="U41" s="100" t="s">
        <v>44</v>
      </c>
      <c r="V41" s="100" t="s">
        <v>44</v>
      </c>
      <c r="W41" s="100" t="s">
        <v>44</v>
      </c>
      <c r="X41" s="100" t="s">
        <v>44</v>
      </c>
      <c r="Y41" s="100" t="s">
        <v>44</v>
      </c>
      <c r="Z41" s="100" t="s">
        <v>44</v>
      </c>
      <c r="AA41" s="51"/>
      <c r="AB41" s="51" t="str">
        <f>IF(ISERROR(VLOOKUP(AA41,#REF!,2,0)),"",VLOOKUP(AA41,#REF!,2,0))</f>
        <v/>
      </c>
      <c r="AC41" s="104" t="s">
        <v>283</v>
      </c>
    </row>
    <row r="42" spans="1:29" s="58" customFormat="1" ht="96" x14ac:dyDescent="0.35">
      <c r="A42" s="47" t="s">
        <v>284</v>
      </c>
      <c r="B42" s="89" t="s">
        <v>44</v>
      </c>
      <c r="C42" s="105" t="s">
        <v>285</v>
      </c>
      <c r="D42" s="49" t="s">
        <v>37</v>
      </c>
      <c r="E42" s="106">
        <v>43797</v>
      </c>
      <c r="F42" s="59" t="s">
        <v>286</v>
      </c>
      <c r="G42" s="59" t="s">
        <v>287</v>
      </c>
      <c r="H42" s="107" t="s">
        <v>288</v>
      </c>
      <c r="I42" s="108" t="s">
        <v>289</v>
      </c>
      <c r="J42" s="109" t="s">
        <v>290</v>
      </c>
      <c r="K42" s="110" t="s">
        <v>66</v>
      </c>
      <c r="L42" s="49" t="s">
        <v>44</v>
      </c>
      <c r="M42" s="49" t="s">
        <v>44</v>
      </c>
      <c r="N42" s="87">
        <v>43797</v>
      </c>
      <c r="O42" s="62">
        <v>43798</v>
      </c>
      <c r="P42" s="100" t="s">
        <v>44</v>
      </c>
      <c r="Q42" s="100" t="s">
        <v>44</v>
      </c>
      <c r="R42" s="100" t="s">
        <v>44</v>
      </c>
      <c r="S42" s="103" t="s">
        <v>44</v>
      </c>
      <c r="T42" s="92"/>
      <c r="U42" s="100" t="s">
        <v>44</v>
      </c>
      <c r="V42" s="100" t="s">
        <v>44</v>
      </c>
      <c r="W42" s="100" t="s">
        <v>44</v>
      </c>
      <c r="X42" s="100" t="s">
        <v>44</v>
      </c>
      <c r="Y42" s="100" t="s">
        <v>44</v>
      </c>
      <c r="Z42" s="100" t="s">
        <v>44</v>
      </c>
      <c r="AA42" s="51"/>
      <c r="AB42" s="51" t="str">
        <f>IF(ISERROR(VLOOKUP(AA42,#REF!,2,0)),"",VLOOKUP(AA42,#REF!,2,0))</f>
        <v/>
      </c>
      <c r="AC42" s="93" t="s">
        <v>291</v>
      </c>
    </row>
    <row r="43" spans="1:29" s="58" customFormat="1" ht="144" x14ac:dyDescent="0.35">
      <c r="A43" s="47" t="s">
        <v>292</v>
      </c>
      <c r="B43" s="89" t="s">
        <v>44</v>
      </c>
      <c r="C43" s="105" t="s">
        <v>293</v>
      </c>
      <c r="D43" s="49" t="s">
        <v>37</v>
      </c>
      <c r="E43" s="106">
        <v>43797</v>
      </c>
      <c r="F43" s="51" t="s">
        <v>294</v>
      </c>
      <c r="G43" s="59" t="s">
        <v>295</v>
      </c>
      <c r="H43" s="107" t="s">
        <v>296</v>
      </c>
      <c r="I43" s="111" t="s">
        <v>297</v>
      </c>
      <c r="J43" s="112" t="s">
        <v>298</v>
      </c>
      <c r="K43" s="110" t="s">
        <v>66</v>
      </c>
      <c r="L43" s="49" t="s">
        <v>44</v>
      </c>
      <c r="M43" s="49" t="s">
        <v>44</v>
      </c>
      <c r="N43" s="87">
        <v>43797</v>
      </c>
      <c r="O43" s="62">
        <v>43798</v>
      </c>
      <c r="P43" s="100" t="s">
        <v>44</v>
      </c>
      <c r="Q43" s="100" t="s">
        <v>44</v>
      </c>
      <c r="R43" s="100" t="s">
        <v>44</v>
      </c>
      <c r="S43" s="103" t="s">
        <v>44</v>
      </c>
      <c r="T43" s="92"/>
      <c r="U43" s="100" t="s">
        <v>44</v>
      </c>
      <c r="V43" s="100" t="s">
        <v>44</v>
      </c>
      <c r="W43" s="100" t="s">
        <v>44</v>
      </c>
      <c r="X43" s="100" t="s">
        <v>44</v>
      </c>
      <c r="Y43" s="100" t="s">
        <v>44</v>
      </c>
      <c r="Z43" s="100" t="s">
        <v>44</v>
      </c>
      <c r="AA43" s="51"/>
      <c r="AB43" s="51" t="str">
        <f>IF(ISERROR(VLOOKUP(AA43,#REF!,2,0)),"",VLOOKUP(AA43,#REF!,2,0))</f>
        <v/>
      </c>
      <c r="AC43" s="81" t="s">
        <v>299</v>
      </c>
    </row>
    <row r="44" spans="1:29" s="58" customFormat="1" ht="160" x14ac:dyDescent="0.35">
      <c r="A44" s="113" t="s">
        <v>300</v>
      </c>
      <c r="B44" s="89" t="s">
        <v>44</v>
      </c>
      <c r="C44" s="114" t="s">
        <v>301</v>
      </c>
      <c r="D44" s="49" t="s">
        <v>37</v>
      </c>
      <c r="E44" s="106">
        <v>43797</v>
      </c>
      <c r="F44" s="51" t="s">
        <v>294</v>
      </c>
      <c r="G44" s="59" t="s">
        <v>295</v>
      </c>
      <c r="H44" s="107" t="s">
        <v>302</v>
      </c>
      <c r="I44" s="111" t="s">
        <v>303</v>
      </c>
      <c r="J44" s="112" t="s">
        <v>304</v>
      </c>
      <c r="K44" s="49" t="s">
        <v>66</v>
      </c>
      <c r="L44" s="49" t="s">
        <v>44</v>
      </c>
      <c r="M44" s="49" t="s">
        <v>44</v>
      </c>
      <c r="N44" s="87">
        <v>43797</v>
      </c>
      <c r="O44" s="62">
        <v>43798</v>
      </c>
      <c r="P44" s="75" t="s">
        <v>44</v>
      </c>
      <c r="Q44" s="75" t="s">
        <v>44</v>
      </c>
      <c r="R44" s="75" t="s">
        <v>44</v>
      </c>
      <c r="S44" s="76" t="s">
        <v>44</v>
      </c>
      <c r="T44" s="92"/>
      <c r="U44" s="75" t="s">
        <v>44</v>
      </c>
      <c r="V44" s="75" t="s">
        <v>44</v>
      </c>
      <c r="W44" s="75" t="s">
        <v>44</v>
      </c>
      <c r="X44" s="75" t="s">
        <v>44</v>
      </c>
      <c r="Y44" s="75" t="s">
        <v>44</v>
      </c>
      <c r="Z44" s="75" t="s">
        <v>44</v>
      </c>
      <c r="AA44" s="51"/>
      <c r="AB44" s="51" t="str">
        <f>IF(ISERROR(VLOOKUP(AA44,#REF!,2,0)),"",VLOOKUP(AA44,#REF!,2,0))</f>
        <v/>
      </c>
      <c r="AC44" s="81" t="s">
        <v>305</v>
      </c>
    </row>
    <row r="45" spans="1:29" s="58" customFormat="1" ht="196" hidden="1" customHeight="1" x14ac:dyDescent="0.35">
      <c r="A45" s="115" t="s">
        <v>306</v>
      </c>
      <c r="B45" s="89" t="s">
        <v>228</v>
      </c>
      <c r="C45" s="116" t="s">
        <v>307</v>
      </c>
      <c r="D45" s="110" t="s">
        <v>37</v>
      </c>
      <c r="E45" s="117">
        <v>43811</v>
      </c>
      <c r="F45" s="51" t="s">
        <v>120</v>
      </c>
      <c r="G45" s="51" t="s">
        <v>100</v>
      </c>
      <c r="H45" s="118" t="s">
        <v>308</v>
      </c>
      <c r="I45" s="119" t="s">
        <v>309</v>
      </c>
      <c r="J45" s="120" t="s">
        <v>310</v>
      </c>
      <c r="K45" s="121" t="s">
        <v>311</v>
      </c>
      <c r="L45" s="122" t="s">
        <v>124</v>
      </c>
      <c r="M45" s="122" t="s">
        <v>272</v>
      </c>
      <c r="N45" s="87">
        <v>43811</v>
      </c>
      <c r="O45" s="62">
        <v>43811</v>
      </c>
      <c r="P45" s="95">
        <v>43859</v>
      </c>
      <c r="Q45" s="63">
        <v>43888</v>
      </c>
      <c r="R45" s="95">
        <v>43927</v>
      </c>
      <c r="S45" s="123" t="s">
        <v>36</v>
      </c>
      <c r="T45" s="124" t="s">
        <v>312</v>
      </c>
      <c r="U45" s="123" t="s">
        <v>36</v>
      </c>
      <c r="V45" s="123" t="s">
        <v>36</v>
      </c>
      <c r="W45" s="123" t="s">
        <v>36</v>
      </c>
      <c r="X45" s="123" t="s">
        <v>36</v>
      </c>
      <c r="Y45" s="123" t="s">
        <v>36</v>
      </c>
      <c r="Z45" s="125" t="s">
        <v>313</v>
      </c>
      <c r="AA45" s="51"/>
      <c r="AB45" s="51" t="str">
        <f>IF(ISERROR(VLOOKUP(AA45,#REF!,2,0)),"",VLOOKUP(AA45,#REF!,2,0))</f>
        <v/>
      </c>
      <c r="AC45" s="68" t="s">
        <v>314</v>
      </c>
    </row>
    <row r="46" spans="1:29" s="58" customFormat="1" ht="189" x14ac:dyDescent="0.35">
      <c r="A46" s="126" t="s">
        <v>315</v>
      </c>
      <c r="B46" s="89" t="s">
        <v>228</v>
      </c>
      <c r="C46" s="97" t="s">
        <v>316</v>
      </c>
      <c r="D46" s="127" t="s">
        <v>37</v>
      </c>
      <c r="E46" s="128">
        <v>43811</v>
      </c>
      <c r="F46" s="51" t="s">
        <v>317</v>
      </c>
      <c r="G46" s="51" t="s">
        <v>100</v>
      </c>
      <c r="H46" s="129" t="s">
        <v>318</v>
      </c>
      <c r="I46" s="130" t="s">
        <v>319</v>
      </c>
      <c r="J46" s="131" t="s">
        <v>320</v>
      </c>
      <c r="K46" s="132" t="s">
        <v>311</v>
      </c>
      <c r="L46" s="133" t="s">
        <v>321</v>
      </c>
      <c r="M46" s="134" t="s">
        <v>218</v>
      </c>
      <c r="N46" s="135">
        <v>43811</v>
      </c>
      <c r="O46" s="95">
        <v>43811</v>
      </c>
      <c r="P46" s="95">
        <v>43874</v>
      </c>
      <c r="Q46" s="63">
        <v>43895</v>
      </c>
      <c r="R46" s="95">
        <v>43900</v>
      </c>
      <c r="S46" s="123">
        <v>43900</v>
      </c>
      <c r="T46" s="92">
        <v>0</v>
      </c>
      <c r="U46" s="95">
        <v>43917</v>
      </c>
      <c r="V46" s="100">
        <v>44013</v>
      </c>
      <c r="W46" s="100">
        <v>44043</v>
      </c>
      <c r="X46" s="100">
        <v>44056</v>
      </c>
      <c r="Y46" s="103" t="s">
        <v>44</v>
      </c>
      <c r="Z46" s="101">
        <v>44287</v>
      </c>
      <c r="AA46" s="51"/>
      <c r="AB46" s="51" t="str">
        <f>IF(ISERROR(VLOOKUP(AA46,#REF!,2,0)),"",VLOOKUP(AA46,#REF!,2,0))</f>
        <v/>
      </c>
      <c r="AC46" s="68" t="s">
        <v>322</v>
      </c>
    </row>
    <row r="47" spans="1:29" s="58" customFormat="1" ht="143" x14ac:dyDescent="0.35">
      <c r="A47" s="136" t="s">
        <v>323</v>
      </c>
      <c r="B47" s="89" t="s">
        <v>228</v>
      </c>
      <c r="C47" s="105" t="s">
        <v>324</v>
      </c>
      <c r="D47" s="49" t="s">
        <v>37</v>
      </c>
      <c r="E47" s="106">
        <v>43846</v>
      </c>
      <c r="F47" s="51" t="s">
        <v>120</v>
      </c>
      <c r="G47" s="51" t="s">
        <v>100</v>
      </c>
      <c r="H47" s="107" t="s">
        <v>325</v>
      </c>
      <c r="I47" s="108" t="s">
        <v>326</v>
      </c>
      <c r="J47" s="109" t="s">
        <v>327</v>
      </c>
      <c r="K47" s="121" t="s">
        <v>311</v>
      </c>
      <c r="L47" s="137" t="s">
        <v>124</v>
      </c>
      <c r="M47" s="137" t="s">
        <v>272</v>
      </c>
      <c r="N47" s="138">
        <v>43846</v>
      </c>
      <c r="O47" s="139">
        <v>43861</v>
      </c>
      <c r="P47" s="101">
        <v>43901</v>
      </c>
      <c r="Q47" s="101">
        <v>43936</v>
      </c>
      <c r="R47" s="101">
        <v>43964</v>
      </c>
      <c r="S47" s="140">
        <v>43964</v>
      </c>
      <c r="T47" s="92">
        <v>1</v>
      </c>
      <c r="U47" s="101">
        <v>43980</v>
      </c>
      <c r="V47" s="101">
        <v>44015</v>
      </c>
      <c r="W47" s="101">
        <v>44043</v>
      </c>
      <c r="X47" s="101">
        <v>44056</v>
      </c>
      <c r="Y47" s="103" t="s">
        <v>44</v>
      </c>
      <c r="Z47" s="141" t="s">
        <v>328</v>
      </c>
      <c r="AA47" s="51"/>
      <c r="AB47" s="51" t="str">
        <f>IF(ISERROR(VLOOKUP(AA47,#REF!,2,0)),"",VLOOKUP(AA47,#REF!,2,0))</f>
        <v/>
      </c>
      <c r="AC47" s="68" t="s">
        <v>329</v>
      </c>
    </row>
    <row r="48" spans="1:29" s="58" customFormat="1" ht="176" x14ac:dyDescent="0.35">
      <c r="A48" s="136" t="s">
        <v>330</v>
      </c>
      <c r="B48" s="89" t="s">
        <v>228</v>
      </c>
      <c r="C48" s="105" t="s">
        <v>331</v>
      </c>
      <c r="D48" s="49" t="s">
        <v>37</v>
      </c>
      <c r="E48" s="106">
        <v>43846</v>
      </c>
      <c r="F48" s="51" t="s">
        <v>222</v>
      </c>
      <c r="G48" s="51" t="s">
        <v>100</v>
      </c>
      <c r="H48" s="142" t="s">
        <v>332</v>
      </c>
      <c r="I48" s="108" t="s">
        <v>333</v>
      </c>
      <c r="J48" s="109" t="s">
        <v>334</v>
      </c>
      <c r="K48" s="121" t="s">
        <v>311</v>
      </c>
      <c r="L48" s="137" t="s">
        <v>124</v>
      </c>
      <c r="M48" s="137" t="s">
        <v>272</v>
      </c>
      <c r="N48" s="138">
        <v>43846</v>
      </c>
      <c r="O48" s="139">
        <v>43861</v>
      </c>
      <c r="P48" s="95">
        <v>43906</v>
      </c>
      <c r="Q48" s="101">
        <v>43997</v>
      </c>
      <c r="R48" s="101">
        <v>44007</v>
      </c>
      <c r="S48" s="101">
        <v>44018</v>
      </c>
      <c r="T48" s="92"/>
      <c r="U48" s="140">
        <v>44055</v>
      </c>
      <c r="V48" s="140">
        <v>44085</v>
      </c>
      <c r="W48" s="140">
        <v>44099</v>
      </c>
      <c r="X48" s="140">
        <v>44111</v>
      </c>
      <c r="Y48" s="103" t="s">
        <v>44</v>
      </c>
      <c r="Z48" s="140">
        <v>44652</v>
      </c>
      <c r="AA48" s="51"/>
      <c r="AB48" s="51" t="str">
        <f>IF(ISERROR(VLOOKUP(AA48,#REF!,2,0)),"",VLOOKUP(AA48,#REF!,2,0))</f>
        <v/>
      </c>
      <c r="AC48" s="68" t="s">
        <v>335</v>
      </c>
    </row>
    <row r="49" spans="1:29" s="58" customFormat="1" ht="176" x14ac:dyDescent="0.35">
      <c r="A49" s="136" t="s">
        <v>336</v>
      </c>
      <c r="B49" s="89" t="s">
        <v>228</v>
      </c>
      <c r="C49" s="105" t="s">
        <v>337</v>
      </c>
      <c r="D49" s="49" t="s">
        <v>37</v>
      </c>
      <c r="E49" s="106">
        <v>43846</v>
      </c>
      <c r="F49" s="51" t="s">
        <v>222</v>
      </c>
      <c r="G49" s="51" t="s">
        <v>100</v>
      </c>
      <c r="H49" s="142" t="s">
        <v>338</v>
      </c>
      <c r="I49" s="108" t="s">
        <v>339</v>
      </c>
      <c r="J49" s="109" t="s">
        <v>334</v>
      </c>
      <c r="K49" s="121" t="s">
        <v>311</v>
      </c>
      <c r="L49" s="137" t="s">
        <v>124</v>
      </c>
      <c r="M49" s="137" t="s">
        <v>272</v>
      </c>
      <c r="N49" s="138">
        <v>43846</v>
      </c>
      <c r="O49" s="139">
        <v>43861</v>
      </c>
      <c r="P49" s="95">
        <v>43906</v>
      </c>
      <c r="Q49" s="101">
        <v>43997</v>
      </c>
      <c r="R49" s="101">
        <v>44007</v>
      </c>
      <c r="S49" s="101">
        <v>44018</v>
      </c>
      <c r="T49" s="92"/>
      <c r="U49" s="140">
        <v>44055</v>
      </c>
      <c r="V49" s="140">
        <v>44085</v>
      </c>
      <c r="W49" s="140">
        <v>44099</v>
      </c>
      <c r="X49" s="140">
        <v>44111</v>
      </c>
      <c r="Y49" s="103" t="s">
        <v>44</v>
      </c>
      <c r="Z49" s="140">
        <v>44652</v>
      </c>
      <c r="AA49" s="51"/>
      <c r="AB49" s="51" t="str">
        <f>IF(ISERROR(VLOOKUP(AA49,#REF!,2,0)),"",VLOOKUP(AA49,#REF!,2,0))</f>
        <v/>
      </c>
      <c r="AC49" s="68" t="s">
        <v>340</v>
      </c>
    </row>
    <row r="50" spans="1:29" s="58" customFormat="1" ht="112" x14ac:dyDescent="0.35">
      <c r="A50" s="47" t="s">
        <v>341</v>
      </c>
      <c r="B50" s="89" t="s">
        <v>228</v>
      </c>
      <c r="C50" s="69" t="s">
        <v>342</v>
      </c>
      <c r="D50" s="49" t="s">
        <v>37</v>
      </c>
      <c r="E50" s="106">
        <v>43846</v>
      </c>
      <c r="F50" s="51" t="s">
        <v>343</v>
      </c>
      <c r="G50" s="51" t="s">
        <v>106</v>
      </c>
      <c r="H50" s="142" t="s">
        <v>344</v>
      </c>
      <c r="I50" s="143" t="s">
        <v>345</v>
      </c>
      <c r="J50" s="112" t="s">
        <v>346</v>
      </c>
      <c r="K50" s="144" t="s">
        <v>347</v>
      </c>
      <c r="L50" s="49" t="s">
        <v>158</v>
      </c>
      <c r="M50" s="137" t="s">
        <v>67</v>
      </c>
      <c r="N50" s="138">
        <v>43846</v>
      </c>
      <c r="O50" s="62">
        <v>43889</v>
      </c>
      <c r="P50" s="101">
        <v>43941</v>
      </c>
      <c r="Q50" s="101">
        <v>43955</v>
      </c>
      <c r="R50" s="101">
        <v>43958</v>
      </c>
      <c r="S50" s="101">
        <v>43958</v>
      </c>
      <c r="T50" s="92"/>
      <c r="U50" s="101">
        <v>43970</v>
      </c>
      <c r="V50" s="101">
        <v>43973</v>
      </c>
      <c r="W50" s="101">
        <v>43980</v>
      </c>
      <c r="X50" s="101">
        <v>43984</v>
      </c>
      <c r="Y50" s="101">
        <v>43991</v>
      </c>
      <c r="Z50" s="102">
        <v>45383</v>
      </c>
      <c r="AA50" s="51"/>
      <c r="AB50" s="51" t="str">
        <f>IF(ISERROR(VLOOKUP(AA50,#REF!,2,0)),"",VLOOKUP(AA50,#REF!,2,0))</f>
        <v/>
      </c>
      <c r="AC50" s="68" t="s">
        <v>348</v>
      </c>
    </row>
    <row r="51" spans="1:29" s="58" customFormat="1" ht="117" customHeight="1" x14ac:dyDescent="0.35">
      <c r="A51" s="47" t="s">
        <v>349</v>
      </c>
      <c r="B51" s="145" t="s">
        <v>228</v>
      </c>
      <c r="C51" s="69" t="s">
        <v>342</v>
      </c>
      <c r="D51" s="49" t="s">
        <v>37</v>
      </c>
      <c r="E51" s="106">
        <v>43846</v>
      </c>
      <c r="F51" s="51" t="s">
        <v>343</v>
      </c>
      <c r="G51" s="51" t="s">
        <v>106</v>
      </c>
      <c r="H51" s="142" t="s">
        <v>350</v>
      </c>
      <c r="I51" s="143" t="s">
        <v>351</v>
      </c>
      <c r="J51" s="112" t="s">
        <v>346</v>
      </c>
      <c r="K51" s="144" t="s">
        <v>347</v>
      </c>
      <c r="L51" s="49" t="s">
        <v>158</v>
      </c>
      <c r="M51" s="137" t="s">
        <v>67</v>
      </c>
      <c r="N51" s="138">
        <v>43846</v>
      </c>
      <c r="O51" s="62">
        <v>43889</v>
      </c>
      <c r="P51" s="101">
        <v>43941</v>
      </c>
      <c r="Q51" s="101">
        <v>43950</v>
      </c>
      <c r="R51" s="101">
        <v>43958</v>
      </c>
      <c r="S51" s="101">
        <v>43958</v>
      </c>
      <c r="T51" s="92"/>
      <c r="U51" s="101">
        <v>43970</v>
      </c>
      <c r="V51" s="101">
        <v>43973</v>
      </c>
      <c r="W51" s="101">
        <v>43980</v>
      </c>
      <c r="X51" s="101" t="s">
        <v>44</v>
      </c>
      <c r="Y51" s="101">
        <v>43991</v>
      </c>
      <c r="Z51" s="102">
        <v>45383</v>
      </c>
      <c r="AA51" s="51"/>
      <c r="AB51" s="51" t="str">
        <f>IF(ISERROR(VLOOKUP(AA51,#REF!,2,0)),"",VLOOKUP(AA51,#REF!,2,0))</f>
        <v/>
      </c>
      <c r="AC51" s="68" t="s">
        <v>348</v>
      </c>
    </row>
    <row r="52" spans="1:29" s="58" customFormat="1" ht="168" customHeight="1" x14ac:dyDescent="0.35">
      <c r="A52" s="47" t="s">
        <v>352</v>
      </c>
      <c r="B52" s="89" t="s">
        <v>228</v>
      </c>
      <c r="C52" s="69" t="s">
        <v>353</v>
      </c>
      <c r="D52" s="49" t="s">
        <v>37</v>
      </c>
      <c r="E52" s="106">
        <v>43902</v>
      </c>
      <c r="F52" s="51" t="s">
        <v>99</v>
      </c>
      <c r="G52" s="51" t="s">
        <v>100</v>
      </c>
      <c r="H52" s="146" t="s">
        <v>354</v>
      </c>
      <c r="I52" s="137" t="s">
        <v>355</v>
      </c>
      <c r="J52" s="137" t="s">
        <v>356</v>
      </c>
      <c r="K52" s="144" t="s">
        <v>357</v>
      </c>
      <c r="L52" s="137" t="s">
        <v>234</v>
      </c>
      <c r="M52" s="137" t="s">
        <v>82</v>
      </c>
      <c r="N52" s="138">
        <v>43902</v>
      </c>
      <c r="O52" s="62">
        <v>43908</v>
      </c>
      <c r="P52" s="101">
        <v>43951</v>
      </c>
      <c r="Q52" s="101">
        <v>43984</v>
      </c>
      <c r="R52" s="79">
        <v>43994</v>
      </c>
      <c r="S52" s="79">
        <v>43994</v>
      </c>
      <c r="T52" s="92"/>
      <c r="U52" s="101">
        <v>44008</v>
      </c>
      <c r="V52" s="101">
        <v>44032</v>
      </c>
      <c r="W52" s="101">
        <v>44043</v>
      </c>
      <c r="X52" s="101">
        <v>44056</v>
      </c>
      <c r="Y52" s="100" t="s">
        <v>44</v>
      </c>
      <c r="Z52" s="101">
        <v>44287</v>
      </c>
      <c r="AA52" s="51"/>
      <c r="AB52" s="51" t="str">
        <f>IF(ISERROR(VLOOKUP(AA52,#REF!,2,0)),"",VLOOKUP(AA52,#REF!,2,0))</f>
        <v/>
      </c>
      <c r="AC52" s="68" t="s">
        <v>358</v>
      </c>
    </row>
    <row r="53" spans="1:29" s="58" customFormat="1" ht="177" customHeight="1" x14ac:dyDescent="0.35">
      <c r="A53" s="47" t="s">
        <v>359</v>
      </c>
      <c r="B53" s="89" t="s">
        <v>228</v>
      </c>
      <c r="C53" s="69" t="s">
        <v>360</v>
      </c>
      <c r="D53" s="49" t="s">
        <v>37</v>
      </c>
      <c r="E53" s="106">
        <v>43902</v>
      </c>
      <c r="F53" s="51" t="s">
        <v>120</v>
      </c>
      <c r="G53" s="51" t="s">
        <v>100</v>
      </c>
      <c r="H53" s="146" t="s">
        <v>361</v>
      </c>
      <c r="I53" s="137" t="s">
        <v>362</v>
      </c>
      <c r="J53" s="137" t="s">
        <v>363</v>
      </c>
      <c r="K53" s="144" t="s">
        <v>357</v>
      </c>
      <c r="L53" s="137" t="s">
        <v>124</v>
      </c>
      <c r="M53" s="137" t="s">
        <v>272</v>
      </c>
      <c r="N53" s="138">
        <v>43902</v>
      </c>
      <c r="O53" s="62">
        <v>43908</v>
      </c>
      <c r="P53" s="140">
        <v>43997</v>
      </c>
      <c r="Q53" s="101">
        <v>44026</v>
      </c>
      <c r="R53" s="101">
        <v>44035</v>
      </c>
      <c r="S53" s="101">
        <v>44035</v>
      </c>
      <c r="T53" s="92"/>
      <c r="U53" s="140">
        <v>44055</v>
      </c>
      <c r="V53" s="140">
        <v>44085</v>
      </c>
      <c r="W53" s="140">
        <v>44099</v>
      </c>
      <c r="X53" s="140">
        <v>44111</v>
      </c>
      <c r="Y53" s="103" t="s">
        <v>44</v>
      </c>
      <c r="Z53" s="140">
        <v>44652</v>
      </c>
      <c r="AA53" s="51"/>
      <c r="AB53" s="51" t="str">
        <f>IF(ISERROR(VLOOKUP(AA53,#REF!,2,0)),"",VLOOKUP(AA53,#REF!,2,0))</f>
        <v/>
      </c>
      <c r="AC53" s="68" t="s">
        <v>364</v>
      </c>
    </row>
    <row r="54" spans="1:29" s="58" customFormat="1" ht="140.15" customHeight="1" x14ac:dyDescent="0.35">
      <c r="A54" s="47" t="s">
        <v>365</v>
      </c>
      <c r="B54" s="145" t="s">
        <v>44</v>
      </c>
      <c r="C54" s="69" t="s">
        <v>366</v>
      </c>
      <c r="D54" s="49" t="s">
        <v>37</v>
      </c>
      <c r="E54" s="106">
        <v>43902</v>
      </c>
      <c r="F54" s="51" t="s">
        <v>367</v>
      </c>
      <c r="G54" s="51" t="s">
        <v>100</v>
      </c>
      <c r="H54" s="137" t="s">
        <v>368</v>
      </c>
      <c r="I54" s="137" t="s">
        <v>369</v>
      </c>
      <c r="J54" s="137" t="s">
        <v>370</v>
      </c>
      <c r="K54" s="49" t="s">
        <v>66</v>
      </c>
      <c r="L54" s="137" t="s">
        <v>44</v>
      </c>
      <c r="M54" s="137" t="s">
        <v>44</v>
      </c>
      <c r="N54" s="138">
        <v>43902</v>
      </c>
      <c r="O54" s="62">
        <v>43917</v>
      </c>
      <c r="P54" s="100" t="s">
        <v>44</v>
      </c>
      <c r="Q54" s="100" t="s">
        <v>44</v>
      </c>
      <c r="R54" s="100" t="s">
        <v>44</v>
      </c>
      <c r="S54" s="100" t="s">
        <v>44</v>
      </c>
      <c r="T54" s="92"/>
      <c r="U54" s="100" t="s">
        <v>44</v>
      </c>
      <c r="V54" s="100" t="s">
        <v>44</v>
      </c>
      <c r="W54" s="100" t="s">
        <v>44</v>
      </c>
      <c r="X54" s="100" t="s">
        <v>44</v>
      </c>
      <c r="Y54" s="100" t="s">
        <v>44</v>
      </c>
      <c r="Z54" s="100" t="s">
        <v>44</v>
      </c>
      <c r="AA54" s="51"/>
      <c r="AB54" s="51" t="str">
        <f>IF(ISERROR(VLOOKUP(AA54,#REF!,2,0)),"",VLOOKUP(AA54,#REF!,2,0))</f>
        <v/>
      </c>
      <c r="AC54" s="81" t="s">
        <v>371</v>
      </c>
    </row>
    <row r="55" spans="1:29" s="58" customFormat="1" ht="140.15" customHeight="1" x14ac:dyDescent="0.35">
      <c r="A55" s="47" t="s">
        <v>372</v>
      </c>
      <c r="B55" s="145" t="s">
        <v>36</v>
      </c>
      <c r="C55" s="69" t="s">
        <v>373</v>
      </c>
      <c r="D55" s="49" t="s">
        <v>37</v>
      </c>
      <c r="E55" s="106">
        <v>43964</v>
      </c>
      <c r="F55" s="59" t="s">
        <v>374</v>
      </c>
      <c r="G55" s="51" t="s">
        <v>100</v>
      </c>
      <c r="H55" s="146" t="s">
        <v>375</v>
      </c>
      <c r="I55" s="146" t="s">
        <v>376</v>
      </c>
      <c r="J55" s="146" t="s">
        <v>377</v>
      </c>
      <c r="K55" s="49" t="s">
        <v>193</v>
      </c>
      <c r="L55" s="137" t="s">
        <v>44</v>
      </c>
      <c r="M55" s="137" t="s">
        <v>44</v>
      </c>
      <c r="N55" s="138">
        <v>43964</v>
      </c>
      <c r="O55" s="62">
        <v>43980</v>
      </c>
      <c r="P55" s="100" t="s">
        <v>44</v>
      </c>
      <c r="Q55" s="100" t="s">
        <v>44</v>
      </c>
      <c r="R55" s="100" t="s">
        <v>44</v>
      </c>
      <c r="S55" s="100" t="s">
        <v>44</v>
      </c>
      <c r="T55" s="92"/>
      <c r="U55" s="100" t="s">
        <v>44</v>
      </c>
      <c r="V55" s="100" t="s">
        <v>44</v>
      </c>
      <c r="W55" s="100" t="s">
        <v>44</v>
      </c>
      <c r="X55" s="100" t="s">
        <v>44</v>
      </c>
      <c r="Y55" s="100" t="s">
        <v>44</v>
      </c>
      <c r="Z55" s="100" t="s">
        <v>44</v>
      </c>
      <c r="AA55" s="51"/>
      <c r="AB55" s="51" t="str">
        <f>IF(ISERROR(VLOOKUP(AA55,#REF!,2,0)),"",VLOOKUP(AA55,#REF!,2,0))</f>
        <v/>
      </c>
      <c r="AC55" s="81" t="s">
        <v>378</v>
      </c>
    </row>
    <row r="56" spans="1:29" s="58" customFormat="1" ht="140.15" customHeight="1" x14ac:dyDescent="0.35">
      <c r="A56" s="47" t="s">
        <v>379</v>
      </c>
      <c r="B56" s="145" t="s">
        <v>44</v>
      </c>
      <c r="C56" s="69" t="s">
        <v>373</v>
      </c>
      <c r="D56" s="49" t="s">
        <v>37</v>
      </c>
      <c r="E56" s="106">
        <v>43964</v>
      </c>
      <c r="F56" s="59" t="s">
        <v>120</v>
      </c>
      <c r="G56" s="51" t="s">
        <v>100</v>
      </c>
      <c r="H56" s="146" t="s">
        <v>380</v>
      </c>
      <c r="I56" s="146" t="s">
        <v>381</v>
      </c>
      <c r="J56" s="146" t="s">
        <v>382</v>
      </c>
      <c r="K56" s="49" t="s">
        <v>66</v>
      </c>
      <c r="L56" s="137" t="s">
        <v>124</v>
      </c>
      <c r="M56" s="137" t="s">
        <v>272</v>
      </c>
      <c r="N56" s="138">
        <v>43964</v>
      </c>
      <c r="O56" s="62">
        <v>43980</v>
      </c>
      <c r="P56" s="100" t="s">
        <v>44</v>
      </c>
      <c r="Q56" s="100" t="s">
        <v>44</v>
      </c>
      <c r="R56" s="100" t="s">
        <v>44</v>
      </c>
      <c r="S56" s="100" t="s">
        <v>44</v>
      </c>
      <c r="T56" s="92"/>
      <c r="U56" s="100" t="s">
        <v>44</v>
      </c>
      <c r="V56" s="100" t="s">
        <v>44</v>
      </c>
      <c r="W56" s="100" t="s">
        <v>44</v>
      </c>
      <c r="X56" s="100" t="s">
        <v>44</v>
      </c>
      <c r="Y56" s="100" t="s">
        <v>44</v>
      </c>
      <c r="Z56" s="100" t="s">
        <v>44</v>
      </c>
      <c r="AA56" s="51"/>
      <c r="AB56" s="51" t="str">
        <f>IF(ISERROR(VLOOKUP(AA56,#REF!,2,0)),"",VLOOKUP(AA56,#REF!,2,0))</f>
        <v/>
      </c>
      <c r="AC56" s="81" t="s">
        <v>383</v>
      </c>
    </row>
    <row r="57" spans="1:29" s="58" customFormat="1" ht="140.15" customHeight="1" x14ac:dyDescent="0.35">
      <c r="A57" s="47" t="s">
        <v>384</v>
      </c>
      <c r="B57" s="145" t="s">
        <v>44</v>
      </c>
      <c r="C57" s="69" t="s">
        <v>373</v>
      </c>
      <c r="D57" s="49" t="s">
        <v>37</v>
      </c>
      <c r="E57" s="106">
        <v>43964</v>
      </c>
      <c r="F57" s="51" t="s">
        <v>39</v>
      </c>
      <c r="G57" s="51" t="s">
        <v>40</v>
      </c>
      <c r="H57" s="146" t="s">
        <v>385</v>
      </c>
      <c r="I57" s="146" t="s">
        <v>386</v>
      </c>
      <c r="J57" s="146" t="s">
        <v>387</v>
      </c>
      <c r="K57" s="49" t="s">
        <v>66</v>
      </c>
      <c r="L57" s="137" t="s">
        <v>82</v>
      </c>
      <c r="M57" s="137" t="s">
        <v>44</v>
      </c>
      <c r="N57" s="138">
        <v>43964</v>
      </c>
      <c r="O57" s="62">
        <v>43980</v>
      </c>
      <c r="P57" s="100" t="s">
        <v>44</v>
      </c>
      <c r="Q57" s="100" t="s">
        <v>44</v>
      </c>
      <c r="R57" s="100" t="s">
        <v>44</v>
      </c>
      <c r="S57" s="100" t="s">
        <v>44</v>
      </c>
      <c r="T57" s="92"/>
      <c r="U57" s="100" t="s">
        <v>44</v>
      </c>
      <c r="V57" s="100" t="s">
        <v>44</v>
      </c>
      <c r="W57" s="100" t="s">
        <v>44</v>
      </c>
      <c r="X57" s="100" t="s">
        <v>44</v>
      </c>
      <c r="Y57" s="100" t="s">
        <v>44</v>
      </c>
      <c r="Z57" s="100" t="s">
        <v>44</v>
      </c>
      <c r="AA57" s="51"/>
      <c r="AB57" s="51" t="str">
        <f>IF(ISERROR(VLOOKUP(AA57,#REF!,2,0)),"",VLOOKUP(AA57,#REF!,2,0))</f>
        <v/>
      </c>
      <c r="AC57" s="81" t="s">
        <v>383</v>
      </c>
    </row>
    <row r="58" spans="1:29" s="58" customFormat="1" ht="140.15" customHeight="1" x14ac:dyDescent="0.35">
      <c r="A58" s="47" t="s">
        <v>388</v>
      </c>
      <c r="B58" s="145" t="s">
        <v>44</v>
      </c>
      <c r="C58" s="69" t="s">
        <v>389</v>
      </c>
      <c r="D58" s="49" t="s">
        <v>37</v>
      </c>
      <c r="E58" s="106">
        <v>43970</v>
      </c>
      <c r="F58" s="51" t="s">
        <v>105</v>
      </c>
      <c r="G58" s="51" t="s">
        <v>106</v>
      </c>
      <c r="H58" s="146" t="s">
        <v>390</v>
      </c>
      <c r="I58" s="146" t="s">
        <v>391</v>
      </c>
      <c r="J58" s="146" t="s">
        <v>392</v>
      </c>
      <c r="K58" s="147" t="s">
        <v>393</v>
      </c>
      <c r="L58" s="137" t="s">
        <v>44</v>
      </c>
      <c r="M58" s="137" t="s">
        <v>44</v>
      </c>
      <c r="N58" s="138">
        <v>43970</v>
      </c>
      <c r="O58" s="62">
        <v>43980</v>
      </c>
      <c r="P58" s="100" t="s">
        <v>44</v>
      </c>
      <c r="Q58" s="100" t="s">
        <v>44</v>
      </c>
      <c r="R58" s="100" t="s">
        <v>44</v>
      </c>
      <c r="S58" s="100" t="s">
        <v>44</v>
      </c>
      <c r="T58" s="92"/>
      <c r="U58" s="100" t="s">
        <v>44</v>
      </c>
      <c r="V58" s="100" t="s">
        <v>44</v>
      </c>
      <c r="W58" s="100" t="s">
        <v>44</v>
      </c>
      <c r="X58" s="100" t="s">
        <v>44</v>
      </c>
      <c r="Y58" s="100" t="s">
        <v>44</v>
      </c>
      <c r="Z58" s="100" t="s">
        <v>44</v>
      </c>
      <c r="AA58" s="51"/>
      <c r="AB58" s="51" t="str">
        <f>IF(ISERROR(VLOOKUP(AA58,#REF!,2,0)),"",VLOOKUP(AA58,#REF!,2,0))</f>
        <v/>
      </c>
      <c r="AC58" s="68" t="s">
        <v>394</v>
      </c>
    </row>
    <row r="60" spans="1:29" x14ac:dyDescent="0.35">
      <c r="Z60" s="2" t="s">
        <v>395</v>
      </c>
    </row>
  </sheetData>
  <autoFilter ref="B6:AC54" xr:uid="{00000000-0009-0000-0000-000005000000}"/>
  <mergeCells count="1">
    <mergeCell ref="X5:Z5"/>
  </mergeCells>
  <dataValidations count="1">
    <dataValidation type="list" allowBlank="1" showInputMessage="1" showErrorMessage="1" sqref="D7 D27:D58" xr:uid="{57053721-879C-4E1B-9E56-8703E75C4FC3}">
      <formula1>#REF!</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584E983-95FF-47F1-8C72-D9D855DD5F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175ADC-5A2E-4A12-B90B-C1F7DC9D8E7F}">
  <ds:schemaRefs>
    <ds:schemaRef ds:uri="http://schemas.microsoft.com/sharepoint/v3/contenttype/forms"/>
  </ds:schemaRefs>
</ds:datastoreItem>
</file>

<file path=customXml/itemProps3.xml><?xml version="1.0" encoding="utf-8"?>
<ds:datastoreItem xmlns:ds="http://schemas.openxmlformats.org/officeDocument/2006/customXml" ds:itemID="{7DA46C49-B805-400D-8AEF-9187875D4F96}">
  <ds:schemaRefs>
    <ds:schemaRef ds:uri="http://purl.org/dc/elements/1.1/"/>
    <ds:schemaRef ds:uri="http://schemas.microsoft.com/office/infopath/2007/PartnerControls"/>
    <ds:schemaRef ds:uri="http://purl.org/dc/terms/"/>
    <ds:schemaRef ds:uri="http://schemas.openxmlformats.org/package/2006/metadata/core-properties"/>
    <ds:schemaRef ds:uri="http://purl.org/dc/dcmitype/"/>
    <ds:schemaRef ds:uri="http://schemas.microsoft.com/office/2006/documentManagement/types"/>
    <ds:schemaRef ds:uri="97b6fe81-1556-4112-94ca-31043ca39b71"/>
    <ds:schemaRef ds:uri="f71abe4e-f5ff-49cd-8eff-5f4949acc510"/>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CUSC</vt:lpstr>
      <vt:lpstr>CUSC2_CSC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2020-05-20T00:57:57Z</dcterms:created>
  <dcterms:modified xsi:type="dcterms:W3CDTF">2020-05-20T00:59:08Z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