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externalLinks/externalLink3.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xl/externalLinks/externalLink5.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paul.j.mullen\Documents\Documents\"/>
    </mc:Choice>
  </mc:AlternateContent>
  <xr:revisionPtr revIDLastSave="0" documentId="8_{68BCE117-7CA3-41FD-BC20-8ACEEEC4B43A}" xr6:coauthVersionLast="36" xr6:coauthVersionMax="36" xr10:uidLastSave="{00000000-0000-0000-0000-000000000000}"/>
  <bookViews>
    <workbookView xWindow="0" yWindow="0" windowWidth="19200" windowHeight="6930" xr2:uid="{2490A4E5-9F77-4688-921A-551B4D5EF291}"/>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CUSC!$B$6:$AC$54</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CUSC!$AA$6</definedName>
    <definedName name="CUSC2_MN">CUSC!$A$6</definedName>
    <definedName name="daffdsa">#REF!</definedName>
    <definedName name="Days">{0,1,2,3,4,5,6}</definedName>
    <definedName name="dyn_TrackingChart_Actuals">OFFSET('[2]Benefit Tracking'!$C$15,0,0,(MATCH(MAX('[2]Benefit Tracking'!$A$15:$A$65536),('[2]Benefit Tracking'!$A$15:$A$65536),0)),1)</definedName>
    <definedName name="dyn_TrackingChart_AnnualisedValue">OFFSET('[2]Benefit Tracking'!$H$15,0,0,(MATCH(MAX('[2]Benefit Tracking'!$A$15:$A$65536),('[2]Benefit Tracking'!$A$15:$A$65536),0)),1)</definedName>
    <definedName name="dyn_TrackingChart_BaseCase">OFFSET('[2]Benefit Tracking'!$B$15,0,0,(MATCH(MAX('[2]Benefit Tracking'!$A$15:$A$65536),('[2]Benefit Tracking'!$A$15:$A$65536),0)),1)</definedName>
    <definedName name="dyn_TrackingChart_X_Axis">OFFSET('[2]Benefit Tracking'!$A$15,0,0,(MATCH(MAX('[2]Benefit Tracking'!$A$15:$A$65536),('[2]Benefit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'[2]Benefit Form'!#REF!</definedName>
    <definedName name="IF_HSECCoordinatorIncorporation">'[2]Benefit Form'!#REF!</definedName>
    <definedName name="IF_HSECCoordinatorInput" localSheetId="0">'[2]Benefit Form'!#REF!</definedName>
    <definedName name="IF_HSECCoordinatorInput">'[2]Benefit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[3]Administration!#REF!</definedName>
    <definedName name="Issue?">[3]Administration!#REF!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[4]Administration!$F$7:$F$10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[4]Administration!$D$7:$D$10</definedName>
    <definedName name="Status1">[5]Administration!$D$7:$D$11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[4]Administration!$B$13:$B$16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[4]Administration!$B$7:$B$10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B54" i="1" l="1"/>
  <c r="AB53" i="1"/>
  <c r="AB52" i="1"/>
  <c r="AB51" i="1"/>
  <c r="AB50" i="1"/>
  <c r="AB49" i="1"/>
  <c r="AB48" i="1"/>
  <c r="AB47" i="1"/>
  <c r="AB46" i="1"/>
  <c r="AB45" i="1"/>
  <c r="AB44" i="1"/>
  <c r="AB43" i="1"/>
  <c r="AB42" i="1"/>
  <c r="AB41" i="1"/>
  <c r="AB40" i="1"/>
  <c r="AB39" i="1"/>
  <c r="AB38" i="1"/>
  <c r="AB37" i="1"/>
  <c r="AB36" i="1"/>
  <c r="AB35" i="1"/>
  <c r="AB34" i="1"/>
  <c r="AB33" i="1"/>
  <c r="AB32" i="1"/>
  <c r="AB31" i="1"/>
  <c r="AB30" i="1"/>
  <c r="AB29" i="1"/>
  <c r="AB28" i="1"/>
  <c r="AB27" i="1"/>
  <c r="AB26" i="1"/>
  <c r="AB25" i="1"/>
  <c r="AB24" i="1"/>
  <c r="AB23" i="1"/>
  <c r="AB22" i="1"/>
  <c r="AB20" i="1"/>
  <c r="AB19" i="1"/>
  <c r="AB18" i="1"/>
  <c r="AB17" i="1"/>
  <c r="AB16" i="1"/>
  <c r="AB15" i="1"/>
  <c r="AB14" i="1"/>
  <c r="AB13" i="1"/>
  <c r="AB12" i="1"/>
  <c r="AB11" i="1"/>
  <c r="AB10" i="1"/>
  <c r="AB9" i="1"/>
  <c r="AB8" i="1"/>
  <c r="AB7" i="1"/>
</calcChain>
</file>

<file path=xl/sharedStrings.xml><?xml version="1.0" encoding="utf-8"?>
<sst xmlns="http://schemas.openxmlformats.org/spreadsheetml/2006/main" count="915" uniqueCount="370">
  <si>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</si>
  <si>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</si>
  <si>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</si>
  <si>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</si>
  <si>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</si>
  <si>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Comments</t>
  </si>
  <si>
    <t>Mod Number</t>
  </si>
  <si>
    <t>Priority No:</t>
  </si>
  <si>
    <t>Panel Comments on Prioritisation</t>
  </si>
  <si>
    <t>Framework</t>
  </si>
  <si>
    <t>Date raised</t>
  </si>
  <si>
    <t>Proposer Name</t>
  </si>
  <si>
    <t>Proposer Organisation</t>
  </si>
  <si>
    <t>Title</t>
  </si>
  <si>
    <t>Purpose: What is the Mod trying to deliver</t>
  </si>
  <si>
    <t>Stakeholders Impacted</t>
  </si>
  <si>
    <t>Change Route</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</si>
  <si>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</si>
  <si>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</si>
  <si>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</si>
  <si>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</si>
  <si>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</si>
  <si>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</si>
  <si>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</si>
  <si>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</si>
  <si>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Alternatves raised</t>
  </si>
  <si>
    <t>Report to Panel</t>
  </si>
  <si>
    <t xml:space="preserve">Code Administrator Consultation </t>
  </si>
  <si>
    <t xml:space="preserve">Panel Vote </t>
  </si>
  <si>
    <t>Sent to Ofgem</t>
  </si>
  <si>
    <t>Ofgem Decision Received</t>
  </si>
  <si>
    <t>Implemented</t>
  </si>
  <si>
    <t>Current Stage Code</t>
  </si>
  <si>
    <t>Current Stage Description</t>
  </si>
  <si>
    <t>CMP271</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</si>
  <si>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</si>
  <si>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</si>
  <si>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</si>
  <si>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</si>
  <si>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</si>
  <si>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</si>
  <si>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</si>
  <si>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</si>
  <si>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</si>
  <si>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</si>
  <si>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Now that Ofgem have published their Direction on the Targeted Charging Review,  Code Admin contacting Proposers to  ascertain if Modification needs to be progressed or withdrawn</t>
  </si>
  <si>
    <t>CMP274</t>
  </si>
  <si>
    <t>Grace March</t>
  </si>
  <si>
    <t>Sembcorp Energy UK</t>
  </si>
  <si>
    <t>Winter TNUoS Time of Use Tariff TToUT for Demand TNUoS</t>
  </si>
  <si>
    <t xml:space="preserve">Proposed to update the transmission charging methodology to include a  Peak demand tariff based on current locational element of the demand TNUoS charge methodology using the existing Triad methodology for determining user charges &amp; a Winter Weekday demand tariff based on the current Demand residual element of the demand TNUoS charge methodology. </t>
  </si>
  <si>
    <t xml:space="preserve">Generators, Suppliers, Embedded Generation, Transmission Network
Operators, HH Demand Customers
</t>
  </si>
  <si>
    <t>Proposer has sought withdrawal of CMP274. As no-one wished to support CMP274 in place of the original Proposer by 5pm on 24 February 2020, we sought agreement (under CUSC 8.16.10(b)) from February 2020 Panel to withdraw this Modification - Panel agreed to withdraw. A further period of 5 Business Days was given to industry for support to be indicated and as no support was received, CMP274 is now withdrawn.</t>
  </si>
  <si>
    <t>CMP276</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</si>
  <si>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</si>
  <si>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</si>
  <si>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</si>
  <si>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</si>
  <si>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</si>
  <si>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CMP280</t>
  </si>
  <si>
    <t>22/6/2017</t>
  </si>
  <si>
    <t>Simon Lord</t>
  </si>
  <si>
    <t>Engie</t>
  </si>
  <si>
    <t>Creation of a New Generator TNUoS Demand Tariff which removes liability for TNUoS Demand Residual Charges from Generation &amp; Storage Users</t>
  </si>
  <si>
    <t>Aims to remove the liability to the TNUoS Demand Residual tariff element from Generation and Storage Users.</t>
  </si>
  <si>
    <t>Suppliers, Generators &amp; Storage Operators</t>
  </si>
  <si>
    <t>Standard Governance Route with Workgroup</t>
  </si>
  <si>
    <t>Ren Walker</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</si>
  <si>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but Ofgem have advised this will be in Q2 2020 now as they believe this will be superceded by CMP334 (which defines Final Demand).</t>
  </si>
  <si>
    <t>CMP281</t>
  </si>
  <si>
    <t xml:space="preserve">Removal of BSUoS Charges
From Energy Taken From the
National Grid System by Storage
Facilities
</t>
  </si>
  <si>
    <t>Aims to remove liability from storage facilities for the Balancing Services Use of System (BSUoS) charges on imports.</t>
  </si>
  <si>
    <t>Suppliers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</si>
  <si>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are reviewing their work plans for 2020 in light of the Coronavirus national emergency. They also announced that from Wednesday 25 March they will temporarily pause publishing new information on their website (with some specific exceptions) until this review has been completed. This impacts on the timing of the decisions for CMP306, CMP281 and CMP319, which were all expected at the end of March 2020. Ofgem advised that timing of such decisions is dependent on the aforementioned review.</t>
  </si>
  <si>
    <t>CMP286</t>
  </si>
  <si>
    <t>Priority  was based on a need for a quick decision date to have an effect on tariff setting timetables. 
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t>
  </si>
  <si>
    <t>Dan Hickman</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</si>
  <si>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</si>
  <si>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</si>
  <si>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</si>
  <si>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</si>
  <si>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Rob Pears</t>
  </si>
  <si>
    <t>Joe Henry</t>
  </si>
  <si>
    <t>Proposer has clarified that no further RFI would be required for CMP286/CMP287 (demand forecast fixing) and although the TCR may reduce the benefits of CMP286/CMP287, CMP286/CMP287 would not itself have any impact on the TCR.  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t>
  </si>
  <si>
    <t>CMP287</t>
  </si>
  <si>
    <t>Improving TNUoS
Predictability Through Increased
Notice of Inputs Used in the
TNUoS Tariff Setting Process.</t>
  </si>
  <si>
    <t>Inprove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</si>
  <si>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</si>
  <si>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Proposer has clarified that no further RFI would be required for CMP286/CMP287 (demand forecast fixing) and although the TCR may reduce the benefits of CMP286/CMP287, CMP286/CMP287 would not itself have any impact on the TCR. 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t>
  </si>
  <si>
    <t>CMP288</t>
  </si>
  <si>
    <t>Priority was based on Consumer benefits.
Following arguments from the Proposer on the good progression of this Modification and the positive end consumer benefit, CMP288/289 was moved up 3 places at the October 2019 Panel. 
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t>
  </si>
  <si>
    <t>15/2/2018</t>
  </si>
  <si>
    <t>Richard Woodward</t>
  </si>
  <si>
    <t>NGET</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</si>
  <si>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</si>
  <si>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</si>
  <si>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</si>
  <si>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 xml:space="preserve">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Workgroup held 2 December 2019. 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
</t>
  </si>
  <si>
    <t>CMP289</t>
  </si>
  <si>
    <t>Priority was based on Consumer benefits.
Following arguments from the Proposer on the good progression of this Modification and the positive end consumer benefit, CMP288/289 was moved up 3 places at the October 2019 Panel. 
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t>
  </si>
  <si>
    <t>Jon Wisdom</t>
  </si>
  <si>
    <t>ESO</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</si>
  <si>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</si>
  <si>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</si>
  <si>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</si>
  <si>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Prioritisation was based on alignment to European Law changes/timetables.
July 2019 Panel: Moved down reflecting quoracy issues,
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</si>
  <si>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</si>
  <si>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</si>
  <si>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</si>
  <si>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</si>
  <si>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</si>
  <si>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Nisar Ahmed</t>
  </si>
  <si>
    <t>December Panel agreed that this would be paused to recommence from April 2020 and that the priority order for these Modifications needs to be refreshed and agreed to discuss the priority order of these Modifications at February 2020 Panel or a separate meeting in early March 2020. 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t>
  </si>
  <si>
    <t>CMP292</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</si>
  <si>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</si>
  <si>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</si>
  <si>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</si>
  <si>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 xml:space="preserve">Draft Final Modification Report approved at July Panel. Final Modification Report  submitted 16 August 2019. Awaiting Ofgem decision - it was due 20 September 2019 but at January 2020 Panel Ofgem indicated that no decision likely until at least summer 2020. </t>
  </si>
  <si>
    <t>CMP298</t>
  </si>
  <si>
    <t>Priority was based on assessment against other modifications. A Statement of Works  process is also already in place, so there is no immediate need for any urgency. 
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</si>
  <si>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</si>
  <si>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</si>
  <si>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</si>
  <si>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</si>
  <si>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</si>
  <si>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</si>
  <si>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10 days after Ofgem decision</t>
  </si>
  <si>
    <t>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received from Workgroup .February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t>
  </si>
  <si>
    <t>CMP300</t>
  </si>
  <si>
    <t>17/5/2018</t>
  </si>
  <si>
    <t>Paul Youngman</t>
  </si>
  <si>
    <t>Drax</t>
  </si>
  <si>
    <t>Align annual connection charge rate of return at CUSC 14.3.21 to price control cost of capital</t>
  </si>
  <si>
    <t xml:space="preserve">To ensure that the Response Energy Payment paid to or by
generators with respect to a Balancing Mechanism Unit with low or negative marginal costs is reflective of the cost or avoided cost of energy production.
</t>
  </si>
  <si>
    <t>MFR providers, the SO</t>
  </si>
  <si>
    <r>
      <t xml:space="preserve">Workgroup Vote held 31 October and as confirmed at October Panel, Workgroup Report was presented to November Panel where November Panel were asked to approve that the Terms of Reference have been met and agree for CMP300 to proceed to Code Administrator Consultation; however Panel members requested further commentary on the benefits of the Original and WACM1. Code Admin liaising with the  Proposer of Original and  WACM1 to agree suitable wording and present Workgroup Report back to Panel.  February Panel agreed that Workgroup Report will be re-submitted to April's Panel rather than January's; however this will be not the case. </t>
    </r>
    <r>
      <rPr>
        <b/>
        <sz val="12"/>
        <color rgb="FF000000"/>
        <rFont val="Century Gothic"/>
        <family val="2"/>
      </rPr>
      <t>Panel to note that we will continue to liaise with Proposer of Original and WACM1 to determine best tine to present Workgroup Report back to Panel.</t>
    </r>
    <r>
      <rPr>
        <sz val="12"/>
        <color rgb="FF000000"/>
        <rFont val="Century Gothic"/>
        <family val="2"/>
      </rPr>
      <t xml:space="preserve">
</t>
    </r>
  </si>
  <si>
    <t>CMP301</t>
  </si>
  <si>
    <t>21/6/2018</t>
  </si>
  <si>
    <t>Clarification on the treatment of project costs associated with HVDC and subsea circuits</t>
  </si>
  <si>
    <t>Building on CMP213, which  introduced specific expansion factors for HVDC and subsea circuits, ensuring this is consistent with the rules for onshore circuits</t>
  </si>
  <si>
    <t>CUSC Parties who are subject to TNUoS charges</t>
  </si>
  <si>
    <t xml:space="preserve">Standard Governance Route, straight to Code Admin Consultation </t>
  </si>
  <si>
    <t>NA - Straight to Code Administrator Consultation</t>
  </si>
  <si>
    <t>Panel voted unanimously to approve CMP301 at Special Panel meeting on 4 April 2019. Authority Decision approving CMP301 received 11 June 2019. Implemented 1 April 2020.</t>
  </si>
  <si>
    <t>CMP303</t>
  </si>
  <si>
    <t>19/7/2018</t>
  </si>
  <si>
    <t>Paul  Mott</t>
  </si>
  <si>
    <t>EDF Energy</t>
  </si>
  <si>
    <t>Improving local circuit charge cost-reflectivity</t>
  </si>
  <si>
    <t xml:space="preserve">Seeks to remove additional costs from local circuit expansion factors that are incurred beyond the connected, or to-be-connected, generation developers’ need.  </t>
  </si>
  <si>
    <t xml:space="preserve">Some local circuit-connected generation connecters 
Other users of the transmission system (generators) who directly or
indirectly pay TNUoS charge (very low)
</t>
  </si>
  <si>
    <t xml:space="preserve">Workgroup held 29 August 2019 to address Ofgem feedback. Code Administrator Consultation (running for 5 working days) issued 25 September and closed 2 October 2019.  Draft Final Modification Report presented to October Panel - Panel recommended by majority that both Original and WACM3 better facilitated the CUSC Objectives than the Baseline. Final Modification Report sent to Ofgem 11 November 2019 - decision expected by 16 December 2019.  Ofgem believe CMP303, CMP320 and CMP337 are alll linked and propose to decide on them  together in ~ June 2020 - February Panel challenged why CMP303 and CMP320 (which are both already with Ofgem for decision) could not be decided first. </t>
  </si>
  <si>
    <t>CMP304</t>
  </si>
  <si>
    <t>High Materiality._x000D_
_x000D_
August Panel agreed to move CMP304 up the Prioritisation Stack as National Grid ESO are no longer producing a product road map. In addition, Ofgem will only make their decision on CMP305 at the same time as CMP304.</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</si>
  <si>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</si>
  <si>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</si>
  <si>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</si>
  <si>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The System Operator and providers of reactive power</t>
  </si>
  <si>
    <t>Kirsten Shilling</t>
  </si>
  <si>
    <t>Chrissie Brown</t>
  </si>
  <si>
    <t xml:space="preserve">Placed 'on hold' until July at the Panel in April.  Proposer is awaiting the National Grid ESO product road map to be presented As National Grid ESO are not now producing a Roadmap, agreed at July Panel that work on this Modification will restart. Agreed at Workgroup Meeting on 16 December 2019 to hold a 1 hour webex on 6 February after which we will issue Workgroup Consultation but this was cancelled. </t>
  </si>
  <si>
    <t>CMP305</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</si>
  <si>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</si>
  <si>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</si>
  <si>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</si>
  <si>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</si>
  <si>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Sent back  - Timeline to align to CMP304</t>
  </si>
  <si>
    <t xml:space="preserve">Ofgem sent CMP305 back with a request for additional information. Ofgem have stated that they wish to make the decision on CMP305 at the same time as CMP304. </t>
  </si>
  <si>
    <t>CMP306</t>
  </si>
  <si>
    <t>20/9/2018</t>
  </si>
  <si>
    <t>Lee Wells</t>
  </si>
  <si>
    <t>Northern Powergrid</t>
  </si>
  <si>
    <t>Seeks to align the rate of return applied to the net asset value of connection points in the calculation of annual connection charges (as set out at paragraph 14.3.21 of the Connection Charging Methodology) to the pre-tax cost of capital in the price control of the Relevant Transmission Licensee (plus a margin of 1.5 percentage points in the case of MEA-linked assets).  This will improve the cost reflectivity of the charges, since the return on capital will equal the Authority’s most recent assessment of that cost for the Relevant Transmission Licensee.</t>
  </si>
  <si>
    <t>Chargeable Users under the Connection Charging Methodology and
transmission licensees</t>
  </si>
  <si>
    <t>Workgroup Report approved at August 2019 Panel.  Issued for Code Administrator Consultation 11 September 2019 and closed  5pm on 2 October 2019. Draft Final Modification Report presented to October Panel - Panel recommended unanimously that Original better facilitated the CUSC Objectives than the Baseline. Final Modification Report sent to Ofgem 11 November 2019 - decision expected by 19 December 2019. Ofgem advised at February Panel that the related STC issue has been resolved and they are minded to approve this by end March 2020. On 24 March 2020, Ofgem announced that they are reviewing their work plans for 2020 in light of the Coronavirus national emergency. They also announced that from Wednesday 25 March they will temporarily pause publishing new information on their website (with some specific exceptions) until this review has been completed. This impacts on the timing of the decisions for CMP306, CMP281 and CMP319, which were all expected at the end of March 2020. Ofgem advised that timing of such decisions is dependent on the aforementioned review.</t>
  </si>
  <si>
    <t>CMP307</t>
  </si>
  <si>
    <t>Expanding the BSUoS charging base to include embedded generation</t>
  </si>
  <si>
    <t xml:space="preserve">Seeks to change the current collection of BSUoS from suppliers and embedded Exemptible generation to a methodology where BSUoS is charged on a gross basis to suppliers and BSUoS is charged on exports from embedded Exemptible generation. </t>
  </si>
  <si>
    <t>This proposal will have a high impact on embedded generation and a moderate impact (reduction) on all others who are currently subject to BSUoS.</t>
  </si>
  <si>
    <t>CMP308</t>
  </si>
  <si>
    <t>High impact of BSUoS Payers, Impact on BSUoS recovery, Consumer Impacts. _x000D_
Progress of this Modification is now dependent on the outcome of the BSUoS taskforce - therefore next Workgroup will be no earlier than June 2020 and therefore this has been de-prioritised by February Panel.</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</si>
  <si>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</si>
  <si>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</si>
  <si>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</si>
  <si>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</si>
  <si>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</si>
  <si>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</si>
  <si>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 xml:space="preserve">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now dependent on the outcome of the BSUoS taskforce - therefore next Workgroup will be no earlier than June 2020. </t>
  </si>
  <si>
    <t>CMP309</t>
  </si>
  <si>
    <t>15/2/2019</t>
  </si>
  <si>
    <t>Sophie Van Caloen</t>
  </si>
  <si>
    <t xml:space="preserve">CUSC changes in the event the UK leaves the EU without an agreement </t>
  </si>
  <si>
    <t>The proposed modification aims to ensure that retained EU law will function effectively in the context of the CUSC. In the event the United Kingdom leaves the European Union without an agreement, it will ensure that the CUSC takes into account the provisions in the relevant Statutory Instruments that have been prepared under the European Union (Withdrawal) Act 2018 as well as relevant consequential licence modifications.</t>
  </si>
  <si>
    <t>NA</t>
  </si>
  <si>
    <t xml:space="preserve">Self - Governance, straight to Code Admin Consultation </t>
  </si>
  <si>
    <t>N/A Self governance mod</t>
  </si>
  <si>
    <t>Modifications prepared for a 'no deal' Brexit scenario. CMP309 applies to the non charging CUSC applicable objectives, CMP310 applies to the charging CUSC objectives. 
Code Administrator Consultation opened on 28 February and closed on 21 March. Once a date is reached for the EU Exit these will be issued back to Panel for a vote. If any amendments are required to the solution or legal text Panel may issue for a Code Admin Consultation. 
There remains a risk that we could leave the EU without a deal after the transition period (31 December 2020).  Code Admin will leave "on hold" and review if any changes to content in July 2020.</t>
  </si>
  <si>
    <t>CMP310</t>
  </si>
  <si>
    <t>CUSC section 14 changes in the event the UK leaves the EU without an agreement</t>
  </si>
  <si>
    <t>CMP311</t>
  </si>
  <si>
    <t>Priority based on substantial changes for Suppliers and Consumers. Early conclusion will help parties to understand any requirements on them.</t>
  </si>
  <si>
    <t>John Welch</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</si>
  <si>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</si>
  <si>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</si>
  <si>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Need 1 workgroup meeting to finalise workgroup report and hold Workgroup Vote - this is scheduled for 1 April 2020.
September Panel approved extension to January 2020 for Workgroup Report to be presented to Panel  (previously November 2019).  January Panel noted that this is now more likely to be March 2020. February Panel noted that this will now be April 2020. However, further analysis is required on the Workgroup Alternative which means April 2020 is not possible and March Panel agreed that CMP311 Workgroup Report will be presented to May 2020 (rather than April 2020 Panel).</t>
  </si>
  <si>
    <t>CMP314</t>
  </si>
  <si>
    <t>Updating the CUSC to align Power Available with the Grid Code definition for Power Park Modules</t>
  </si>
  <si>
    <t xml:space="preserve">To align the CUSC with the Grid Code on the use of Power Available in ESO headroom calculations for Power Park Modules.  </t>
  </si>
  <si>
    <t>Positive impact for Power Park Modules – e.g. intermittent generators. It helps enable participation in MFR (Mandatory Frequency Responses) in a way that is equitable to controllable generation types</t>
  </si>
  <si>
    <t>Ofgem decision received 22 August 2019 approving CMP314. Implemented 1 April 2020.</t>
  </si>
  <si>
    <t>CMP315</t>
  </si>
  <si>
    <t>Scale and complexity; no requirement with compliance. Won't be implemented ahead of Tariff setting for 2020. 
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</si>
  <si>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</si>
  <si>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</si>
  <si>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</si>
  <si>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</si>
  <si>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</si>
  <si>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</si>
  <si>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Jennifer Groome</t>
  </si>
  <si>
    <r>
      <rPr>
        <sz val="12"/>
        <rFont val="Century Gothic"/>
        <family val="2"/>
      </rPr>
      <t>Workgroup require input on average costs for assets from Transmission Owners and this is expected to take until early 2020. 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t>
    </r>
    <r>
      <rPr>
        <sz val="12"/>
        <color rgb="FFFF0000"/>
        <rFont val="Century Gothic"/>
        <family val="2"/>
      </rPr>
      <t xml:space="preserve">
</t>
    </r>
    <r>
      <rPr>
        <sz val="12"/>
        <color theme="1"/>
        <rFont val="Century Gothic"/>
        <family val="2"/>
      </rPr>
      <t xml:space="preserve">
</t>
    </r>
  </si>
  <si>
    <t>CMP316</t>
  </si>
  <si>
    <t xml:space="preserve">Scale and complexity; no requirement with compliance. Won't be implemented ahead of Tariff setting for 2020. _x000D_
</t>
  </si>
  <si>
    <t>Eleanor Horn</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</si>
  <si>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</si>
  <si>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</si>
  <si>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</si>
  <si>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 xml:space="preserve">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Next meeting to be held in Q2 2020 depending on level of work associated with TCR.  Timeline to be drafted following the Proposer view on this being presented at this meeting.  </t>
  </si>
  <si>
    <t>CMP317 / CMP327</t>
  </si>
  <si>
    <t>1=</t>
  </si>
  <si>
    <t>CMP327 is a Modification that Ofgem have directed ESO to raise. Decision required by October 2020 to meet implementation date of 1 April 2021.
November Panel also agreed that CMP327 and CMP317 were Urgent and should be amalgamated (both decisions subject to Ofgem approval)
CMP317 was also top of the prioritisation stack</t>
  </si>
  <si>
    <t>22/5/2019 (CMP317)
28/11/2019 (CMP327)</t>
  </si>
  <si>
    <t>Identification and exclusion of Assets Required for Connection when setting Generator TNUoS charges (CMP317)
Removing the Generator Residual from TNUoS Charges (TCR) (CMP327)</t>
  </si>
  <si>
    <t xml:space="preserve">Ensuring that average generator transmission charges set under the CUSC methodology did not fall below the €0-2.50/MWh range stipulated in EU regulation 838/2010 (The Limiting Regulation). (CMP317)
Change the TNUoS Charging Methodology such that the Residual element of Generator TNUoS is £0 (CMP327)
</t>
  </si>
  <si>
    <t xml:space="preserve">Generator Users liable for TNUoS (High Impact)
Supplier Users liable for TNUoS (Medium Impact)
</t>
  </si>
  <si>
    <t>Rob Marshall</t>
  </si>
  <si>
    <r>
      <t xml:space="preserve">Following Ofgem’s TCR decision on 21 November 2019, CMP327 was raised by National Grid ESO as an Urgent proposal and given the linkages with CMP317 also requested CMP317 to be treated as Urgent and requested for CMP327 to be amalgamated with CMP317.  Panel agreed to urgency and amalgamation for both CMP317 and CMP327 so this will be progressed on a Urgent timetable subject to Ofgem approval. Requests for Urgency and amalgamation issued to Ofgem 2 December 2019.  On 29 January, Ofgem approved the Panel's request for amalgamation but on 10 February rejected the request for Urgency. Workgroup Consultation launched 20 February 2020 and closed 12 March 2020. </t>
    </r>
    <r>
      <rPr>
        <b/>
        <sz val="12"/>
        <color theme="1"/>
        <rFont val="Century Gothic"/>
        <family val="2"/>
      </rPr>
      <t>Workgroup Report was due to be presented at April Panel; however there are still issues re: BSC charges to work through which means Workgroup Alternatives may need to be revised - therefore April 2020 is not possible.  April Panel to agree that CMP317/327 Workgroup Report will be presented to May 2020 (rather than April 2020 Panel) and also discuss industry concerns with Ofgem’s response to questions around BSC charges and their relationship to the Limiting Range (838/2010)</t>
    </r>
    <r>
      <rPr>
        <sz val="12"/>
        <color theme="1"/>
        <rFont val="Century Gothic"/>
        <family val="2"/>
      </rPr>
      <t>.</t>
    </r>
  </si>
  <si>
    <t>CMP318</t>
  </si>
  <si>
    <t>22/5/2019</t>
  </si>
  <si>
    <t>Maintaining Non Half- Hourly (NHH) charging arrangements for Measurement Classes F and G</t>
  </si>
  <si>
    <t>To extend the period over which Meter Point Administration
Numbers (MPANs) in Measurement Classes F and G are treated as Non Half Hourly for Transmission Network Use of System (TNUoS) charging purposes</t>
  </si>
  <si>
    <t>Supplier Users</t>
  </si>
  <si>
    <t>At August Panel, Panel recommended that the Final Modification Report can be issued to Authority - sent 10 October 2019. Ofgem approved Modification on 11 November 2019 - Implemented 1 April 2020.</t>
  </si>
  <si>
    <t>CMP319</t>
  </si>
  <si>
    <t>20/6/2019</t>
  </si>
  <si>
    <t>Consequential changes to Section 11 of the CUSC as a result of CMP280 and/or CMP281</t>
  </si>
  <si>
    <t xml:space="preserve">As part of the Workgroup analysis, the Workgroup identified that CMP 280 and 281 are charging modification and as such can only change section 14 of the CUSC.  If either modification is approved changes to other none charging sections of the CUSC will be required. These changes cannot be achieved with CMP280 And CMP281.  The principle addition related to the definitions of storage as a class.  The definitions are common to CMP 280, 281 and their alternates.   </t>
  </si>
  <si>
    <t>National Grid ESO: Changes will be required to the BSUoS and TNUoS billing systems to tag out the appropriate metered import volumes for the purpose of the BSUoS and TNUoS charging base.
Suppliers: The reduced recovery of BSUoS and TNUoS charges from storage operators will need to be recovered from the balance of parties liable to BSUoS and TNUoS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</si>
  <si>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are reviewing their work plans for 2020 in light of the Coronavirus national emergency. They also announced that from Wednesday 25 March they will temporarily pause publishing new information on their website (with some specific exceptions) until this review has been completed. This impacts on the timing of the decisions for CMP306, CMP281 and CMP319, which were all expected at the end of March 2020. Ofgem advised that timing of such decisions is dependent on the aforementioned review.</t>
  </si>
  <si>
    <t>CMP320</t>
  </si>
  <si>
    <t>18/7/2019</t>
  </si>
  <si>
    <t>Jennnifer  Geraghty</t>
  </si>
  <si>
    <t>Island MITS Radial Link Security Factor</t>
  </si>
  <si>
    <t>Islands that have a MITS Node but are served by a single circuit radial link are exposed to non-cost reflective charging of a 1.8 Security Factor rather than the application of a 1.0 Security Factor.  This proposal will apply a 1.0 Security Factor in that situation.</t>
  </si>
  <si>
    <t>Island based Generation (High Impact)
Non Island based Users (Low Impact)</t>
  </si>
  <si>
    <t xml:space="preserve">Workgroup Report  presented to December's Panel at which Panel agreed that the terms of reference have been met and this could proceed to Code Administrator Consultation.  Code Administrator Consultation sent 17 December 2019 and closed 5pm on 20 January 2020. Draft Final Modification Report  presented to January's Panel at which Panel recommended unanimously that the Original was better than Baseline and by majority that WACM1 and WACM2 were better than the Baseline. Final Modification Report  sent to Ofgem 12 February 2020. Ofgem believe CMP303, CMP320 and CMP337 are alll linked and propose to decide on them  together in ~ June 2020 - February Panel challenged why CMP303 and CMP320 (which are both already with Ofgem for decision) could not be decided first. </t>
  </si>
  <si>
    <t>CMP322</t>
  </si>
  <si>
    <t>Updating the CUSC section 4 “Balancing Services” to ensure Ofgem have the appropriate authority to approve Ts and Cs, relevant to EBGL Article 18, held within the SCTs</t>
  </si>
  <si>
    <t xml:space="preserve">Seeks to amend the CUSC to create a mechanism for Ofgem to approve changes to the ESO Standard Contract Terms when those changes include amendments to the Terms &amp; Conditions related to balancing.
</t>
  </si>
  <si>
    <t>Ofgem and National Grid ESO contracts team to ensure SCT process
is updated in line with CUSC requirements (Low Impact)</t>
  </si>
  <si>
    <t>Presented at September Panel. Panel approved for this to be issued for Code Administrator Consultation, which was issued 24 October 2019 and closed 14 November 2019. November Panel carried out recommendation vote and unanimously recommended that the Original better facilitated the relevant objectives than the Baseline. Final Modification Report sent to Ofgem 24 December 2019. Ofgem decision 5 February 2020 approving CMP322. Implemented 4 April 2020.</t>
  </si>
  <si>
    <t>CMP323</t>
  </si>
  <si>
    <t>19/9/2019</t>
  </si>
  <si>
    <t>Updating the CUSC governance process to ensure we capture the EBGL change process for Article 18 T and Cs</t>
  </si>
  <si>
    <t>To ensure that the governance process for making future changes to the European Balancing Guidelines (EBGL) Article 18 (A18) T and Cs that are found in the CUSC incorporates the amendment process as laid out in EBGL Article 6 (A6) and Article (A10).</t>
  </si>
  <si>
    <t>Code Governance team at National Grid ESO; industry parties raising Modifications (Low Impact)</t>
  </si>
  <si>
    <r>
      <t xml:space="preserve">Presented at September Panel; Panel raised queries and was then re-presented to October Panel . The Panel agreed that CMP323 met the Standard Governance criteria and by majority agreed the modification should proceed to Code Administrator Consultation once the related BSC and Grid Code Modification Workgroups have been held so there is consistency across the Codes. Following approval from February Grid Code Review Panel that GC0132 had met its Terms of Reference, CMP323 Code Administrator Consultation issued 18 March and closed 5pm on 8 April 2020. </t>
    </r>
    <r>
      <rPr>
        <b/>
        <sz val="12"/>
        <color theme="1"/>
        <rFont val="Century Gothic"/>
        <family val="2"/>
      </rPr>
      <t>Draft Final Modification Report being presented to April 2020 Panel - Panel to undertake recommendation vote.</t>
    </r>
  </si>
  <si>
    <t>CMP324</t>
  </si>
  <si>
    <t>2=</t>
  </si>
  <si>
    <t>Connection to RIIO timeline, implementation required before October 2020. October 2019 Panel agreed that CMP324 and CMP325 will be progressed jointly.</t>
  </si>
  <si>
    <t>Generation Zones – changes for RIIO-T2</t>
  </si>
  <si>
    <t>The CUSC requires that generation zones, used for Transmission Network Use of System (TNUoS) tariff setting, are reviewed at the start of each price control period. This CMP seeks to change the zones and the underlying methodology used to establish them.</t>
  </si>
  <si>
    <t>Generator Users liable for generation TNUoS (High Impact)</t>
  </si>
  <si>
    <t>CMP324 presented at September Panel and Panel approved for this to be sent to Workgroup. Recognised that defect was very tightly defined and therefore CMP325 presented at October Panel  to allow alternatives to be raised. Panel agreed that CMP325 met the Standard Governance criteria and agreed the modification should proceed to workgroup. Panel also agreed that CMP324 and CMP325 will be progressed jointly with 1st workgroup held 22 November 2019 and 2nd workgroup held 19 December 2019. Panel agreed updated Terms of Reference at January 2020 Panel. Workgroup Consulation launched on 26 February 2020 and closed 18 March 2020. Meeting held 26 March 2020 to dicuss responses at which Workgroup felt that there was insufficient time to develop Workgroup Alternatives to get Workgroup Report to April Panel. March Panel agreed that CMP324/325 Workgroup Report will be presented to May 2020 (rather than April 2020 Panel). Next Workgroup 22 April 2020.</t>
  </si>
  <si>
    <t>CMP325</t>
  </si>
  <si>
    <t>Rezoning – CMP324 Expansion</t>
  </si>
  <si>
    <t>The ESO has written a Cusc Modification Proposal (CMP324) to alter the manner in which rezoning is carried out within Section 14 of CUSC. This Mod proffers an alternative defect, better enabling the issue to be explored by a Workgroup</t>
  </si>
  <si>
    <t>Generators liable for TNUoS (High Impact)</t>
  </si>
  <si>
    <t>CMP326</t>
  </si>
  <si>
    <t>Proposer requested March 2020 decision from Ofgem; Proposer believe there will be cost savings and efficiency if done for April 2020 but query from Panel members over materiality.</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</si>
  <si>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</si>
  <si>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</si>
  <si>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</si>
  <si>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 xml:space="preserve">The Panel agreed that CMP326 met the Standard Governance criteria and agreed the modification should proceed to workgroup. Workgroup now quorate and 1st meeting to be held in April 2020. </t>
  </si>
  <si>
    <t>CMP328</t>
  </si>
  <si>
    <t>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t>
  </si>
  <si>
    <t>Catherine Falconer</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</si>
  <si>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</si>
  <si>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</si>
  <si>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</si>
  <si>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</si>
  <si>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The CUSC Panel unanimously agreed that CMP328 should follow the standard governance route and proceed to a Workgroup. 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t>
  </si>
  <si>
    <t>CMP330</t>
  </si>
  <si>
    <t>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
Panel noted that Proposer is seeking August 2020 Implementation</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</si>
  <si>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</si>
  <si>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</si>
  <si>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</si>
  <si>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</si>
  <si>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</si>
  <si>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The CUSC Panel unanimously agreed that CMP330 should follow the standard governance route and proceed to a Workgroup.  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t>
  </si>
  <si>
    <t>CMP331</t>
  </si>
  <si>
    <t xml:space="preserve">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
Panel noted that unlikely to meet a 1 April 2021 implementation and 1 April 2022 implementation is more likely. 
</t>
  </si>
  <si>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</si>
  <si>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</si>
  <si>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Inpact); Existing Transmission connected generators; National Grid Electricity System Operator (Low Impact)</t>
  </si>
  <si>
    <t>The CUSC Panel unanimously agreed that CMP331 should follow the standard governance route and proceed to a Workgroup.  February Panel agreed that given the urgency and numbers of TCR Modifications, we do not expect any Workgroups for this Modification to be held until June 2020. Therefore, decision on where this Modification sits within the prioritisation stack has been delayed until at least April 2020 Panel.</t>
  </si>
  <si>
    <t>CMP332</t>
  </si>
  <si>
    <t>CMP332 is a Modification that Ofgem have directed ESO to raise. Decision required by 16 March 2020 to meet implementation date of 1 April 2021._x000D_
_x000D_
December Panel also agreed that CMP332 was  Urgent (subject to Ofgem approval)</t>
  </si>
  <si>
    <t>Transmission Demand Residual bandings and allocation (TCR)</t>
  </si>
  <si>
    <t>To create a methodology by which the residual element of demand TNUoS can be apportioned to Half Hourly (HH) and Non Half-Hourly (NHH) demand, and a separate methodology to determine the ‘bands’ against which the residual element of demand TNUoS is levied</t>
  </si>
  <si>
    <t> Suppliers and Demand Users connected to the Transmission Network (High Impact)</t>
  </si>
  <si>
    <t>Standard Governance Route (Urgent) with Workgroup</t>
  </si>
  <si>
    <t>17 (TBC)</t>
  </si>
  <si>
    <t>n/a - to be Withdrawn 24 April 2020</t>
  </si>
  <si>
    <r>
      <t>The CUSC Panel recommended that CMP332 meets the Urgency criteria and should be treated as Urgent (subject to Ofgem approval). Request for Urgency sent 19 December 2019 but on 10 February  Ofgem rejected the request for Urgency. 
Workgroup Consultation issued 6 February and closed 5pm on 27 February. Meetings held 5 and 6 March to discuss workgroup consultation responses. Workgroup meeting on 20 March 2020 to finalise Workgroup Alternatives. 
On 25 March 2020, Proposer requested under 8.17A.4 to withdraw CMP332 seeking Ofgem permission under 8.17A.5.  Decision received from Ofgem 31 March 2020 giving permission for NGESO to withdraw CMP332 and Direction for NGESO to raise a new modification replacing CMP332 but for implementation 1 year later (April 2022). Code Admin advised industry on 31 March 2020 and opened the 5 working day window (closing 5pm on 7 April 2020) to give another Party the opportunity to support CMP332 (in place of the original Proposer). No support from another Party received -</t>
    </r>
    <r>
      <rPr>
        <b/>
        <sz val="12"/>
        <color theme="1"/>
        <rFont val="Century Gothic"/>
        <family val="2"/>
      </rPr>
      <t xml:space="preserve"> April Panel will be asked to agree that this can be formally withdrawn.</t>
    </r>
  </si>
  <si>
    <t>CMP333</t>
  </si>
  <si>
    <t>CMP333 is a Modification that Ofgem have directed ESO to raise. Decision required by June 2020 to meet implementation date of 1 April 2021._x000D_
_x000D_
December Panel also agreed that CMP333 was  Urgent (subject to Ofgem approval)</t>
  </si>
  <si>
    <t>Jenny Doherty</t>
  </si>
  <si>
    <t>BSUoS – charging  Supplier Users on gross demand (TCR)</t>
  </si>
  <si>
    <t>To give effect to Ofgem's decision to levy BSUoS to Suppliers on a gross volumetric basis.</t>
  </si>
  <si>
    <t>Supplier Users, Embedded Generators (High Impact)</t>
  </si>
  <si>
    <t>Kavita Patel</t>
  </si>
  <si>
    <r>
      <t>The CUSC Panel recommended that CMP333 meets the Urgency criteria and should be treated as Urgent (subject to Ofgem approval). Request for Urgency sent 19 December 2019 but on 10 February  Ofgem rejected the request for Urgency. Workgroup Consultation issued 13 February, and closed 5 March 2020. Meeting 10 March held to discuss workgroup consultation responses and hold Workgroup Vote.
Panel unanimously agreed that CMP333 had met its Terms of Reference and could proceed to Code Administrator Consultation (once the legal text had been finalised by Workgroup and the Panel had been given 5 Working Days to review the final legal text - this was issued to Panel 30 March 2020 for Panel review by close of play 6 April 2020).</t>
    </r>
    <r>
      <rPr>
        <sz val="12"/>
        <rFont val="Century Gothic"/>
        <family val="2"/>
      </rPr>
      <t xml:space="preserve"> Code Administrator Consultation to be issued 20 April 2020 for 18 Working Days and close 15 May 2020.</t>
    </r>
    <r>
      <rPr>
        <b/>
        <sz val="12"/>
        <rFont val="Century Gothic"/>
        <family val="2"/>
      </rPr>
      <t xml:space="preserve">
</t>
    </r>
    <r>
      <rPr>
        <b/>
        <sz val="12"/>
        <color theme="1"/>
        <rFont val="Century Gothic"/>
        <family val="2"/>
      </rPr>
      <t xml:space="preserve">
</t>
    </r>
  </si>
  <si>
    <t>CMP334</t>
  </si>
  <si>
    <t>CMP334 is a Modification that Ofgem have directed ESO to raise. Decision required by June 2020 to meet implementation date of 1 April 2021. Panel also agreed that CMP334 was  Urgent (subject to Ofgem approval)</t>
  </si>
  <si>
    <t>Transmission Demand Residual - consequential definition changes (TCR)</t>
  </si>
  <si>
    <t xml:space="preserve">CMP332 is is developing a methodology for the Transmission Demand Residual to be applied only to ‘Final Demand’ on a ‘Site’  basis. This Modification creates the definitions of "Final Demand" and "Site".  </t>
  </si>
  <si>
    <t>National Grid Electricity System Operator, Suppliers, Demand Users (connected to the Transmission Network or Distribution network) and Distribution Network Operators</t>
  </si>
  <si>
    <r>
      <t>The CUSC Panel recommended that CMP334 meets the Urgency criteria and should be treated as Urgent (subject to Ofgem approval) - request for Urgency  sent to Ofgem 11 February 2020 and granted 20 February 2020. Panel also noted that CMP334 will be progressed in a joint workgroup with the equivalent DCUSA Modification (DCP359).  Workgroup Consultation issued 23 March 2020 and</t>
    </r>
    <r>
      <rPr>
        <sz val="12"/>
        <rFont val="Century Gothic"/>
        <family val="2"/>
      </rPr>
      <t xml:space="preserve"> closing 17 April</t>
    </r>
    <r>
      <rPr>
        <sz val="12"/>
        <color theme="1"/>
        <rFont val="Century Gothic"/>
        <family val="2"/>
      </rPr>
      <t xml:space="preserve"> 2020. March Panel agreed with proposal to extend the Code Administrator Consultation closing date from 19 May 2020 to 22 May 2020 to allow more time for industry to review. Panel also agreed to receipt of the Draft Final Modification Report to Panel on 26 May 2020 (rather than on Papers Day - 20 May 2020) and happy to have less than 5 clear working days to assess the Draft Final Modification Report (which is acceptable as this is being progressed on an Urgent timeline). </t>
    </r>
    <r>
      <rPr>
        <b/>
        <sz val="12"/>
        <color theme="1"/>
        <rFont val="Century Gothic"/>
        <family val="2"/>
      </rPr>
      <t>Since March Panel, Code Admin have reviewed timeline and are asking April Panel to agree new timeline, which means Workgroup Report will now come to May’s Normal Panel (rather than a Special Panel) and the Draft Final Modification Report will now be re-presented to July's Panel (rather than May's Normal Panel).</t>
    </r>
  </si>
  <si>
    <t>CMP335</t>
  </si>
  <si>
    <t>CMP335 is a Modification that Ofgem have directed ESO to raise. Decision required by June 2020 to meet implementation date of 1 April 2021. Panel also agreed that CMP334 was  Urgent (subject to Ofgem approval)</t>
  </si>
  <si>
    <t xml:space="preserve">Transmission  Demand Residual  billing and consequential changes to CUSC Section 3 and 11 (TCR)_x000D_
</t>
  </si>
  <si>
    <t>CMP332 is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</si>
  <si>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</si>
  <si>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r>
      <t xml:space="preserve">The CUSC Panel recommended that CMP335 meets the Urgency criteria and should be treated as Urgent (subject to Ofgem approval) - request for Urgency  sent to Ofgem 11 February 2020 and granted 20 February 2020. Panel also noted that CMP335 and 336 wiil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t>
    </r>
    <r>
      <rPr>
        <b/>
        <sz val="12"/>
        <color theme="1"/>
        <rFont val="Century Gothic"/>
        <family val="2"/>
      </rPr>
      <t>Panel to note that timeline will be aligned where possible with the new CMP332 and CMP340.</t>
    </r>
  </si>
  <si>
    <t>CMP336</t>
  </si>
  <si>
    <t>CMP336 is a Modification that Ofgem have directed ESO to raise. Decision required by June 2020 to meet implementation date of 1 April 2021. Panel also agreed that CMP334 was  Urgent (subject to Ofgem approval)</t>
  </si>
  <si>
    <t xml:space="preserve">Transmission  Demand Residual  billing and consequential changes to CUSC Section 14 (TCR)_x000D_
</t>
  </si>
  <si>
    <t>CMP332 is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</si>
  <si>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r>
      <t xml:space="preserve">The CUSC Panel recommended that CMP336 meets the Urgency criteria and should be treated as Urgent (subject to Ofgem approval) - request for Urgency  sent to Ofgem 11 February 2020 and granted 20 February 2020. Panel also noted that CMP335 and 336 wiil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t>
    </r>
    <r>
      <rPr>
        <b/>
        <sz val="12"/>
        <color theme="1"/>
        <rFont val="Century Gothic"/>
        <family val="2"/>
      </rPr>
      <t>Panel to note that timeline will be aligned where possible with the new CMP332 and CMP340.</t>
    </r>
  </si>
  <si>
    <t>CMP337</t>
  </si>
  <si>
    <t>Without urgent progression the licensee will not be able to meet the contract and thus the summer season build program necessary to achieve the benefits to consumers that Ofgem has identified.</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</si>
  <si>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</si>
  <si>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</si>
  <si>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</si>
  <si>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</si>
  <si>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Standard Governance Route (Urgent subject to Ofgem Approval) with Workgroup</t>
  </si>
  <si>
    <r>
      <t>CUSC January 2020 Panel asked for clarity on a number of issues (notably the im+AC54pact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1st Workgroup held 8 April 2020.</t>
    </r>
    <r>
      <rPr>
        <b/>
        <sz val="12"/>
        <color theme="1"/>
        <rFont val="Century Gothic"/>
        <family val="2"/>
      </rPr>
      <t xml:space="preserve">  Panel to note there are some Workgroup concerns over the Urgent timeline specifically the length of the Workgroup Consultation and that Code Admin are liaising with Proposer prior to next Workgroup on 20 April 2020.</t>
    </r>
  </si>
  <si>
    <t>CMP338</t>
  </si>
  <si>
    <t>Impact of DNO Contributions on Actual Project Costs and Expansion Factors – New Definition of Cost Adjustment</t>
  </si>
  <si>
    <t>Introduce a new definition of “Cost Adjustment” in the CUSC to give effect to CMP337</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</si>
  <si>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1st Workgroup held 8 April 2020 at which some concerns were  raised on the timeline particularly the length of consultations - Code Admin to liaise with Proposer prior to next Workgroup on 20 April 2020.</t>
  </si>
  <si>
    <t>CMP339</t>
  </si>
  <si>
    <t>Given the TCR SCR direction issued to the Proposer, there is a risk of a breach of a relevant legal requirement on the Proposer.</t>
  </si>
  <si>
    <t>Consequential changes for CMP317/327 (TCR)</t>
  </si>
  <si>
    <t>Allow the CMP317/327 Workgroup to develop the appropriate definitions needed for the Original and any alternative Proposals and any other changes outside of Section 14 as appropriate.</t>
  </si>
  <si>
    <t>All CUSC Users as this will amend Sections other than Section 14 for the purposes of CMP317/327 (Low Impact)</t>
  </si>
  <si>
    <r>
      <t xml:space="preserve">CUSC Panel on 18 March 2020 recommended that CMP339 meets the Urgency criteria and should be treated as Urgent (subject to Ofgem approval) - request for Urgency  sent to Ofgem by on 23 March 2020. Panel also agreed that a short workgroup nominations (up to 30 March 2020) will be opened but that CMP339 will be progressed via the exisiting CMP317/327 Workgroup. Panel also recommended that no Workgroup Consultation is needed and we have also sought approval from Ofgem on this (under Governance Rule 8.24.7). No decision has yet been received from Ofgem. </t>
    </r>
    <r>
      <rPr>
        <b/>
        <sz val="12"/>
        <color theme="1"/>
        <rFont val="Century Gothic"/>
        <family val="2"/>
      </rPr>
      <t>Workgroup Report was due to be presented at April Panel; however there are still issues re: BSC charges to work through which means Workgroup Alternatives may need to be revised - therefore April 2020 is not possible.  April Panel to agree that CMP317/327 Workgroup Report will be presented to May 2020 (rather than April 2020 Panel) and also discuss industry concerns with Ofgem’s response to questions around BSC charges and their relationship to the Limiting Range (838/2010).</t>
    </r>
  </si>
  <si>
    <t>CMP340</t>
  </si>
  <si>
    <t>Consequential changes for CMP332 (TCR)</t>
  </si>
  <si>
    <t>Allow the CMP332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</si>
  <si>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</si>
  <si>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r>
      <t xml:space="preserve">CUSC Panel on 18 March 2020 recommended that CMP340 meets the Urgency criteria and should be treated as Urgent (subject to Ofgem approval) - request for Urgency  sent to Ofgem by on 23 March 2020. Panel also agreed that a short workgroup nominations  (up to 30 March 2020) will be opened but that CMP40 will be progressed via the exisiting CMP332 Workgroup. Panel also recommended that no Workgroup Consultation is needed and we have also sought approval from Ofgem on this (under Governance Rule 8.24.7).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t>
    </r>
    <r>
      <rPr>
        <b/>
        <sz val="12"/>
        <color theme="1"/>
        <rFont val="Century Gothic"/>
        <family val="2"/>
      </rPr>
      <t>Panel to note that CMP340  will have same Implementation Date so Urgent timeline no longer required and CMP340 will follow the same timeline as that which the replacement CMP332 will follow.</t>
    </r>
  </si>
  <si>
    <t>CMP341</t>
  </si>
  <si>
    <t>Gven the urgency and numbers of TCR Modifications, we do not expect any Workgroups for this Modification to be held until June 2020 as there are no timelline constraints for this Modification.  Therefore, decision on where this Modification sits within the prioritisation stack has been delayed until at least April 2020 Panel.</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</si>
  <si>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</si>
  <si>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</si>
  <si>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</si>
  <si>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</si>
  <si>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Gven the urgency and numbers of TCR Modifications, we do not expect any Workgroups for this Modification to be held until June 2020 as there are no timelline constraints for this Modification.  Therefore, decision on where this Modification sits within the prioritisation stack has been delayed until at least April 2020 Panel.</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</si>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</sst>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mmm\-yyyy"/>
    <numFmt numFmtId="166" formatCode="dd/mm/yyyy;@"/>
  </numFmts>
  <fonts count="17" x14ac:knownFonts="1">
    <font>
      <sz val="11"/>
      <color theme="1"/>
      <name val="Calibri"/>
      <family val="2"/>
      <scheme val="minor"/>
    </font>
    <font>
      <b/>
      <sz val="14"/>
      <color theme="1"/>
      <name val="Calibri"/>
      <family val="2"/>
      <scheme val="minor"/>
    </font>
    <font>
      <b/>
      <sz val="16"/>
      <color theme="1"/>
      <name val="Calibri"/>
      <family val="2"/>
      <scheme val="minor"/>
    </font>
    <font>
      <sz val="26"/>
      <color theme="0"/>
      <name val="Calibri"/>
      <family val="2"/>
      <scheme val="minor"/>
    </font>
    <font>
      <sz val="28"/>
      <color theme="0"/>
      <name val="Calibri"/>
      <family val="2"/>
      <scheme val="minor"/>
    </font>
    <font>
      <sz val="10"/>
      <name val="Arial"/>
      <family val="2"/>
    </font>
    <font>
      <b/>
      <sz val="12"/>
      <color theme="0"/>
      <name val="Century Gothic"/>
      <family val="2"/>
    </font>
    <font>
      <sz val="12"/>
      <color theme="1"/>
      <name val="Century Gothic"/>
      <family val="2"/>
    </font>
    <font>
      <b/>
      <sz val="14"/>
      <name val="Century Gothic"/>
      <family val="2"/>
    </font>
    <font>
      <sz val="12"/>
      <name val="Century Gothic"/>
      <family val="2"/>
    </font>
    <font>
      <b/>
      <sz val="12"/>
      <name val="Century Gothic"/>
      <family val="2"/>
    </font>
    <font>
      <sz val="12"/>
      <color theme="0"/>
      <name val="Century Gothic"/>
      <family val="2"/>
    </font>
    <font>
      <sz val="12"/>
      <color rgb="FF000000"/>
      <name val="Century Gothic"/>
      <family val="2"/>
    </font>
    <font>
      <b/>
      <sz val="12"/>
      <color rgb="FF000000"/>
      <name val="Century Gothic"/>
      <family val="2"/>
    </font>
    <font>
      <sz val="12"/>
      <color rgb="FFFF0000"/>
      <name val="Century Gothic"/>
      <family val="2"/>
    </font>
    <font>
      <b/>
      <sz val="12"/>
      <color theme="1"/>
      <name val="Century Gothic"/>
      <family val="2"/>
    </font>
    <font>
      <b/>
      <sz val="12"/>
      <color rgb="FFFFFFFF"/>
      <name val="Century Gothic"/>
      <family val="2"/>
    </font>
  </fonts>
  <fills count="13">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808080"/>
        <bgColor indexed="64"/>
      </patternFill>
    </fill>
  </fills>
  <borders count="18">
    <border>
      <left/>
      <right/>
      <top/>
      <bottom/>
      <diagonal/>
    </border>
    <border>
      <left/>
      <right/>
      <top/>
      <bottom style="thin">
        <color auto="1"/>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auto="1"/>
      </left>
      <right style="thin">
        <color auto="1"/>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2">
    <xf numFmtId="0" fontId="0" fillId="0" borderId="0"/>
    <xf numFmtId="0" fontId="5" fillId="0" borderId="0"/>
  </cellStyleXfs>
  <cellXfs count="145">
    <xf numFmtId="0" fontId="0" fillId="0" borderId="0" xfId="0"/>
    <xf numFmtId="0" fontId="0" fillId="0" borderId="0" xfId="0" applyAlignment="1">
      <alignment horizontal="center" vertical="center"/>
    </xf>
    <xf numFmtId="0" fontId="0" fillId="0" borderId="0" xfId="0" applyAlignment="1">
      <alignment vertical="center"/>
    </xf>
    <xf numFmtId="1" fontId="0" fillId="0" borderId="0" xfId="0" applyNumberFormat="1" applyAlignment="1">
      <alignment horizontal="center" vertical="center"/>
    </xf>
    <xf numFmtId="0" fontId="0" fillId="0" borderId="0" xfId="0" applyAlignment="1"/>
    <xf numFmtId="0" fontId="1" fillId="0" borderId="0" xfId="0" applyFont="1" applyFill="1" applyAlignment="1">
      <alignment vertical="center"/>
    </xf>
    <xf numFmtId="0" fontId="1" fillId="0" borderId="0" xfId="0" applyFont="1" applyAlignment="1"/>
    <xf numFmtId="0" fontId="2" fillId="0" borderId="0" xfId="0" applyFont="1" applyFill="1" applyAlignment="1">
      <alignment vertical="center" wrapText="1"/>
    </xf>
    <xf numFmtId="0" fontId="1" fillId="0" borderId="0" xfId="0" applyFont="1" applyAlignment="1">
      <alignment vertical="center"/>
    </xf>
    <xf numFmtId="1" fontId="1" fillId="0" borderId="0" xfId="0" applyNumberFormat="1" applyFont="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vertical="center"/>
    </xf>
    <xf numFmtId="1" fontId="1" fillId="0" borderId="0" xfId="0" applyNumberFormat="1" applyFont="1" applyFill="1" applyAlignment="1">
      <alignment horizontal="center" vertical="center"/>
    </xf>
    <xf numFmtId="0" fontId="1" fillId="0" borderId="0" xfId="0" applyFont="1" applyFill="1" applyAlignment="1"/>
    <xf numFmtId="0" fontId="3" fillId="2" borderId="1"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protection locked="0"/>
    </xf>
    <xf numFmtId="0" fontId="3" fillId="3" borderId="2" xfId="0" applyFont="1" applyFill="1" applyBorder="1" applyAlignment="1" applyProtection="1">
      <alignment horizontal="left" vertical="center" indent="25"/>
      <protection locked="0"/>
    </xf>
    <xf numFmtId="0" fontId="3" fillId="3" borderId="1" xfId="0" applyFont="1" applyFill="1" applyBorder="1" applyAlignment="1" applyProtection="1">
      <alignment horizontal="left" vertical="center"/>
      <protection locked="0"/>
    </xf>
    <xf numFmtId="0" fontId="3" fillId="3" borderId="3" xfId="0" applyFont="1" applyFill="1" applyBorder="1" applyAlignment="1" applyProtection="1">
      <alignment horizontal="left" vertical="center"/>
      <protection locked="0"/>
    </xf>
    <xf numFmtId="1" fontId="3" fillId="3" borderId="1" xfId="0" applyNumberFormat="1" applyFont="1" applyFill="1" applyBorder="1" applyAlignment="1" applyProtection="1">
      <alignment horizontal="center" vertical="center"/>
      <protection locked="0"/>
    </xf>
    <xf numFmtId="0" fontId="3" fillId="4" borderId="2" xfId="0" applyFont="1" applyFill="1" applyBorder="1" applyAlignment="1" applyProtection="1">
      <alignment horizontal="left" vertical="center" indent="9"/>
      <protection locked="0"/>
    </xf>
    <xf numFmtId="0" fontId="3" fillId="4" borderId="1" xfId="0" applyFont="1" applyFill="1" applyBorder="1" applyAlignment="1" applyProtection="1">
      <alignment horizontal="left" vertical="center"/>
      <protection locked="0"/>
    </xf>
    <xf numFmtId="0" fontId="3" fillId="4" borderId="3" xfId="0" applyFont="1" applyFill="1" applyBorder="1" applyAlignment="1" applyProtection="1">
      <alignment horizontal="left" vertical="center"/>
      <protection locked="0"/>
    </xf>
    <xf numFmtId="0" fontId="4" fillId="5" borderId="2" xfId="0" applyFont="1" applyFill="1" applyBorder="1" applyAlignment="1" applyProtection="1">
      <alignment horizontal="left" vertical="center" wrapText="1" indent="13"/>
      <protection locked="0"/>
    </xf>
    <xf numFmtId="0" fontId="4" fillId="5" borderId="1" xfId="0" applyFont="1" applyFill="1" applyBorder="1" applyAlignment="1" applyProtection="1">
      <alignment horizontal="left" vertical="center" wrapText="1" indent="13"/>
      <protection locked="0"/>
    </xf>
    <xf numFmtId="0" fontId="4" fillId="5" borderId="3" xfId="0" applyFont="1" applyFill="1" applyBorder="1" applyAlignment="1" applyProtection="1">
      <alignment horizontal="left" vertical="center" wrapText="1" indent="13"/>
      <protection locked="0"/>
    </xf>
    <xf numFmtId="0" fontId="4" fillId="2" borderId="2" xfId="0" applyFont="1" applyFill="1" applyBorder="1" applyAlignment="1" applyProtection="1">
      <alignment horizontal="left" vertical="center" indent="40"/>
      <protection locked="0"/>
    </xf>
    <xf numFmtId="0" fontId="4" fillId="2" borderId="1"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0" fillId="6" borderId="0" xfId="0" applyFill="1" applyBorder="1" applyAlignment="1" applyProtection="1">
      <alignment horizontal="left" vertical="center"/>
      <protection locked="0"/>
    </xf>
    <xf numFmtId="0" fontId="0" fillId="6" borderId="0" xfId="0" applyFill="1" applyBorder="1" applyAlignment="1" applyProtection="1">
      <alignment horizontal="left" vertical="center" wrapText="1"/>
      <protection locked="0"/>
    </xf>
    <xf numFmtId="0" fontId="0" fillId="0" borderId="0" xfId="0" applyBorder="1" applyAlignment="1" applyProtection="1">
      <alignment horizontal="left" vertical="center"/>
    </xf>
    <xf numFmtId="0" fontId="0" fillId="0" borderId="0" xfId="0" applyAlignment="1" applyProtection="1">
      <alignment horizontal="left" vertical="center"/>
    </xf>
    <xf numFmtId="0" fontId="0" fillId="0" borderId="0" xfId="0" applyAlignment="1" applyProtection="1">
      <alignment horizontal="left" vertical="center"/>
      <protection locked="0"/>
    </xf>
    <xf numFmtId="0" fontId="6" fillId="7" borderId="4" xfId="1" applyFont="1" applyFill="1" applyBorder="1" applyAlignment="1" applyProtection="1">
      <alignment horizontal="left" vertical="center" wrapText="1"/>
      <protection locked="0"/>
    </xf>
    <xf numFmtId="0" fontId="6" fillId="7" borderId="4" xfId="1" applyFont="1" applyFill="1" applyBorder="1" applyAlignment="1" applyProtection="1">
      <alignment horizontal="center" vertical="center" wrapText="1"/>
      <protection locked="0"/>
    </xf>
    <xf numFmtId="0" fontId="6" fillId="7" borderId="5" xfId="1" applyFont="1" applyFill="1" applyBorder="1" applyAlignment="1" applyProtection="1">
      <alignment horizontal="left" vertical="center" wrapText="1"/>
      <protection locked="0"/>
    </xf>
    <xf numFmtId="0" fontId="6" fillId="7" borderId="6" xfId="1" applyFont="1" applyFill="1" applyBorder="1" applyAlignment="1" applyProtection="1">
      <alignment horizontal="left" vertical="center" wrapText="1"/>
      <protection locked="0"/>
    </xf>
    <xf numFmtId="0" fontId="6" fillId="7" borderId="0" xfId="1" applyFont="1" applyFill="1" applyBorder="1" applyAlignment="1" applyProtection="1">
      <alignment horizontal="left" vertical="center" wrapText="1"/>
      <protection locked="0"/>
    </xf>
    <xf numFmtId="0" fontId="6" fillId="7" borderId="7" xfId="1" applyFont="1" applyFill="1" applyBorder="1" applyAlignment="1" applyProtection="1">
      <alignment horizontal="left" vertical="center" wrapText="1"/>
      <protection locked="0"/>
    </xf>
    <xf numFmtId="1" fontId="6" fillId="7" borderId="7" xfId="1" applyNumberFormat="1" applyFont="1" applyFill="1" applyBorder="1" applyAlignment="1" applyProtection="1">
      <alignment horizontal="center" vertical="center" wrapText="1"/>
      <protection locked="0"/>
    </xf>
    <xf numFmtId="0" fontId="6" fillId="7" borderId="8" xfId="1" applyFont="1" applyFill="1" applyBorder="1" applyAlignment="1" applyProtection="1">
      <alignment horizontal="left" vertical="center" wrapText="1"/>
      <protection locked="0"/>
    </xf>
    <xf numFmtId="0" fontId="6" fillId="7" borderId="9" xfId="1" applyFont="1" applyFill="1" applyBorder="1" applyAlignment="1" applyProtection="1">
      <alignment horizontal="left" vertical="center" wrapText="1"/>
      <protection locked="0"/>
    </xf>
    <xf numFmtId="0" fontId="7" fillId="0" borderId="0" xfId="0" applyFont="1" applyAlignment="1" applyProtection="1">
      <alignment horizontal="left"/>
    </xf>
    <xf numFmtId="0" fontId="7" fillId="0" borderId="0" xfId="0" applyFont="1" applyAlignment="1" applyProtection="1">
      <alignment horizontal="left"/>
      <protection locked="0"/>
    </xf>
    <xf numFmtId="0" fontId="8" fillId="6" borderId="5" xfId="1" applyFont="1" applyFill="1" applyBorder="1" applyAlignment="1" applyProtection="1">
      <alignment horizontal="center" vertical="center" wrapText="1"/>
      <protection locked="0"/>
    </xf>
    <xf numFmtId="0" fontId="9" fillId="6" borderId="5" xfId="0" applyFont="1" applyFill="1" applyBorder="1" applyAlignment="1" applyProtection="1">
      <alignment horizontal="center" vertical="center"/>
      <protection locked="0"/>
    </xf>
    <xf numFmtId="0" fontId="10" fillId="6" borderId="5" xfId="1" applyFont="1" applyFill="1" applyBorder="1" applyAlignment="1" applyProtection="1">
      <alignment horizontal="center" vertical="center" wrapText="1"/>
      <protection locked="0"/>
    </xf>
    <xf numFmtId="14" fontId="10" fillId="6" borderId="10" xfId="1" applyNumberFormat="1" applyFont="1" applyFill="1" applyBorder="1" applyAlignment="1" applyProtection="1">
      <alignment horizontal="center" vertical="center" wrapText="1"/>
      <protection locked="0"/>
    </xf>
    <xf numFmtId="0" fontId="7" fillId="0" borderId="5" xfId="0" applyFont="1" applyBorder="1" applyAlignment="1">
      <alignment vertical="center"/>
    </xf>
    <xf numFmtId="0" fontId="10" fillId="6" borderId="11" xfId="1" applyFont="1" applyFill="1" applyBorder="1" applyAlignment="1" applyProtection="1">
      <alignment horizontal="center" vertical="center" wrapText="1"/>
      <protection locked="0"/>
    </xf>
    <xf numFmtId="0" fontId="10" fillId="6" borderId="5" xfId="1" applyFont="1" applyFill="1" applyBorder="1" applyAlignment="1" applyProtection="1">
      <alignment horizontal="left" vertical="center" wrapText="1"/>
      <protection locked="0"/>
    </xf>
    <xf numFmtId="14" fontId="10" fillId="0" borderId="5" xfId="0" applyNumberFormat="1" applyFont="1" applyBorder="1" applyAlignment="1" applyProtection="1">
      <alignment horizontal="center" vertical="center"/>
      <protection locked="0"/>
    </xf>
    <xf numFmtId="14" fontId="10" fillId="0" borderId="10" xfId="0" applyNumberFormat="1" applyFont="1" applyBorder="1" applyAlignment="1" applyProtection="1">
      <alignment horizontal="center" vertical="center"/>
      <protection locked="0"/>
    </xf>
    <xf numFmtId="164" fontId="10" fillId="6" borderId="5" xfId="0" applyNumberFormat="1" applyFont="1" applyFill="1" applyBorder="1" applyAlignment="1" applyProtection="1">
      <alignment horizontal="center" vertical="center" wrapText="1"/>
      <protection locked="0"/>
    </xf>
    <xf numFmtId="14" fontId="9" fillId="0" borderId="5" xfId="0" applyNumberFormat="1" applyFont="1" applyBorder="1" applyAlignment="1" applyProtection="1">
      <alignment horizontal="left" vertical="center" wrapText="1"/>
      <protection locked="0"/>
    </xf>
    <xf numFmtId="0" fontId="7" fillId="0" borderId="0" xfId="0" applyFont="1" applyAlignment="1"/>
    <xf numFmtId="0" fontId="7" fillId="0" borderId="5" xfId="0" applyFont="1" applyBorder="1" applyAlignment="1">
      <alignment vertical="center" wrapText="1"/>
    </xf>
    <xf numFmtId="14" fontId="9" fillId="6" borderId="5" xfId="0" applyNumberFormat="1" applyFont="1" applyFill="1" applyBorder="1" applyAlignment="1" applyProtection="1">
      <alignment horizontal="left" vertical="center" wrapText="1"/>
      <protection locked="0"/>
    </xf>
    <xf numFmtId="0" fontId="6" fillId="6" borderId="5" xfId="0" applyFont="1" applyFill="1" applyBorder="1" applyAlignment="1" applyProtection="1">
      <alignment horizontal="center" vertical="center"/>
      <protection locked="0"/>
    </xf>
    <xf numFmtId="17" fontId="6" fillId="8" borderId="5"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protection locked="0"/>
    </xf>
    <xf numFmtId="0" fontId="9" fillId="6" borderId="5" xfId="0" applyNumberFormat="1" applyFont="1" applyFill="1" applyBorder="1" applyAlignment="1" applyProtection="1">
      <alignment horizontal="center" vertical="center" wrapText="1"/>
      <protection locked="0"/>
    </xf>
    <xf numFmtId="17" fontId="6" fillId="9" borderId="5" xfId="0" applyNumberFormat="1" applyFont="1" applyFill="1" applyBorder="1" applyAlignment="1" applyProtection="1">
      <alignment horizontal="center" vertical="center"/>
      <protection locked="0"/>
    </xf>
    <xf numFmtId="17" fontId="6" fillId="10" borderId="5" xfId="0" applyNumberFormat="1" applyFont="1" applyFill="1" applyBorder="1" applyAlignment="1" applyProtection="1">
      <alignment horizontal="center" vertical="center"/>
      <protection locked="0"/>
    </xf>
    <xf numFmtId="0" fontId="7" fillId="0" borderId="5" xfId="0" applyFont="1" applyBorder="1" applyAlignment="1" applyProtection="1">
      <alignment horizontal="left" vertical="center" wrapText="1"/>
      <protection locked="0"/>
    </xf>
    <xf numFmtId="0" fontId="9" fillId="6" borderId="5" xfId="0" applyFont="1" applyFill="1" applyBorder="1" applyAlignment="1" applyProtection="1">
      <alignment horizontal="center" vertical="center" wrapText="1"/>
      <protection locked="0"/>
    </xf>
    <xf numFmtId="17" fontId="6" fillId="9" borderId="10" xfId="0" applyNumberFormat="1" applyFont="1" applyFill="1" applyBorder="1" applyAlignment="1" applyProtection="1">
      <alignment horizontal="center" vertical="center"/>
      <protection locked="0"/>
    </xf>
    <xf numFmtId="164" fontId="6" fillId="6" borderId="5" xfId="0" applyNumberFormat="1" applyFont="1" applyFill="1" applyBorder="1" applyAlignment="1" applyProtection="1">
      <alignment horizontal="center" vertical="center" wrapText="1"/>
      <protection locked="0"/>
    </xf>
    <xf numFmtId="0" fontId="7" fillId="0" borderId="8" xfId="0" applyFont="1" applyBorder="1" applyAlignment="1" applyProtection="1">
      <alignment horizontal="left" vertical="center" wrapText="1"/>
      <protection locked="0"/>
    </xf>
    <xf numFmtId="0" fontId="6" fillId="0" borderId="5" xfId="0" applyFont="1" applyFill="1" applyBorder="1" applyAlignment="1" applyProtection="1">
      <alignment horizontal="center" vertical="center"/>
      <protection locked="0"/>
    </xf>
    <xf numFmtId="0" fontId="9" fillId="6" borderId="8" xfId="0" applyFont="1" applyFill="1" applyBorder="1" applyAlignment="1" applyProtection="1">
      <alignment horizontal="center" vertical="center" wrapText="1"/>
      <protection locked="0"/>
    </xf>
    <xf numFmtId="17" fontId="6" fillId="11" borderId="5" xfId="0" applyNumberFormat="1" applyFont="1" applyFill="1" applyBorder="1" applyAlignment="1" applyProtection="1">
      <alignment horizontal="center" vertical="center"/>
      <protection locked="0"/>
    </xf>
    <xf numFmtId="17" fontId="6" fillId="11" borderId="10" xfId="0" applyNumberFormat="1" applyFont="1" applyFill="1" applyBorder="1" applyAlignment="1" applyProtection="1">
      <alignment horizontal="center" vertical="center"/>
      <protection locked="0"/>
    </xf>
    <xf numFmtId="164" fontId="11" fillId="6" borderId="5" xfId="0" applyNumberFormat="1" applyFont="1" applyFill="1" applyBorder="1" applyAlignment="1" applyProtection="1">
      <alignment horizontal="center" vertical="center" wrapText="1"/>
      <protection locked="0"/>
    </xf>
    <xf numFmtId="1" fontId="9" fillId="6" borderId="5" xfId="0" applyNumberFormat="1" applyFont="1" applyFill="1" applyBorder="1" applyAlignment="1" applyProtection="1">
      <alignment horizontal="center" vertical="center" wrapText="1"/>
      <protection locked="0"/>
    </xf>
    <xf numFmtId="0" fontId="7" fillId="0" borderId="5" xfId="0" applyFont="1" applyFill="1" applyBorder="1" applyAlignment="1" applyProtection="1">
      <alignment horizontal="left" vertical="center" wrapText="1"/>
      <protection locked="0"/>
    </xf>
    <xf numFmtId="17" fontId="6" fillId="10" borderId="10" xfId="0" applyNumberFormat="1" applyFont="1" applyFill="1" applyBorder="1" applyAlignment="1" applyProtection="1">
      <alignment horizontal="center" vertical="center"/>
      <protection locked="0"/>
    </xf>
    <xf numFmtId="17" fontId="6" fillId="10" borderId="5" xfId="0" applyNumberFormat="1" applyFont="1" applyFill="1" applyBorder="1" applyAlignment="1" applyProtection="1">
      <alignment horizontal="center" vertical="center" wrapText="1"/>
      <protection locked="0"/>
    </xf>
    <xf numFmtId="0" fontId="7" fillId="6" borderId="5" xfId="0" applyFont="1" applyFill="1" applyBorder="1" applyAlignment="1" applyProtection="1">
      <alignment horizontal="left" vertical="center" wrapText="1"/>
      <protection locked="0"/>
    </xf>
    <xf numFmtId="0" fontId="12" fillId="0" borderId="5" xfId="0" applyFont="1" applyFill="1" applyBorder="1" applyAlignment="1" applyProtection="1">
      <alignment horizontal="left" vertical="center" wrapText="1"/>
      <protection locked="0"/>
    </xf>
    <xf numFmtId="0" fontId="7" fillId="0" borderId="0" xfId="0" applyFont="1" applyFill="1" applyAlignment="1"/>
    <xf numFmtId="14" fontId="6" fillId="10" borderId="5"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wrapText="1"/>
      <protection locked="0"/>
    </xf>
    <xf numFmtId="17" fontId="6" fillId="8" borderId="5" xfId="0" applyNumberFormat="1" applyFont="1" applyFill="1" applyBorder="1" applyAlignment="1" applyProtection="1">
      <alignment horizontal="center" vertical="center" wrapText="1"/>
      <protection locked="0"/>
    </xf>
    <xf numFmtId="14" fontId="6" fillId="8" borderId="5" xfId="0" applyNumberFormat="1" applyFont="1" applyFill="1" applyBorder="1" applyAlignment="1" applyProtection="1">
      <alignment horizontal="center" vertical="center"/>
      <protection locked="0"/>
    </xf>
    <xf numFmtId="17" fontId="6" fillId="11" borderId="5" xfId="0" applyNumberFormat="1" applyFont="1" applyFill="1" applyBorder="1" applyAlignment="1" applyProtection="1">
      <alignment horizontal="center" vertical="center" wrapText="1"/>
      <protection locked="0"/>
    </xf>
    <xf numFmtId="0" fontId="12" fillId="0" borderId="5" xfId="0" applyFont="1" applyBorder="1" applyAlignment="1" applyProtection="1">
      <alignment horizontal="left" vertical="center" wrapText="1"/>
      <protection locked="0"/>
    </xf>
    <xf numFmtId="0" fontId="9" fillId="0" borderId="8" xfId="0" applyFont="1" applyFill="1" applyBorder="1" applyAlignment="1" applyProtection="1">
      <alignment horizontal="center" vertical="center"/>
      <protection locked="0"/>
    </xf>
    <xf numFmtId="0" fontId="7" fillId="0" borderId="8" xfId="0" applyFont="1" applyFill="1" applyBorder="1" applyAlignment="1" applyProtection="1">
      <alignment horizontal="left" vertical="center" wrapText="1"/>
      <protection locked="0"/>
    </xf>
    <xf numFmtId="0" fontId="7" fillId="0" borderId="0" xfId="0" applyFont="1" applyAlignment="1">
      <alignment wrapText="1"/>
    </xf>
    <xf numFmtId="1" fontId="0" fillId="6" borderId="5" xfId="0" applyNumberFormat="1" applyFill="1" applyBorder="1" applyAlignment="1">
      <alignment horizontal="center" vertical="center" wrapText="1"/>
    </xf>
    <xf numFmtId="0" fontId="9" fillId="0" borderId="5" xfId="0" applyFont="1" applyFill="1" applyBorder="1" applyAlignment="1" applyProtection="1">
      <alignment horizontal="left" vertical="center" wrapText="1"/>
      <protection locked="0"/>
    </xf>
    <xf numFmtId="165" fontId="6" fillId="8" borderId="8" xfId="1" applyNumberFormat="1" applyFont="1" applyFill="1" applyBorder="1" applyAlignment="1" applyProtection="1">
      <alignment horizontal="center" vertical="center" wrapText="1"/>
      <protection locked="0"/>
    </xf>
    <xf numFmtId="17" fontId="6" fillId="8" borderId="8" xfId="0" applyNumberFormat="1" applyFont="1" applyFill="1" applyBorder="1" applyAlignment="1" applyProtection="1">
      <alignment horizontal="center" vertical="center"/>
      <protection locked="0"/>
    </xf>
    <xf numFmtId="0" fontId="9" fillId="0" borderId="5" xfId="0" applyFont="1" applyBorder="1" applyProtection="1">
      <protection locked="0"/>
    </xf>
    <xf numFmtId="0" fontId="10" fillId="0" borderId="11" xfId="1" applyFont="1" applyFill="1" applyBorder="1" applyAlignment="1" applyProtection="1">
      <alignment horizontal="center" vertical="center" wrapText="1"/>
      <protection locked="0"/>
    </xf>
    <xf numFmtId="0" fontId="10" fillId="0" borderId="5" xfId="1" applyFont="1" applyFill="1" applyBorder="1" applyAlignment="1" applyProtection="1">
      <alignment horizontal="left" vertical="center" wrapText="1"/>
      <protection locked="0"/>
    </xf>
    <xf numFmtId="17" fontId="6" fillId="10" borderId="8" xfId="0" applyNumberFormat="1" applyFont="1" applyFill="1" applyBorder="1" applyAlignment="1" applyProtection="1">
      <alignment horizontal="center" vertical="center"/>
      <protection locked="0"/>
    </xf>
    <xf numFmtId="17" fontId="6" fillId="11" borderId="8" xfId="0" applyNumberFormat="1" applyFont="1" applyFill="1" applyBorder="1" applyAlignment="1" applyProtection="1">
      <alignment horizontal="center" vertical="center"/>
      <protection locked="0"/>
    </xf>
    <xf numFmtId="165" fontId="16" fillId="10" borderId="5" xfId="0" applyNumberFormat="1" applyFont="1" applyFill="1" applyBorder="1" applyAlignment="1" applyProtection="1">
      <alignment horizontal="center" vertical="center"/>
      <protection locked="0"/>
    </xf>
    <xf numFmtId="17" fontId="6" fillId="11" borderId="12" xfId="0" applyNumberFormat="1" applyFont="1" applyFill="1" applyBorder="1" applyAlignment="1" applyProtection="1">
      <alignment horizontal="center" vertical="center"/>
      <protection locked="0"/>
    </xf>
    <xf numFmtId="0" fontId="9" fillId="0" borderId="8" xfId="0" applyFont="1" applyBorder="1" applyAlignment="1" applyProtection="1">
      <alignment horizontal="left" vertical="center" wrapText="1"/>
      <protection locked="0"/>
    </xf>
    <xf numFmtId="0" fontId="9" fillId="0" borderId="8" xfId="0" applyFont="1" applyFill="1" applyBorder="1" applyAlignment="1" applyProtection="1">
      <alignment horizontal="center" vertical="center" wrapText="1"/>
      <protection locked="0"/>
    </xf>
    <xf numFmtId="166" fontId="10" fillId="6" borderId="10" xfId="1" applyNumberFormat="1" applyFont="1" applyFill="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5" xfId="0" applyFont="1" applyBorder="1" applyAlignment="1" applyProtection="1">
      <alignment horizontal="left" vertical="center" wrapText="1"/>
      <protection locked="0"/>
    </xf>
    <xf numFmtId="0" fontId="15" fillId="0" borderId="5" xfId="0" applyFont="1" applyBorder="1" applyAlignment="1" applyProtection="1">
      <alignment horizontal="center" wrapText="1"/>
      <protection locked="0"/>
    </xf>
    <xf numFmtId="0" fontId="10" fillId="6" borderId="8" xfId="1" applyFont="1" applyFill="1" applyBorder="1" applyAlignment="1" applyProtection="1">
      <alignment horizontal="center" vertical="center" wrapText="1"/>
      <protection locked="0"/>
    </xf>
    <xf numFmtId="0" fontId="15" fillId="0" borderId="5" xfId="0" applyFont="1" applyFill="1" applyBorder="1" applyAlignment="1" applyProtection="1">
      <alignment horizontal="left" vertical="center" wrapText="1"/>
      <protection locked="0"/>
    </xf>
    <xf numFmtId="0" fontId="15" fillId="0" borderId="5" xfId="0" applyFont="1" applyFill="1" applyBorder="1" applyAlignment="1" applyProtection="1">
      <alignment horizontal="center" wrapText="1"/>
      <protection locked="0"/>
    </xf>
    <xf numFmtId="0" fontId="8" fillId="6" borderId="11" xfId="1"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wrapText="1"/>
      <protection locked="0"/>
    </xf>
    <xf numFmtId="0" fontId="8" fillId="6" borderId="13" xfId="1" applyFont="1" applyFill="1" applyBorder="1" applyAlignment="1" applyProtection="1">
      <alignment horizontal="center" vertical="center" wrapText="1"/>
      <protection locked="0"/>
    </xf>
    <xf numFmtId="166" fontId="10" fillId="6" borderId="12" xfId="1" applyNumberFormat="1" applyFont="1" applyFill="1" applyBorder="1" applyAlignment="1" applyProtection="1">
      <alignment horizontal="center" vertical="center" wrapText="1"/>
      <protection locked="0"/>
    </xf>
    <xf numFmtId="0" fontId="15" fillId="0" borderId="13" xfId="0" quotePrefix="1" applyFont="1" applyBorder="1" applyAlignment="1" applyProtection="1">
      <alignment horizontal="center" vertical="center" wrapText="1"/>
      <protection locked="0"/>
    </xf>
    <xf numFmtId="0" fontId="15" fillId="0" borderId="14" xfId="0" applyFont="1" applyBorder="1" applyAlignment="1" applyProtection="1">
      <alignment horizontal="left" vertical="center" wrapText="1"/>
      <protection locked="0"/>
    </xf>
    <xf numFmtId="0" fontId="15" fillId="0" borderId="14" xfId="0" applyFont="1" applyBorder="1" applyAlignment="1" applyProtection="1">
      <alignment horizontal="center" vertical="center" wrapText="1"/>
      <protection locked="0"/>
    </xf>
    <xf numFmtId="0" fontId="10" fillId="0" borderId="5" xfId="1" applyFont="1" applyBorder="1" applyAlignment="1" applyProtection="1">
      <alignment horizontal="center" vertical="center" wrapText="1"/>
      <protection locked="0"/>
    </xf>
    <xf numFmtId="0" fontId="10" fillId="6" borderId="14" xfId="0" applyFont="1" applyFill="1" applyBorder="1" applyAlignment="1" applyProtection="1">
      <alignment horizontal="center" vertical="center" wrapText="1"/>
      <protection locked="0"/>
    </xf>
    <xf numFmtId="17" fontId="6" fillId="8" borderId="12" xfId="0" applyNumberFormat="1" applyFont="1" applyFill="1" applyBorder="1" applyAlignment="1" applyProtection="1">
      <alignment horizontal="center" vertical="center"/>
      <protection locked="0"/>
    </xf>
    <xf numFmtId="1" fontId="0" fillId="0" borderId="5" xfId="0" applyNumberFormat="1" applyFill="1" applyBorder="1" applyAlignment="1">
      <alignment horizontal="center" vertical="center" wrapText="1"/>
    </xf>
    <xf numFmtId="17" fontId="6" fillId="10" borderId="12" xfId="0" applyNumberFormat="1" applyFont="1" applyFill="1" applyBorder="1" applyAlignment="1" applyProtection="1">
      <alignment horizontal="center" vertical="center" wrapText="1"/>
      <protection locked="0"/>
    </xf>
    <xf numFmtId="0" fontId="8" fillId="6" borderId="15" xfId="1" applyFont="1" applyFill="1" applyBorder="1" applyAlignment="1" applyProtection="1">
      <alignment horizontal="center" vertical="center" wrapText="1"/>
      <protection locked="0"/>
    </xf>
    <xf numFmtId="0" fontId="10" fillId="6" borderId="16" xfId="1" applyFont="1" applyFill="1" applyBorder="1" applyAlignment="1" applyProtection="1">
      <alignment horizontal="center" vertical="center" wrapText="1"/>
      <protection locked="0"/>
    </xf>
    <xf numFmtId="166" fontId="10" fillId="6" borderId="17" xfId="1" applyNumberFormat="1" applyFont="1" applyFill="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left" vertical="center" wrapText="1"/>
      <protection locked="0"/>
    </xf>
    <xf numFmtId="0" fontId="15" fillId="0" borderId="16" xfId="0" applyFont="1" applyBorder="1" applyAlignment="1" applyProtection="1">
      <alignment horizontal="center" wrapText="1"/>
      <protection locked="0"/>
    </xf>
    <xf numFmtId="0" fontId="10" fillId="0" borderId="8" xfId="1" applyFont="1" applyBorder="1" applyAlignment="1" applyProtection="1">
      <alignment horizontal="center" vertical="center" wrapText="1"/>
      <protection locked="0"/>
    </xf>
    <xf numFmtId="0" fontId="10" fillId="6" borderId="16" xfId="0" applyFont="1" applyFill="1" applyBorder="1" applyAlignment="1" applyProtection="1">
      <alignment horizontal="center" vertical="center" wrapText="1"/>
      <protection locked="0"/>
    </xf>
    <xf numFmtId="0" fontId="10" fillId="6" borderId="16" xfId="0" applyFont="1" applyFill="1" applyBorder="1" applyAlignment="1" applyProtection="1">
      <alignment horizontal="center" vertical="center"/>
      <protection locked="0"/>
    </xf>
    <xf numFmtId="14" fontId="6" fillId="8" borderId="8" xfId="0" applyNumberFormat="1" applyFont="1" applyFill="1" applyBorder="1" applyAlignment="1" applyProtection="1">
      <alignment horizontal="center" vertical="center"/>
      <protection locked="0"/>
    </xf>
    <xf numFmtId="0" fontId="8" fillId="0" borderId="5" xfId="1" applyFont="1" applyFill="1" applyBorder="1" applyAlignment="1" applyProtection="1">
      <alignment horizontal="center" vertical="center" wrapText="1"/>
      <protection locked="0"/>
    </xf>
    <xf numFmtId="0" fontId="10" fillId="6" borderId="5" xfId="0" applyFont="1" applyFill="1" applyBorder="1" applyAlignment="1" applyProtection="1">
      <alignment horizontal="center" vertical="center" wrapText="1"/>
      <protection locked="0"/>
    </xf>
    <xf numFmtId="166" fontId="6" fillId="8" borderId="5" xfId="0" applyNumberFormat="1" applyFont="1" applyFill="1" applyBorder="1" applyAlignment="1" applyProtection="1">
      <alignment horizontal="center" vertical="center"/>
      <protection locked="0"/>
    </xf>
    <xf numFmtId="17" fontId="6" fillId="12" borderId="5" xfId="0" applyNumberFormat="1" applyFont="1" applyFill="1" applyBorder="1" applyAlignment="1" applyProtection="1">
      <alignment horizontal="center" vertical="center"/>
      <protection locked="0"/>
    </xf>
    <xf numFmtId="17" fontId="6" fillId="10" borderId="12" xfId="0" applyNumberFormat="1" applyFont="1" applyFill="1" applyBorder="1" applyAlignment="1" applyProtection="1">
      <alignment horizontal="center" vertical="center"/>
      <protection locked="0"/>
    </xf>
    <xf numFmtId="0" fontId="15" fillId="0" borderId="11" xfId="0" applyFont="1" applyFill="1" applyBorder="1" applyAlignment="1" applyProtection="1">
      <alignment horizontal="center" vertical="center" wrapText="1"/>
      <protection locked="0"/>
    </xf>
    <xf numFmtId="0" fontId="15" fillId="0" borderId="5" xfId="0" applyFont="1" applyFill="1" applyBorder="1" applyAlignment="1" applyProtection="1">
      <alignment horizontal="center" vertical="center" wrapText="1"/>
      <protection locked="0"/>
    </xf>
    <xf numFmtId="0" fontId="10" fillId="0" borderId="8" xfId="1"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protection locked="0"/>
    </xf>
    <xf numFmtId="0" fontId="10" fillId="0" borderId="5" xfId="0" applyFont="1" applyFill="1" applyBorder="1" applyAlignment="1" applyProtection="1">
      <alignment horizontal="center" vertical="center" wrapText="1"/>
      <protection locked="0"/>
    </xf>
    <xf numFmtId="0" fontId="0" fillId="0" borderId="0" xfId="0" applyAlignment="1">
      <alignment vertical="center" wrapText="1"/>
    </xf>
    <xf numFmtId="1" fontId="0" fillId="0" borderId="0" xfId="0" applyNumberFormat="1" applyBorder="1" applyAlignment="1">
      <alignment horizontal="center" vertical="center"/>
    </xf>
  </cellXfs>
  <cellStyles count="2">
    <cellStyle name="Normal" xfId="0" builtinId="0"/>
    <cellStyle name="Normal 2" xfId="1" xr:uid="{C11660F9-38E0-401E-8D23-E6E8EF43614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1.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2</xdr:col>
      <xdr:colOff>120083</xdr:colOff>
      <xdr:row>0</xdr:row>
      <xdr:rowOff>381001</xdr:rowOff>
    </xdr:to>
    <xdr:pic>
      <xdr:nvPicPr>
        <xdr:cNvPr id="2" name="Graphic 1">
          <a:extLst>
            <a:ext uri="{FF2B5EF4-FFF2-40B4-BE49-F238E27FC236}">
              <a16:creationId xmlns:a16="http://schemas.microsoft.com/office/drawing/2014/main" id="{9CF4CFC5-677D-4923-861A-326D62FF347A}"/>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45001" cy="333375"/>
        </a:xfrm>
        <a:prstGeom prst="rect">
          <a:avLst/>
        </a:prstGeom>
      </xdr:spPr>
    </xdr:pic>
    <xdr:clientData/>
  </xdr:twoCellAnchor>
  <xdr:twoCellAnchor>
    <xdr:from>
      <xdr:col>0</xdr:col>
      <xdr:colOff>47622</xdr:colOff>
      <xdr:row>2</xdr:row>
      <xdr:rowOff>1</xdr:rowOff>
    </xdr:from>
    <xdr:to>
      <xdr:col>0</xdr:col>
      <xdr:colOff>1660071</xdr:colOff>
      <xdr:row>2</xdr:row>
      <xdr:rowOff>312965</xdr:rowOff>
    </xdr:to>
    <xdr:sp macro="[1]!Show_Summary" textlink="">
      <xdr:nvSpPr>
        <xdr:cNvPr id="3" name="Rectangle: Rounded Corners 2">
          <a:extLst>
            <a:ext uri="{FF2B5EF4-FFF2-40B4-BE49-F238E27FC236}">
              <a16:creationId xmlns:a16="http://schemas.microsoft.com/office/drawing/2014/main" id="{3B62EE41-7123-434C-9810-C971198E6855}"/>
            </a:ext>
          </a:extLst>
        </xdr:cNvPr>
        <xdr:cNvSpPr/>
      </xdr:nvSpPr>
      <xdr:spPr>
        <a:xfrm>
          <a:off x="47622" y="800101"/>
          <a:ext cx="1523549" cy="312964"/>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Summary</a:t>
          </a:r>
        </a:p>
      </xdr:txBody>
    </xdr:sp>
    <xdr:clientData/>
  </xdr:twoCellAnchor>
  <xdr:twoCellAnchor>
    <xdr:from>
      <xdr:col>0</xdr:col>
      <xdr:colOff>45213</xdr:colOff>
      <xdr:row>2</xdr:row>
      <xdr:rowOff>350045</xdr:rowOff>
    </xdr:from>
    <xdr:to>
      <xdr:col>0</xdr:col>
      <xdr:colOff>1673679</xdr:colOff>
      <xdr:row>3</xdr:row>
      <xdr:rowOff>217714</xdr:rowOff>
    </xdr:to>
    <xdr:sp macro="[1]!Show_All_Data" textlink="">
      <xdr:nvSpPr>
        <xdr:cNvPr id="4" name="Rectangle: Rounded Corners 3">
          <a:extLst>
            <a:ext uri="{FF2B5EF4-FFF2-40B4-BE49-F238E27FC236}">
              <a16:creationId xmlns:a16="http://schemas.microsoft.com/office/drawing/2014/main" id="{11F30E61-0BD5-4624-998D-66E2933DF5E7}"/>
            </a:ext>
          </a:extLst>
        </xdr:cNvPr>
        <xdr:cNvSpPr/>
      </xdr:nvSpPr>
      <xdr:spPr>
        <a:xfrm>
          <a:off x="45213" y="1150145"/>
          <a:ext cx="1520516" cy="286769"/>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All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ul.j.mullen/National%20Grid/Code%20Administrator%20-%20Team%20documents/Mod%20Tracker/Tracker%20for%20Website/NGESO%20Code%20Admin%20-%20Mod%20Tracker%20v2.xls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Grid Code Prioritisation"/>
      <sheetName val="Grid Code"/>
      <sheetName val="Prioritisation Rule"/>
      <sheetName val="CUSC"/>
      <sheetName val="Working Sheet"/>
      <sheetName val="CUSC Prioritisation"/>
      <sheetName val="STC"/>
      <sheetName val=" SQSS"/>
      <sheetName val=" Grid Code Closed"/>
      <sheetName val="Grid Code Archive"/>
      <sheetName val="CUSC Closed"/>
      <sheetName val="STC &amp; SQSS Closed"/>
      <sheetName val="Icons"/>
    </sheetNames>
    <definedNames>
      <definedName name="Show_All_Data"/>
      <definedName name="Show_Summary"/>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DF41B-95A0-4880-AE26-A12A2A748BA3}">
  <sheetPr codeName="CUSC2">
    <tabColor rgb="FFFFC000"/>
  </sheetPr>
  <dimension ref="A1:BQ60"/>
  <sheetViews>
    <sheetView showGridLines="0" tabSelected="1" zoomScale="50" zoomScaleNormal="50" workbookViewId="0">
      <pane ySplit="6" topLeftCell="A28" activePane="bottomLeft" state="frozen"/>
      <selection activeCell="I9" sqref="I9"/>
      <selection pane="bottomLeft" activeCell="A28" sqref="A28"/>
    </sheetView>
  </sheetViews>
  <sheetFormatPr defaultColWidth="9.1796875" defaultRowHeight="14.5" x14ac:dyDescent="0.35"/>
  <cols>
    <col min="1" max="1" width="22.453125" style="2" customWidth="1"/>
    <col min="2" max="2" width="14.54296875" style="1" customWidth="1"/>
    <col min="3" max="3" width="64.81640625" style="1" customWidth="1"/>
    <col min="4" max="4" width="15.7265625" style="143" customWidth="1"/>
    <col min="5" max="7" width="15.1796875" style="2" customWidth="1"/>
    <col min="8" max="8" width="48" style="2" customWidth="1"/>
    <col min="9" max="9" width="73.26953125" style="2" customWidth="1"/>
    <col min="10" max="10" width="68.26953125" style="2" customWidth="1"/>
    <col min="11" max="11" width="25" style="2" customWidth="1"/>
    <col min="12" max="12" width="15.26953125" style="2" customWidth="1"/>
    <col min="13" max="13" width="13.7265625" style="2" customWidth="1"/>
    <col min="14" max="16" width="15.7265625" style="2" customWidth="1"/>
    <col min="17" max="17" width="21.7265625" style="2" customWidth="1"/>
    <col min="18" max="18" width="19.81640625" style="2" customWidth="1"/>
    <col min="19" max="19" width="17.7265625" style="2" customWidth="1"/>
    <col min="20" max="20" width="15.7265625" style="144" customWidth="1"/>
    <col min="21" max="21" width="18.26953125" style="2" customWidth="1"/>
    <col min="22" max="22" width="17" style="2" customWidth="1"/>
    <col min="23" max="25" width="15.7265625" style="2" customWidth="1"/>
    <col min="26" max="26" width="17.7265625" style="2" customWidth="1"/>
    <col min="27" max="27" width="15.7265625" style="2" hidden="1" customWidth="1"/>
    <col min="28" max="28" width="15.54296875" style="2" hidden="1" customWidth="1"/>
    <col min="29" max="29" width="149.1796875" style="2" customWidth="1"/>
    <col min="30" max="30" width="23.54296875" style="4" customWidth="1"/>
    <col min="31" max="16384" width="9.1796875" style="4"/>
  </cols>
  <sheetData>
    <row r="1" spans="1:69" ht="36" customHeight="1" x14ac:dyDescent="0.35">
      <c r="A1" s="1"/>
      <c r="D1" s="2"/>
      <c r="T1" s="3"/>
      <c r="AC1" s="4"/>
    </row>
    <row r="2" spans="1:69" ht="27" customHeight="1" x14ac:dyDescent="0.35">
      <c r="A2" s="5" t="s">
        <v>0</v>
      </c>
      <c r="D2" s="2"/>
      <c r="T2" s="3"/>
      <c r="AC2" s="4"/>
    </row>
    <row r="3" spans="1:69" s="6" customFormat="1" ht="33" customHeight="1" x14ac:dyDescent="0.45">
      <c r="D3" s="7"/>
      <c r="E3" s="7"/>
      <c r="F3" s="7"/>
      <c r="G3" s="7"/>
      <c r="H3" s="7"/>
      <c r="I3" s="7"/>
      <c r="J3" s="8"/>
      <c r="K3" s="8"/>
      <c r="L3" s="8"/>
      <c r="M3" s="8"/>
      <c r="N3" s="8"/>
      <c r="O3" s="8"/>
      <c r="P3" s="8"/>
      <c r="Q3" s="8"/>
      <c r="R3" s="8"/>
      <c r="S3" s="8"/>
      <c r="T3" s="9"/>
      <c r="U3" s="8"/>
      <c r="V3" s="8"/>
      <c r="W3" s="8"/>
      <c r="X3" s="8"/>
      <c r="Y3" s="8"/>
      <c r="Z3" s="8"/>
      <c r="AA3" s="8"/>
      <c r="AB3" s="8"/>
    </row>
    <row r="4" spans="1:69" s="13" customFormat="1" ht="23.25" customHeight="1" x14ac:dyDescent="0.45">
      <c r="A4" s="10"/>
      <c r="B4" s="10"/>
      <c r="C4" s="10"/>
      <c r="D4" s="11"/>
      <c r="E4" s="11"/>
      <c r="F4" s="11"/>
      <c r="G4" s="11"/>
      <c r="H4" s="11"/>
      <c r="I4" s="5"/>
      <c r="J4" s="5"/>
      <c r="K4" s="5"/>
      <c r="L4" s="5"/>
      <c r="M4" s="5"/>
      <c r="N4" s="5"/>
      <c r="O4" s="5"/>
      <c r="P4" s="5"/>
      <c r="Q4" s="5"/>
      <c r="R4" s="5"/>
      <c r="S4" s="5"/>
      <c r="T4" s="12"/>
      <c r="U4" s="5"/>
      <c r="V4" s="5"/>
      <c r="W4" s="5"/>
      <c r="X4" s="5"/>
      <c r="Y4" s="5"/>
      <c r="Z4" s="5"/>
      <c r="AA4" s="5"/>
      <c r="AB4" s="5"/>
    </row>
    <row r="5" spans="1:69" s="33" customFormat="1" ht="29.25" hidden="1" customHeight="1" x14ac:dyDescent="0.35">
      <c r="A5" s="14"/>
      <c r="B5" s="15" t="s">
        <v>1</v>
      </c>
      <c r="C5" s="14"/>
      <c r="D5" s="14"/>
      <c r="E5" s="14"/>
      <c r="F5" s="14"/>
      <c r="G5" s="14"/>
      <c r="H5" s="14"/>
      <c r="I5" s="14"/>
      <c r="J5" s="14"/>
      <c r="K5" s="14"/>
      <c r="L5" s="14"/>
      <c r="M5" s="14"/>
      <c r="N5" s="16" t="s">
        <v>2</v>
      </c>
      <c r="O5" s="17"/>
      <c r="P5" s="17"/>
      <c r="Q5" s="17"/>
      <c r="R5" s="17"/>
      <c r="S5" s="18"/>
      <c r="T5" s="19"/>
      <c r="U5" s="20" t="s">
        <v>3</v>
      </c>
      <c r="V5" s="21"/>
      <c r="W5" s="22"/>
      <c r="X5" s="23" t="s">
        <v>4</v>
      </c>
      <c r="Y5" s="24"/>
      <c r="Z5" s="25"/>
      <c r="AA5" s="26" t="s">
        <v>5</v>
      </c>
      <c r="AB5" s="27"/>
      <c r="AC5" s="28"/>
      <c r="AD5" s="29"/>
      <c r="AE5" s="30"/>
      <c r="AF5" s="29"/>
      <c r="AG5" s="29"/>
      <c r="AH5" s="30"/>
      <c r="AI5" s="29"/>
      <c r="AJ5" s="29"/>
      <c r="AK5" s="30"/>
      <c r="AL5" s="29"/>
      <c r="AM5" s="29"/>
      <c r="AN5" s="30"/>
      <c r="AO5" s="29"/>
      <c r="AP5" s="29"/>
      <c r="AQ5" s="30"/>
      <c r="AR5" s="29"/>
      <c r="AS5" s="29"/>
      <c r="AT5" s="30"/>
      <c r="AU5" s="29"/>
      <c r="AV5" s="29"/>
      <c r="AW5" s="30"/>
      <c r="AX5" s="29"/>
      <c r="AY5" s="29"/>
      <c r="AZ5" s="30"/>
      <c r="BA5" s="29"/>
      <c r="BB5" s="29"/>
      <c r="BC5" s="30"/>
      <c r="BD5" s="29"/>
      <c r="BE5" s="29"/>
      <c r="BF5" s="30"/>
      <c r="BG5" s="29"/>
      <c r="BH5" s="29"/>
      <c r="BI5" s="30"/>
      <c r="BJ5" s="29"/>
      <c r="BK5" s="29"/>
      <c r="BL5" s="30"/>
      <c r="BM5" s="29"/>
      <c r="BN5" s="29"/>
      <c r="BO5" s="30"/>
      <c r="BP5" s="31"/>
      <c r="BQ5" s="32"/>
    </row>
    <row r="6" spans="1:69" s="44" customFormat="1" ht="60" customHeight="1" x14ac:dyDescent="0.35">
      <c r="A6" s="34" t="s">
        <v>6</v>
      </c>
      <c r="B6" s="35" t="s">
        <v>7</v>
      </c>
      <c r="C6" s="34" t="s">
        <v>8</v>
      </c>
      <c r="D6" s="36" t="s">
        <v>9</v>
      </c>
      <c r="E6" s="34" t="s">
        <v>10</v>
      </c>
      <c r="F6" s="34" t="s">
        <v>11</v>
      </c>
      <c r="G6" s="34" t="s">
        <v>12</v>
      </c>
      <c r="H6" s="34" t="s">
        <v>13</v>
      </c>
      <c r="I6" s="34" t="s">
        <v>14</v>
      </c>
      <c r="J6" s="34" t="s">
        <v>15</v>
      </c>
      <c r="K6" s="34" t="s">
        <v>16</v>
      </c>
      <c r="L6" s="34" t="s">
        <v>17</v>
      </c>
      <c r="M6" s="34" t="s">
        <v>18</v>
      </c>
      <c r="N6" s="37" t="s">
        <v>19</v>
      </c>
      <c r="O6" s="38" t="s">
        <v>20</v>
      </c>
      <c r="P6" s="39" t="s">
        <v>21</v>
      </c>
      <c r="Q6" s="39" t="s">
        <v>22</v>
      </c>
      <c r="R6" s="39" t="s">
        <v>23</v>
      </c>
      <c r="S6" s="39" t="s">
        <v>24</v>
      </c>
      <c r="T6" s="40" t="s">
        <v>25</v>
      </c>
      <c r="U6" s="39" t="s">
        <v>26</v>
      </c>
      <c r="V6" s="39" t="s">
        <v>27</v>
      </c>
      <c r="W6" s="39" t="s">
        <v>28</v>
      </c>
      <c r="X6" s="41" t="s">
        <v>29</v>
      </c>
      <c r="Y6" s="42" t="s">
        <v>30</v>
      </c>
      <c r="Z6" s="39" t="s">
        <v>31</v>
      </c>
      <c r="AA6" s="39" t="s">
        <v>32</v>
      </c>
      <c r="AB6" s="39" t="s">
        <v>33</v>
      </c>
      <c r="AC6" s="39" t="s">
        <v>5</v>
      </c>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row>
    <row r="7" spans="1:69" s="56" customFormat="1" ht="45" x14ac:dyDescent="0.35">
      <c r="A7" s="45" t="s">
        <v>34</v>
      </c>
      <c r="B7" s="46" t="s">
        <v>35</v>
      </c>
      <c r="C7" s="46" t="s">
        <v>36</v>
      </c>
      <c r="D7" s="47" t="s">
        <v>37</v>
      </c>
      <c r="E7" s="48" t="s">
        <v>38</v>
      </c>
      <c r="F7" s="49" t="s">
        <v>39</v>
      </c>
      <c r="G7" s="49" t="s">
        <v>40</v>
      </c>
      <c r="H7" s="50" t="s">
        <v>41</v>
      </c>
      <c r="I7" s="51" t="s">
        <v>42</v>
      </c>
      <c r="J7" s="47" t="s">
        <v>43</v>
      </c>
      <c r="K7" s="47" t="s">
        <v>44</v>
      </c>
      <c r="L7" s="47" t="s">
        <v>44</v>
      </c>
      <c r="M7" s="47" t="s">
        <v>44</v>
      </c>
      <c r="N7" s="52"/>
      <c r="O7" s="52"/>
      <c r="P7" s="52"/>
      <c r="Q7" s="52"/>
      <c r="R7" s="52"/>
      <c r="S7" s="53"/>
      <c r="T7" s="54"/>
      <c r="U7" s="52"/>
      <c r="V7" s="52"/>
      <c r="W7" s="52"/>
      <c r="X7" s="52"/>
      <c r="Y7" s="52"/>
      <c r="Z7" s="52"/>
      <c r="AA7" s="49"/>
      <c r="AB7" s="49" t="str">
        <f>IF(ISERROR(VLOOKUP(AA7,#REF!,2,0)),"",VLOOKUP(AA7,#REF!,2,0))</f>
        <v/>
      </c>
      <c r="AC7" s="55" t="s">
        <v>45</v>
      </c>
    </row>
    <row r="8" spans="1:69" s="56" customFormat="1" ht="108" hidden="1" customHeight="1" x14ac:dyDescent="0.35">
      <c r="A8" s="45" t="s">
        <v>46</v>
      </c>
      <c r="B8" s="46" t="s">
        <v>35</v>
      </c>
      <c r="C8" s="46" t="s">
        <v>36</v>
      </c>
      <c r="D8" s="47" t="s">
        <v>37</v>
      </c>
      <c r="E8" s="48" t="s">
        <v>38</v>
      </c>
      <c r="F8" s="49" t="s">
        <v>47</v>
      </c>
      <c r="G8" s="57" t="s">
        <v>48</v>
      </c>
      <c r="H8" s="50" t="s">
        <v>49</v>
      </c>
      <c r="I8" s="51" t="s">
        <v>50</v>
      </c>
      <c r="J8" s="47" t="s">
        <v>51</v>
      </c>
      <c r="K8" s="47" t="s">
        <v>44</v>
      </c>
      <c r="L8" s="47" t="s">
        <v>44</v>
      </c>
      <c r="M8" s="47" t="s">
        <v>44</v>
      </c>
      <c r="N8" s="52"/>
      <c r="O8" s="52"/>
      <c r="P8" s="52"/>
      <c r="Q8" s="52"/>
      <c r="R8" s="52"/>
      <c r="S8" s="53"/>
      <c r="T8" s="54"/>
      <c r="U8" s="52"/>
      <c r="V8" s="52"/>
      <c r="W8" s="52"/>
      <c r="X8" s="52"/>
      <c r="Y8" s="52"/>
      <c r="Z8" s="52"/>
      <c r="AA8" s="49"/>
      <c r="AB8" s="49" t="str">
        <f>IF(ISERROR(VLOOKUP(AA8,#REF!,2,0)),"",VLOOKUP(AA8,#REF!,2,0))</f>
        <v/>
      </c>
      <c r="AC8" s="58" t="s">
        <v>52</v>
      </c>
    </row>
    <row r="9" spans="1:69" s="56" customFormat="1" ht="45" x14ac:dyDescent="0.35">
      <c r="A9" s="45" t="s">
        <v>53</v>
      </c>
      <c r="B9" s="46" t="s">
        <v>35</v>
      </c>
      <c r="C9" s="46" t="s">
        <v>36</v>
      </c>
      <c r="D9" s="47" t="s">
        <v>37</v>
      </c>
      <c r="E9" s="48">
        <v>42888</v>
      </c>
      <c r="F9" s="49" t="s">
        <v>54</v>
      </c>
      <c r="G9" s="57" t="s">
        <v>55</v>
      </c>
      <c r="H9" s="50" t="s">
        <v>56</v>
      </c>
      <c r="I9" s="51" t="s">
        <v>57</v>
      </c>
      <c r="J9" s="47" t="s">
        <v>58</v>
      </c>
      <c r="K9" s="47" t="s">
        <v>44</v>
      </c>
      <c r="L9" s="47" t="s">
        <v>44</v>
      </c>
      <c r="M9" s="47" t="s">
        <v>44</v>
      </c>
      <c r="N9" s="52"/>
      <c r="O9" s="52"/>
      <c r="P9" s="52"/>
      <c r="Q9" s="52"/>
      <c r="R9" s="52"/>
      <c r="S9" s="53"/>
      <c r="T9" s="54"/>
      <c r="U9" s="52"/>
      <c r="V9" s="52"/>
      <c r="W9" s="52"/>
      <c r="X9" s="52"/>
      <c r="Y9" s="52"/>
      <c r="Z9" s="52"/>
      <c r="AA9" s="49"/>
      <c r="AB9" s="49" t="str">
        <f>IF(ISERROR(VLOOKUP(AA9,#REF!,2,0)),"",VLOOKUP(AA9,#REF!,2,0))</f>
        <v/>
      </c>
      <c r="AC9" s="55" t="s">
        <v>45</v>
      </c>
    </row>
    <row r="10" spans="1:69" s="56" customFormat="1" ht="80" x14ac:dyDescent="0.35">
      <c r="A10" s="45" t="s">
        <v>59</v>
      </c>
      <c r="B10" s="46" t="s">
        <v>35</v>
      </c>
      <c r="C10" s="46" t="s">
        <v>36</v>
      </c>
      <c r="D10" s="47" t="s">
        <v>37</v>
      </c>
      <c r="E10" s="48" t="s">
        <v>60</v>
      </c>
      <c r="F10" s="49" t="s">
        <v>61</v>
      </c>
      <c r="G10" s="49" t="s">
        <v>62</v>
      </c>
      <c r="H10" s="50" t="s">
        <v>63</v>
      </c>
      <c r="I10" s="51" t="s">
        <v>64</v>
      </c>
      <c r="J10" s="47" t="s">
        <v>65</v>
      </c>
      <c r="K10" s="47" t="s">
        <v>66</v>
      </c>
      <c r="L10" s="47" t="s">
        <v>67</v>
      </c>
      <c r="M10" s="47" t="s">
        <v>36</v>
      </c>
      <c r="N10" s="59"/>
      <c r="O10" s="60">
        <v>42916</v>
      </c>
      <c r="P10" s="60">
        <v>43617</v>
      </c>
      <c r="Q10" s="60">
        <v>43234</v>
      </c>
      <c r="R10" s="60">
        <v>43617</v>
      </c>
      <c r="S10" s="61">
        <v>43617</v>
      </c>
      <c r="T10" s="62">
        <v>1</v>
      </c>
      <c r="U10" s="60">
        <v>43647</v>
      </c>
      <c r="V10" s="60">
        <v>43647</v>
      </c>
      <c r="W10" s="60">
        <v>43720</v>
      </c>
      <c r="X10" s="60">
        <v>43739</v>
      </c>
      <c r="Y10" s="63">
        <v>43788</v>
      </c>
      <c r="Z10" s="64">
        <v>44287</v>
      </c>
      <c r="AA10" s="49"/>
      <c r="AB10" s="49" t="str">
        <f>IF(ISERROR(VLOOKUP(AA10,#REF!,2,0)),"",VLOOKUP(AA10,#REF!,2,0))</f>
        <v/>
      </c>
      <c r="AC10" s="65" t="s">
        <v>68</v>
      </c>
    </row>
    <row r="11" spans="1:69" s="56" customFormat="1" ht="128" x14ac:dyDescent="0.35">
      <c r="A11" s="45" t="s">
        <v>69</v>
      </c>
      <c r="B11" s="46" t="s">
        <v>35</v>
      </c>
      <c r="C11" s="46" t="s">
        <v>36</v>
      </c>
      <c r="D11" s="47" t="s">
        <v>37</v>
      </c>
      <c r="E11" s="48" t="s">
        <v>60</v>
      </c>
      <c r="F11" s="49" t="s">
        <v>61</v>
      </c>
      <c r="G11" s="49" t="s">
        <v>62</v>
      </c>
      <c r="H11" s="50" t="s">
        <v>70</v>
      </c>
      <c r="I11" s="51" t="s">
        <v>71</v>
      </c>
      <c r="J11" s="47" t="s">
        <v>72</v>
      </c>
      <c r="K11" s="47" t="s">
        <v>66</v>
      </c>
      <c r="L11" s="47" t="s">
        <v>67</v>
      </c>
      <c r="M11" s="47" t="s">
        <v>36</v>
      </c>
      <c r="N11" s="59"/>
      <c r="O11" s="60">
        <v>42916</v>
      </c>
      <c r="P11" s="60">
        <v>43617</v>
      </c>
      <c r="Q11" s="60">
        <v>43396</v>
      </c>
      <c r="R11" s="60">
        <v>43405</v>
      </c>
      <c r="S11" s="61">
        <v>43617</v>
      </c>
      <c r="T11" s="62">
        <v>0</v>
      </c>
      <c r="U11" s="60">
        <v>43647</v>
      </c>
      <c r="V11" s="60">
        <v>43647</v>
      </c>
      <c r="W11" s="60">
        <v>43720</v>
      </c>
      <c r="X11" s="60">
        <v>43739</v>
      </c>
      <c r="Y11" s="63">
        <v>43788</v>
      </c>
      <c r="Z11" s="64">
        <v>44287</v>
      </c>
      <c r="AA11" s="49"/>
      <c r="AB11" s="49" t="str">
        <f>IF(ISERROR(VLOOKUP(AA11,#REF!,2,0)),"",VLOOKUP(AA11,#REF!,2,0))</f>
        <v/>
      </c>
      <c r="AC11" s="65" t="s">
        <v>73</v>
      </c>
    </row>
    <row r="12" spans="1:69" s="56" customFormat="1" ht="144" x14ac:dyDescent="0.35">
      <c r="A12" s="45" t="s">
        <v>74</v>
      </c>
      <c r="B12" s="46" t="s">
        <v>44</v>
      </c>
      <c r="C12" s="66" t="s">
        <v>75</v>
      </c>
      <c r="D12" s="47" t="s">
        <v>37</v>
      </c>
      <c r="E12" s="48">
        <v>43018</v>
      </c>
      <c r="F12" s="49" t="s">
        <v>76</v>
      </c>
      <c r="G12" s="49" t="s">
        <v>77</v>
      </c>
      <c r="H12" s="50" t="s">
        <v>78</v>
      </c>
      <c r="I12" s="51" t="s">
        <v>79</v>
      </c>
      <c r="J12" s="47" t="s">
        <v>80</v>
      </c>
      <c r="K12" s="47" t="s">
        <v>66</v>
      </c>
      <c r="L12" s="47" t="s">
        <v>81</v>
      </c>
      <c r="M12" s="47" t="s">
        <v>82</v>
      </c>
      <c r="N12" s="59"/>
      <c r="O12" s="60">
        <v>43059</v>
      </c>
      <c r="P12" s="63" t="s">
        <v>44</v>
      </c>
      <c r="Q12" s="63" t="s">
        <v>44</v>
      </c>
      <c r="R12" s="63" t="s">
        <v>44</v>
      </c>
      <c r="S12" s="67" t="s">
        <v>44</v>
      </c>
      <c r="T12" s="68"/>
      <c r="U12" s="63" t="s">
        <v>44</v>
      </c>
      <c r="V12" s="63" t="s">
        <v>44</v>
      </c>
      <c r="W12" s="63" t="s">
        <v>44</v>
      </c>
      <c r="X12" s="63" t="s">
        <v>44</v>
      </c>
      <c r="Y12" s="63" t="s">
        <v>44</v>
      </c>
      <c r="Z12" s="63" t="s">
        <v>44</v>
      </c>
      <c r="AA12" s="49"/>
      <c r="AB12" s="49" t="str">
        <f>IF(ISERROR(VLOOKUP(AA12,#REF!,2,0)),"",VLOOKUP(AA12,#REF!,2,0))</f>
        <v/>
      </c>
      <c r="AC12" s="69" t="s">
        <v>83</v>
      </c>
    </row>
    <row r="13" spans="1:69" s="56" customFormat="1" ht="144" x14ac:dyDescent="0.35">
      <c r="A13" s="45" t="s">
        <v>84</v>
      </c>
      <c r="B13" s="46" t="s">
        <v>44</v>
      </c>
      <c r="C13" s="66" t="s">
        <v>75</v>
      </c>
      <c r="D13" s="47" t="s">
        <v>37</v>
      </c>
      <c r="E13" s="48">
        <v>43018</v>
      </c>
      <c r="F13" s="49" t="s">
        <v>76</v>
      </c>
      <c r="G13" s="49" t="s">
        <v>77</v>
      </c>
      <c r="H13" s="50" t="s">
        <v>85</v>
      </c>
      <c r="I13" s="51" t="s">
        <v>86</v>
      </c>
      <c r="J13" s="47" t="s">
        <v>87</v>
      </c>
      <c r="K13" s="47" t="s">
        <v>66</v>
      </c>
      <c r="L13" s="47" t="s">
        <v>81</v>
      </c>
      <c r="M13" s="47" t="s">
        <v>82</v>
      </c>
      <c r="N13" s="70"/>
      <c r="O13" s="60">
        <v>43059</v>
      </c>
      <c r="P13" s="63" t="s">
        <v>44</v>
      </c>
      <c r="Q13" s="63" t="s">
        <v>44</v>
      </c>
      <c r="R13" s="63" t="s">
        <v>44</v>
      </c>
      <c r="S13" s="67" t="s">
        <v>44</v>
      </c>
      <c r="T13" s="54"/>
      <c r="U13" s="63" t="s">
        <v>44</v>
      </c>
      <c r="V13" s="63" t="s">
        <v>44</v>
      </c>
      <c r="W13" s="63" t="s">
        <v>44</v>
      </c>
      <c r="X13" s="63" t="s">
        <v>44</v>
      </c>
      <c r="Y13" s="63" t="s">
        <v>44</v>
      </c>
      <c r="Z13" s="63" t="s">
        <v>44</v>
      </c>
      <c r="AA13" s="49"/>
      <c r="AB13" s="49" t="str">
        <f>IF(ISERROR(VLOOKUP(AA13,#REF!,2,0)),"",VLOOKUP(AA13,#REF!,2,0))</f>
        <v/>
      </c>
      <c r="AC13" s="69" t="s">
        <v>88</v>
      </c>
    </row>
    <row r="14" spans="1:69" s="56" customFormat="1" ht="208" x14ac:dyDescent="0.35">
      <c r="A14" s="45" t="s">
        <v>89</v>
      </c>
      <c r="B14" s="46" t="s">
        <v>44</v>
      </c>
      <c r="C14" s="71" t="s">
        <v>90</v>
      </c>
      <c r="D14" s="47" t="s">
        <v>37</v>
      </c>
      <c r="E14" s="48" t="s">
        <v>91</v>
      </c>
      <c r="F14" s="57" t="s">
        <v>92</v>
      </c>
      <c r="G14" s="49" t="s">
        <v>93</v>
      </c>
      <c r="H14" s="50" t="s">
        <v>94</v>
      </c>
      <c r="I14" s="51" t="s">
        <v>95</v>
      </c>
      <c r="J14" s="47" t="s">
        <v>96</v>
      </c>
      <c r="K14" s="47" t="s">
        <v>66</v>
      </c>
      <c r="L14" s="47" t="s">
        <v>82</v>
      </c>
      <c r="M14" s="47" t="s">
        <v>81</v>
      </c>
      <c r="N14" s="70"/>
      <c r="O14" s="60">
        <v>43154</v>
      </c>
      <c r="P14" s="72" t="s">
        <v>44</v>
      </c>
      <c r="Q14" s="72" t="s">
        <v>44</v>
      </c>
      <c r="R14" s="72" t="s">
        <v>44</v>
      </c>
      <c r="S14" s="73" t="s">
        <v>44</v>
      </c>
      <c r="T14" s="54"/>
      <c r="U14" s="72" t="s">
        <v>44</v>
      </c>
      <c r="V14" s="72" t="s">
        <v>44</v>
      </c>
      <c r="W14" s="72" t="s">
        <v>44</v>
      </c>
      <c r="X14" s="72" t="s">
        <v>44</v>
      </c>
      <c r="Y14" s="72" t="s">
        <v>44</v>
      </c>
      <c r="Z14" s="72" t="s">
        <v>44</v>
      </c>
      <c r="AA14" s="49"/>
      <c r="AB14" s="49" t="str">
        <f>IF(ISERROR(VLOOKUP(AA14,#REF!,2,0)),"",VLOOKUP(AA14,#REF!,2,0))</f>
        <v/>
      </c>
      <c r="AC14" s="65" t="s">
        <v>97</v>
      </c>
    </row>
    <row r="15" spans="1:69" s="56" customFormat="1" ht="208" x14ac:dyDescent="0.35">
      <c r="A15" s="45" t="s">
        <v>98</v>
      </c>
      <c r="B15" s="46" t="s">
        <v>44</v>
      </c>
      <c r="C15" s="71" t="s">
        <v>99</v>
      </c>
      <c r="D15" s="47" t="s">
        <v>37</v>
      </c>
      <c r="E15" s="48" t="s">
        <v>91</v>
      </c>
      <c r="F15" s="49" t="s">
        <v>100</v>
      </c>
      <c r="G15" s="49" t="s">
        <v>101</v>
      </c>
      <c r="H15" s="50" t="s">
        <v>102</v>
      </c>
      <c r="I15" s="51" t="s">
        <v>103</v>
      </c>
      <c r="J15" s="47" t="s">
        <v>96</v>
      </c>
      <c r="K15" s="47" t="s">
        <v>66</v>
      </c>
      <c r="L15" s="47" t="s">
        <v>82</v>
      </c>
      <c r="M15" s="47" t="s">
        <v>81</v>
      </c>
      <c r="N15" s="70"/>
      <c r="O15" s="60">
        <v>43154</v>
      </c>
      <c r="P15" s="72" t="s">
        <v>44</v>
      </c>
      <c r="Q15" s="72" t="s">
        <v>44</v>
      </c>
      <c r="R15" s="72" t="s">
        <v>44</v>
      </c>
      <c r="S15" s="73" t="s">
        <v>44</v>
      </c>
      <c r="T15" s="68"/>
      <c r="U15" s="72" t="s">
        <v>44</v>
      </c>
      <c r="V15" s="72" t="s">
        <v>44</v>
      </c>
      <c r="W15" s="72" t="s">
        <v>44</v>
      </c>
      <c r="X15" s="72" t="s">
        <v>44</v>
      </c>
      <c r="Y15" s="72" t="s">
        <v>44</v>
      </c>
      <c r="Z15" s="72" t="s">
        <v>44</v>
      </c>
      <c r="AA15" s="49"/>
      <c r="AB15" s="49" t="str">
        <f>IF(ISERROR(VLOOKUP(AA15,#REF!,2,0)),"",VLOOKUP(AA15,#REF!,2,0))</f>
        <v/>
      </c>
      <c r="AC15" s="65" t="s">
        <v>97</v>
      </c>
    </row>
    <row r="16" spans="1:69" s="56" customFormat="1" ht="176" x14ac:dyDescent="0.35">
      <c r="A16" s="45" t="s">
        <v>104</v>
      </c>
      <c r="B16" s="46" t="s">
        <v>44</v>
      </c>
      <c r="C16" s="66" t="s">
        <v>105</v>
      </c>
      <c r="D16" s="47" t="s">
        <v>37</v>
      </c>
      <c r="E16" s="48" t="s">
        <v>91</v>
      </c>
      <c r="F16" s="49" t="s">
        <v>106</v>
      </c>
      <c r="G16" s="49" t="s">
        <v>107</v>
      </c>
      <c r="H16" s="50" t="s">
        <v>108</v>
      </c>
      <c r="I16" s="51" t="s">
        <v>109</v>
      </c>
      <c r="J16" s="47" t="s">
        <v>110</v>
      </c>
      <c r="K16" s="47" t="s">
        <v>66</v>
      </c>
      <c r="L16" s="47" t="s">
        <v>111</v>
      </c>
      <c r="M16" s="47" t="s">
        <v>81</v>
      </c>
      <c r="N16" s="70"/>
      <c r="O16" s="60">
        <v>43154</v>
      </c>
      <c r="P16" s="63" t="s">
        <v>44</v>
      </c>
      <c r="Q16" s="63" t="s">
        <v>44</v>
      </c>
      <c r="R16" s="63" t="s">
        <v>44</v>
      </c>
      <c r="S16" s="67" t="s">
        <v>44</v>
      </c>
      <c r="T16" s="74"/>
      <c r="U16" s="63" t="s">
        <v>44</v>
      </c>
      <c r="V16" s="63" t="s">
        <v>44</v>
      </c>
      <c r="W16" s="63" t="s">
        <v>44</v>
      </c>
      <c r="X16" s="63" t="s">
        <v>44</v>
      </c>
      <c r="Y16" s="63" t="s">
        <v>44</v>
      </c>
      <c r="Z16" s="63" t="s">
        <v>44</v>
      </c>
      <c r="AA16" s="49"/>
      <c r="AB16" s="49" t="str">
        <f>IF(ISERROR(VLOOKUP(AA16,#REF!,2,0)),"",VLOOKUP(AA16,#REF!,2,0))</f>
        <v/>
      </c>
      <c r="AC16" s="65" t="s">
        <v>112</v>
      </c>
    </row>
    <row r="17" spans="1:30" s="56" customFormat="1" ht="75" x14ac:dyDescent="0.35">
      <c r="A17" s="45" t="s">
        <v>113</v>
      </c>
      <c r="B17" s="46" t="s">
        <v>35</v>
      </c>
      <c r="C17" s="46" t="s">
        <v>36</v>
      </c>
      <c r="D17" s="47" t="s">
        <v>37</v>
      </c>
      <c r="E17" s="48" t="s">
        <v>91</v>
      </c>
      <c r="F17" s="49" t="s">
        <v>100</v>
      </c>
      <c r="G17" s="49" t="s">
        <v>101</v>
      </c>
      <c r="H17" s="50" t="s">
        <v>114</v>
      </c>
      <c r="I17" s="51" t="s">
        <v>115</v>
      </c>
      <c r="J17" s="47" t="s">
        <v>116</v>
      </c>
      <c r="K17" s="47" t="s">
        <v>66</v>
      </c>
      <c r="L17" s="47" t="s">
        <v>67</v>
      </c>
      <c r="M17" s="47" t="s">
        <v>36</v>
      </c>
      <c r="N17" s="70"/>
      <c r="O17" s="60">
        <v>43154</v>
      </c>
      <c r="P17" s="60">
        <v>43439</v>
      </c>
      <c r="Q17" s="61">
        <v>43454</v>
      </c>
      <c r="R17" s="61">
        <v>43454</v>
      </c>
      <c r="S17" s="61">
        <v>43454</v>
      </c>
      <c r="T17" s="75">
        <v>0</v>
      </c>
      <c r="U17" s="60">
        <v>43586</v>
      </c>
      <c r="V17" s="60">
        <v>43617</v>
      </c>
      <c r="W17" s="60">
        <v>43647</v>
      </c>
      <c r="X17" s="60">
        <v>43693</v>
      </c>
      <c r="Y17" s="63">
        <v>43728</v>
      </c>
      <c r="Z17" s="72">
        <v>44287</v>
      </c>
      <c r="AA17" s="49"/>
      <c r="AB17" s="49" t="str">
        <f>IF(ISERROR(VLOOKUP(AA17,#REF!,2,0)),"",VLOOKUP(AA17,#REF!,2,0))</f>
        <v/>
      </c>
      <c r="AC17" s="76" t="s">
        <v>117</v>
      </c>
    </row>
    <row r="18" spans="1:30" s="56" customFormat="1" ht="176" x14ac:dyDescent="0.35">
      <c r="A18" s="45" t="s">
        <v>118</v>
      </c>
      <c r="B18" s="46" t="s">
        <v>44</v>
      </c>
      <c r="C18" s="66" t="s">
        <v>119</v>
      </c>
      <c r="D18" s="47" t="s">
        <v>37</v>
      </c>
      <c r="E18" s="48" t="s">
        <v>120</v>
      </c>
      <c r="F18" s="49" t="s">
        <v>121</v>
      </c>
      <c r="G18" s="49" t="s">
        <v>101</v>
      </c>
      <c r="H18" s="50" t="s">
        <v>122</v>
      </c>
      <c r="I18" s="51" t="s">
        <v>123</v>
      </c>
      <c r="J18" s="47" t="s">
        <v>124</v>
      </c>
      <c r="K18" s="47" t="s">
        <v>66</v>
      </c>
      <c r="L18" s="47" t="s">
        <v>125</v>
      </c>
      <c r="M18" s="47" t="s">
        <v>82</v>
      </c>
      <c r="N18" s="70"/>
      <c r="O18" s="60">
        <v>43217</v>
      </c>
      <c r="P18" s="64">
        <v>43800</v>
      </c>
      <c r="Q18" s="77">
        <v>43831</v>
      </c>
      <c r="R18" s="77">
        <v>43831</v>
      </c>
      <c r="S18" s="77">
        <v>43831</v>
      </c>
      <c r="T18" s="68"/>
      <c r="U18" s="64">
        <v>43862</v>
      </c>
      <c r="V18" s="64">
        <v>43891</v>
      </c>
      <c r="W18" s="64">
        <v>43922</v>
      </c>
      <c r="X18" s="64">
        <v>43952</v>
      </c>
      <c r="Y18" s="64">
        <v>43983</v>
      </c>
      <c r="Z18" s="78" t="s">
        <v>126</v>
      </c>
      <c r="AA18" s="49"/>
      <c r="AB18" s="49" t="str">
        <f>IF(ISERROR(VLOOKUP(AA18,#REF!,2,0)),"",VLOOKUP(AA18,#REF!,2,0))</f>
        <v/>
      </c>
      <c r="AC18" s="79" t="s">
        <v>127</v>
      </c>
    </row>
    <row r="19" spans="1:30" s="56" customFormat="1" ht="128.5" customHeight="1" x14ac:dyDescent="0.35">
      <c r="A19" s="45" t="s">
        <v>128</v>
      </c>
      <c r="B19" s="46" t="s">
        <v>35</v>
      </c>
      <c r="C19" s="46" t="s">
        <v>36</v>
      </c>
      <c r="D19" s="47" t="s">
        <v>37</v>
      </c>
      <c r="E19" s="48" t="s">
        <v>129</v>
      </c>
      <c r="F19" s="49" t="s">
        <v>130</v>
      </c>
      <c r="G19" s="49" t="s">
        <v>131</v>
      </c>
      <c r="H19" s="50" t="s">
        <v>132</v>
      </c>
      <c r="I19" s="51" t="s">
        <v>133</v>
      </c>
      <c r="J19" s="47" t="s">
        <v>134</v>
      </c>
      <c r="K19" s="47" t="s">
        <v>66</v>
      </c>
      <c r="L19" s="47" t="s">
        <v>125</v>
      </c>
      <c r="M19" s="47" t="s">
        <v>36</v>
      </c>
      <c r="N19" s="70"/>
      <c r="O19" s="60">
        <v>43245</v>
      </c>
      <c r="P19" s="60">
        <v>43769</v>
      </c>
      <c r="Q19" s="60">
        <v>43556</v>
      </c>
      <c r="R19" s="60">
        <v>43586</v>
      </c>
      <c r="S19" s="61">
        <v>43769</v>
      </c>
      <c r="T19" s="75">
        <v>1</v>
      </c>
      <c r="U19" s="63" t="s">
        <v>44</v>
      </c>
      <c r="V19" s="63" t="s">
        <v>44</v>
      </c>
      <c r="W19" s="63" t="s">
        <v>44</v>
      </c>
      <c r="X19" s="63" t="s">
        <v>44</v>
      </c>
      <c r="Y19" s="63" t="s">
        <v>44</v>
      </c>
      <c r="Z19" s="78" t="s">
        <v>126</v>
      </c>
      <c r="AA19" s="49"/>
      <c r="AB19" s="49" t="str">
        <f>IF(ISERROR(VLOOKUP(AA19,#REF!,2,0)),"",VLOOKUP(AA19,#REF!,2,0))</f>
        <v/>
      </c>
      <c r="AC19" s="80" t="s">
        <v>135</v>
      </c>
      <c r="AD19" s="81"/>
    </row>
    <row r="20" spans="1:30" s="56" customFormat="1" ht="60" hidden="1" x14ac:dyDescent="0.35">
      <c r="A20" s="45" t="s">
        <v>136</v>
      </c>
      <c r="B20" s="46" t="s">
        <v>35</v>
      </c>
      <c r="C20" s="46" t="s">
        <v>36</v>
      </c>
      <c r="D20" s="47" t="s">
        <v>37</v>
      </c>
      <c r="E20" s="48" t="s">
        <v>137</v>
      </c>
      <c r="F20" s="49" t="s">
        <v>100</v>
      </c>
      <c r="G20" s="49" t="s">
        <v>101</v>
      </c>
      <c r="H20" s="50" t="s">
        <v>138</v>
      </c>
      <c r="I20" s="51" t="s">
        <v>139</v>
      </c>
      <c r="J20" s="47" t="s">
        <v>140</v>
      </c>
      <c r="K20" s="47" t="s">
        <v>141</v>
      </c>
      <c r="L20" s="47" t="s">
        <v>67</v>
      </c>
      <c r="M20" s="47" t="s">
        <v>36</v>
      </c>
      <c r="N20" s="82">
        <v>43272</v>
      </c>
      <c r="O20" s="60">
        <v>43280</v>
      </c>
      <c r="P20" s="83" t="s">
        <v>142</v>
      </c>
      <c r="Q20" s="83" t="s">
        <v>142</v>
      </c>
      <c r="R20" s="83" t="s">
        <v>142</v>
      </c>
      <c r="S20" s="83" t="s">
        <v>142</v>
      </c>
      <c r="T20" s="75">
        <v>0</v>
      </c>
      <c r="U20" s="83" t="s">
        <v>142</v>
      </c>
      <c r="V20" s="60">
        <v>43283</v>
      </c>
      <c r="W20" s="60">
        <v>43308</v>
      </c>
      <c r="X20" s="60">
        <v>43313</v>
      </c>
      <c r="Y20" s="84">
        <v>43586</v>
      </c>
      <c r="Z20" s="60">
        <v>43922</v>
      </c>
      <c r="AA20" s="49"/>
      <c r="AB20" s="49" t="str">
        <f>IF(ISERROR(VLOOKUP(AA20,#REF!,2,0)),"",VLOOKUP(AA20,#REF!,2,0))</f>
        <v/>
      </c>
      <c r="AC20" s="65" t="s">
        <v>143</v>
      </c>
    </row>
    <row r="21" spans="1:30" s="56" customFormat="1" ht="125.25" customHeight="1" x14ac:dyDescent="0.35">
      <c r="A21" s="45" t="s">
        <v>144</v>
      </c>
      <c r="B21" s="46" t="s">
        <v>35</v>
      </c>
      <c r="C21" s="46" t="s">
        <v>36</v>
      </c>
      <c r="D21" s="47" t="s">
        <v>37</v>
      </c>
      <c r="E21" s="48" t="s">
        <v>145</v>
      </c>
      <c r="F21" s="49" t="s">
        <v>146</v>
      </c>
      <c r="G21" s="49" t="s">
        <v>147</v>
      </c>
      <c r="H21" s="50" t="s">
        <v>148</v>
      </c>
      <c r="I21" s="51" t="s">
        <v>149</v>
      </c>
      <c r="J21" s="47" t="s">
        <v>150</v>
      </c>
      <c r="K21" s="47" t="s">
        <v>66</v>
      </c>
      <c r="L21" s="47" t="s">
        <v>67</v>
      </c>
      <c r="M21" s="47" t="s">
        <v>36</v>
      </c>
      <c r="N21" s="82">
        <v>43300</v>
      </c>
      <c r="O21" s="60">
        <v>43308</v>
      </c>
      <c r="P21" s="60">
        <v>43454</v>
      </c>
      <c r="Q21" s="61">
        <v>43454</v>
      </c>
      <c r="R21" s="61">
        <v>43454</v>
      </c>
      <c r="S21" s="61">
        <v>43454</v>
      </c>
      <c r="T21" s="75">
        <v>9</v>
      </c>
      <c r="U21" s="60">
        <v>43497</v>
      </c>
      <c r="V21" s="60">
        <v>43525</v>
      </c>
      <c r="W21" s="60">
        <v>43763</v>
      </c>
      <c r="X21" s="60">
        <v>43780</v>
      </c>
      <c r="Y21" s="63">
        <v>43815</v>
      </c>
      <c r="Z21" s="64">
        <v>44287</v>
      </c>
      <c r="AA21" s="49"/>
      <c r="AB21" s="49"/>
      <c r="AC21" s="65" t="s">
        <v>151</v>
      </c>
    </row>
    <row r="22" spans="1:30" s="56" customFormat="1" ht="112" x14ac:dyDescent="0.35">
      <c r="A22" s="45" t="s">
        <v>152</v>
      </c>
      <c r="B22" s="46">
        <v>6</v>
      </c>
      <c r="C22" s="66" t="s">
        <v>153</v>
      </c>
      <c r="D22" s="47" t="s">
        <v>37</v>
      </c>
      <c r="E22" s="48" t="s">
        <v>154</v>
      </c>
      <c r="F22" s="49" t="s">
        <v>106</v>
      </c>
      <c r="G22" s="49" t="s">
        <v>107</v>
      </c>
      <c r="H22" s="50" t="s">
        <v>155</v>
      </c>
      <c r="I22" s="51" t="s">
        <v>156</v>
      </c>
      <c r="J22" s="47" t="s">
        <v>157</v>
      </c>
      <c r="K22" s="47" t="s">
        <v>66</v>
      </c>
      <c r="L22" s="47" t="s">
        <v>158</v>
      </c>
      <c r="M22" s="47" t="s">
        <v>159</v>
      </c>
      <c r="N22" s="85">
        <v>43335</v>
      </c>
      <c r="O22" s="60">
        <v>43343</v>
      </c>
      <c r="P22" s="72" t="s">
        <v>44</v>
      </c>
      <c r="Q22" s="72" t="s">
        <v>44</v>
      </c>
      <c r="R22" s="72" t="s">
        <v>44</v>
      </c>
      <c r="S22" s="73" t="s">
        <v>44</v>
      </c>
      <c r="T22" s="68"/>
      <c r="U22" s="72" t="s">
        <v>44</v>
      </c>
      <c r="V22" s="72" t="s">
        <v>44</v>
      </c>
      <c r="W22" s="72" t="s">
        <v>44</v>
      </c>
      <c r="X22" s="72" t="s">
        <v>44</v>
      </c>
      <c r="Y22" s="72" t="s">
        <v>44</v>
      </c>
      <c r="Z22" s="72" t="s">
        <v>44</v>
      </c>
      <c r="AA22" s="49"/>
      <c r="AB22" s="49" t="str">
        <f>IF(ISERROR(VLOOKUP(AA22,#REF!,2,0)),"",VLOOKUP(AA22,#REF!,2,0))</f>
        <v/>
      </c>
      <c r="AC22" s="65" t="s">
        <v>160</v>
      </c>
    </row>
    <row r="23" spans="1:30" s="56" customFormat="1" ht="75" x14ac:dyDescent="0.35">
      <c r="A23" s="45" t="s">
        <v>161</v>
      </c>
      <c r="B23" s="46" t="s">
        <v>35</v>
      </c>
      <c r="C23" s="46" t="s">
        <v>36</v>
      </c>
      <c r="D23" s="47" t="s">
        <v>37</v>
      </c>
      <c r="E23" s="48" t="s">
        <v>154</v>
      </c>
      <c r="F23" s="49" t="s">
        <v>162</v>
      </c>
      <c r="G23" s="49" t="s">
        <v>101</v>
      </c>
      <c r="H23" s="50" t="s">
        <v>163</v>
      </c>
      <c r="I23" s="51" t="s">
        <v>164</v>
      </c>
      <c r="J23" s="47" t="s">
        <v>165</v>
      </c>
      <c r="K23" s="47" t="s">
        <v>66</v>
      </c>
      <c r="L23" s="47" t="s">
        <v>67</v>
      </c>
      <c r="M23" s="47" t="s">
        <v>36</v>
      </c>
      <c r="N23" s="85">
        <v>43335</v>
      </c>
      <c r="O23" s="60">
        <v>43343</v>
      </c>
      <c r="P23" s="83" t="s">
        <v>142</v>
      </c>
      <c r="Q23" s="83" t="s">
        <v>142</v>
      </c>
      <c r="R23" s="83" t="s">
        <v>142</v>
      </c>
      <c r="S23" s="83" t="s">
        <v>142</v>
      </c>
      <c r="T23" s="75">
        <v>0</v>
      </c>
      <c r="U23" s="83" t="s">
        <v>142</v>
      </c>
      <c r="V23" s="60">
        <v>43378</v>
      </c>
      <c r="W23" s="60">
        <v>43434</v>
      </c>
      <c r="X23" s="60">
        <v>43453</v>
      </c>
      <c r="Y23" s="86" t="s">
        <v>166</v>
      </c>
      <c r="Z23" s="72" t="s">
        <v>44</v>
      </c>
      <c r="AA23" s="49"/>
      <c r="AB23" s="49" t="str">
        <f>IF(ISERROR(VLOOKUP(AA23,#REF!,2,0)),"",VLOOKUP(AA23,#REF!,2,0))</f>
        <v/>
      </c>
      <c r="AC23" s="65" t="s">
        <v>167</v>
      </c>
    </row>
    <row r="24" spans="1:30" s="56" customFormat="1" ht="144" x14ac:dyDescent="0.35">
      <c r="A24" s="45" t="s">
        <v>168</v>
      </c>
      <c r="B24" s="46" t="s">
        <v>35</v>
      </c>
      <c r="C24" s="46" t="s">
        <v>36</v>
      </c>
      <c r="D24" s="47" t="s">
        <v>37</v>
      </c>
      <c r="E24" s="48" t="s">
        <v>169</v>
      </c>
      <c r="F24" s="49" t="s">
        <v>170</v>
      </c>
      <c r="G24" s="57" t="s">
        <v>171</v>
      </c>
      <c r="H24" s="50" t="s">
        <v>132</v>
      </c>
      <c r="I24" s="51" t="s">
        <v>172</v>
      </c>
      <c r="J24" s="47" t="s">
        <v>173</v>
      </c>
      <c r="K24" s="47" t="s">
        <v>66</v>
      </c>
      <c r="L24" s="47" t="s">
        <v>67</v>
      </c>
      <c r="M24" s="47" t="s">
        <v>36</v>
      </c>
      <c r="N24" s="70"/>
      <c r="O24" s="60">
        <v>43371</v>
      </c>
      <c r="P24" s="60">
        <v>43678</v>
      </c>
      <c r="Q24" s="60">
        <v>43556</v>
      </c>
      <c r="R24" s="60">
        <v>43678</v>
      </c>
      <c r="S24" s="61">
        <v>43678</v>
      </c>
      <c r="T24" s="75">
        <v>0</v>
      </c>
      <c r="U24" s="60">
        <v>43707</v>
      </c>
      <c r="V24" s="60">
        <v>43721</v>
      </c>
      <c r="W24" s="60">
        <v>43763</v>
      </c>
      <c r="X24" s="64">
        <v>43770</v>
      </c>
      <c r="Y24" s="63">
        <v>43818</v>
      </c>
      <c r="Z24" s="64">
        <v>44287</v>
      </c>
      <c r="AA24" s="49"/>
      <c r="AB24" s="49" t="str">
        <f>IF(ISERROR(VLOOKUP(AA24,#REF!,2,0)),"",VLOOKUP(AA24,#REF!,2,0))</f>
        <v/>
      </c>
      <c r="AC24" s="87" t="s">
        <v>174</v>
      </c>
    </row>
    <row r="25" spans="1:30" s="56" customFormat="1" ht="60" x14ac:dyDescent="0.35">
      <c r="A25" s="45" t="s">
        <v>175</v>
      </c>
      <c r="B25" s="46" t="s">
        <v>35</v>
      </c>
      <c r="C25" s="46" t="s">
        <v>36</v>
      </c>
      <c r="D25" s="47" t="s">
        <v>37</v>
      </c>
      <c r="E25" s="48" t="s">
        <v>169</v>
      </c>
      <c r="F25" s="49" t="s">
        <v>61</v>
      </c>
      <c r="G25" s="49" t="s">
        <v>62</v>
      </c>
      <c r="H25" s="50" t="s">
        <v>176</v>
      </c>
      <c r="I25" s="51" t="s">
        <v>177</v>
      </c>
      <c r="J25" s="47" t="s">
        <v>178</v>
      </c>
      <c r="K25" s="47" t="s">
        <v>44</v>
      </c>
      <c r="L25" s="47" t="s">
        <v>44</v>
      </c>
      <c r="M25" s="47" t="s">
        <v>44</v>
      </c>
      <c r="N25" s="52"/>
      <c r="O25" s="52"/>
      <c r="P25" s="52"/>
      <c r="Q25" s="52"/>
      <c r="R25" s="52"/>
      <c r="S25" s="53"/>
      <c r="T25" s="68"/>
      <c r="U25" s="52"/>
      <c r="V25" s="52"/>
      <c r="W25" s="52"/>
      <c r="X25" s="52"/>
      <c r="Y25" s="52"/>
      <c r="Z25" s="52"/>
      <c r="AA25" s="49"/>
      <c r="AB25" s="49" t="str">
        <f>IF(ISERROR(VLOOKUP(AA25,#REF!,2,0)),"",VLOOKUP(AA25,#REF!,2,0))</f>
        <v/>
      </c>
      <c r="AC25" s="55" t="s">
        <v>45</v>
      </c>
    </row>
    <row r="26" spans="1:30" s="56" customFormat="1" ht="112" x14ac:dyDescent="0.35">
      <c r="A26" s="45" t="s">
        <v>179</v>
      </c>
      <c r="B26" s="88" t="s">
        <v>44</v>
      </c>
      <c r="C26" s="66" t="s">
        <v>180</v>
      </c>
      <c r="D26" s="47" t="s">
        <v>37</v>
      </c>
      <c r="E26" s="48" t="s">
        <v>181</v>
      </c>
      <c r="F26" s="49" t="s">
        <v>182</v>
      </c>
      <c r="G26" s="49" t="s">
        <v>183</v>
      </c>
      <c r="H26" s="50" t="s">
        <v>184</v>
      </c>
      <c r="I26" s="51" t="s">
        <v>185</v>
      </c>
      <c r="J26" s="47" t="s">
        <v>186</v>
      </c>
      <c r="K26" s="47" t="s">
        <v>66</v>
      </c>
      <c r="L26" s="47" t="s">
        <v>158</v>
      </c>
      <c r="M26" s="47" t="s">
        <v>82</v>
      </c>
      <c r="N26" s="70"/>
      <c r="O26" s="60">
        <v>43399</v>
      </c>
      <c r="P26" s="64">
        <v>43800</v>
      </c>
      <c r="Q26" s="60">
        <v>43556</v>
      </c>
      <c r="R26" s="72" t="s">
        <v>44</v>
      </c>
      <c r="S26" s="73" t="s">
        <v>44</v>
      </c>
      <c r="T26" s="54"/>
      <c r="U26" s="72" t="s">
        <v>44</v>
      </c>
      <c r="V26" s="72" t="s">
        <v>44</v>
      </c>
      <c r="W26" s="72" t="s">
        <v>44</v>
      </c>
      <c r="X26" s="72" t="s">
        <v>44</v>
      </c>
      <c r="Y26" s="72" t="s">
        <v>44</v>
      </c>
      <c r="Z26" s="72" t="s">
        <v>44</v>
      </c>
      <c r="AA26" s="49"/>
      <c r="AB26" s="49" t="str">
        <f>IF(ISERROR(VLOOKUP(AA26,#REF!,2,0)),"",VLOOKUP(AA26,#REF!,2,0))</f>
        <v/>
      </c>
      <c r="AC26" s="76" t="s">
        <v>187</v>
      </c>
    </row>
    <row r="27" spans="1:30" s="56" customFormat="1" ht="174" customHeight="1" x14ac:dyDescent="0.35">
      <c r="A27" s="45" t="s">
        <v>188</v>
      </c>
      <c r="B27" s="46" t="s">
        <v>35</v>
      </c>
      <c r="C27" s="46" t="s">
        <v>36</v>
      </c>
      <c r="D27" s="47" t="s">
        <v>37</v>
      </c>
      <c r="E27" s="48" t="s">
        <v>189</v>
      </c>
      <c r="F27" s="57" t="s">
        <v>190</v>
      </c>
      <c r="G27" s="49" t="s">
        <v>101</v>
      </c>
      <c r="H27" s="50" t="s">
        <v>191</v>
      </c>
      <c r="I27" s="51" t="s">
        <v>192</v>
      </c>
      <c r="J27" s="47" t="s">
        <v>193</v>
      </c>
      <c r="K27" s="47" t="s">
        <v>194</v>
      </c>
      <c r="L27" s="47" t="s">
        <v>158</v>
      </c>
      <c r="M27" s="47" t="s">
        <v>36</v>
      </c>
      <c r="N27" s="70"/>
      <c r="O27" s="60">
        <v>43521</v>
      </c>
      <c r="P27" s="83" t="s">
        <v>142</v>
      </c>
      <c r="Q27" s="83" t="s">
        <v>142</v>
      </c>
      <c r="R27" s="83" t="s">
        <v>142</v>
      </c>
      <c r="S27" s="83" t="s">
        <v>142</v>
      </c>
      <c r="T27" s="75">
        <v>0</v>
      </c>
      <c r="U27" s="83" t="s">
        <v>142</v>
      </c>
      <c r="V27" s="60">
        <v>43525</v>
      </c>
      <c r="W27" s="72" t="s">
        <v>44</v>
      </c>
      <c r="X27" s="84" t="s">
        <v>195</v>
      </c>
      <c r="Y27" s="84" t="s">
        <v>195</v>
      </c>
      <c r="Z27" s="72" t="s">
        <v>44</v>
      </c>
      <c r="AA27" s="49"/>
      <c r="AB27" s="49" t="str">
        <f>IF(ISERROR(VLOOKUP(AA27,#REF!,2,0)),"",VLOOKUP(AA27,#REF!,2,0))</f>
        <v/>
      </c>
      <c r="AC27" s="89" t="s">
        <v>196</v>
      </c>
      <c r="AD27" s="90"/>
    </row>
    <row r="28" spans="1:30" s="56" customFormat="1" ht="146.5" customHeight="1" x14ac:dyDescent="0.35">
      <c r="A28" s="45" t="s">
        <v>197</v>
      </c>
      <c r="B28" s="46" t="s">
        <v>35</v>
      </c>
      <c r="C28" s="46" t="s">
        <v>36</v>
      </c>
      <c r="D28" s="47" t="s">
        <v>37</v>
      </c>
      <c r="E28" s="48" t="s">
        <v>189</v>
      </c>
      <c r="F28" s="57" t="s">
        <v>190</v>
      </c>
      <c r="G28" s="49" t="s">
        <v>101</v>
      </c>
      <c r="H28" s="50" t="s">
        <v>198</v>
      </c>
      <c r="I28" s="51" t="s">
        <v>192</v>
      </c>
      <c r="J28" s="47" t="s">
        <v>193</v>
      </c>
      <c r="K28" s="47" t="s">
        <v>194</v>
      </c>
      <c r="L28" s="47" t="s">
        <v>158</v>
      </c>
      <c r="M28" s="47" t="s">
        <v>36</v>
      </c>
      <c r="N28" s="70"/>
      <c r="O28" s="60">
        <v>43521</v>
      </c>
      <c r="P28" s="83" t="s">
        <v>142</v>
      </c>
      <c r="Q28" s="83" t="s">
        <v>142</v>
      </c>
      <c r="R28" s="83" t="s">
        <v>142</v>
      </c>
      <c r="S28" s="83" t="s">
        <v>142</v>
      </c>
      <c r="T28" s="75">
        <v>0</v>
      </c>
      <c r="U28" s="83" t="s">
        <v>142</v>
      </c>
      <c r="V28" s="60">
        <v>43525</v>
      </c>
      <c r="W28" s="72" t="s">
        <v>44</v>
      </c>
      <c r="X28" s="84" t="s">
        <v>195</v>
      </c>
      <c r="Y28" s="84" t="s">
        <v>195</v>
      </c>
      <c r="Z28" s="72" t="s">
        <v>44</v>
      </c>
      <c r="AA28" s="49"/>
      <c r="AB28" s="49" t="str">
        <f>IF(ISERROR(VLOOKUP(AA28,#REF!,2,0)),"",VLOOKUP(AA28,#REF!,2,0))</f>
        <v/>
      </c>
      <c r="AC28" s="89" t="s">
        <v>196</v>
      </c>
    </row>
    <row r="29" spans="1:30" s="56" customFormat="1" ht="144" x14ac:dyDescent="0.35">
      <c r="A29" s="45" t="s">
        <v>199</v>
      </c>
      <c r="B29" s="46">
        <v>3</v>
      </c>
      <c r="C29" s="66" t="s">
        <v>200</v>
      </c>
      <c r="D29" s="47" t="s">
        <v>37</v>
      </c>
      <c r="E29" s="48" t="s">
        <v>189</v>
      </c>
      <c r="F29" s="49" t="s">
        <v>201</v>
      </c>
      <c r="G29" s="49" t="s">
        <v>101</v>
      </c>
      <c r="H29" s="50" t="s">
        <v>202</v>
      </c>
      <c r="I29" s="51" t="s">
        <v>203</v>
      </c>
      <c r="J29" s="47" t="s">
        <v>72</v>
      </c>
      <c r="K29" s="47" t="s">
        <v>66</v>
      </c>
      <c r="L29" s="47" t="s">
        <v>125</v>
      </c>
      <c r="M29" s="47" t="s">
        <v>159</v>
      </c>
      <c r="N29" s="70"/>
      <c r="O29" s="60">
        <v>43521</v>
      </c>
      <c r="P29" s="60">
        <v>43726</v>
      </c>
      <c r="Q29" s="60">
        <v>43728</v>
      </c>
      <c r="R29" s="72" t="s">
        <v>44</v>
      </c>
      <c r="S29" s="72" t="s">
        <v>44</v>
      </c>
      <c r="T29" s="91"/>
      <c r="U29" s="64">
        <v>43980</v>
      </c>
      <c r="V29" s="72" t="s">
        <v>44</v>
      </c>
      <c r="W29" s="72" t="s">
        <v>44</v>
      </c>
      <c r="X29" s="72" t="s">
        <v>44</v>
      </c>
      <c r="Y29" s="72" t="s">
        <v>44</v>
      </c>
      <c r="Z29" s="72" t="s">
        <v>44</v>
      </c>
      <c r="AA29" s="49"/>
      <c r="AB29" s="49" t="str">
        <f>IF(ISERROR(VLOOKUP(AA29,#REF!,2,0)),"",VLOOKUP(AA29,#REF!,2,0))</f>
        <v/>
      </c>
      <c r="AC29" s="92" t="s">
        <v>204</v>
      </c>
    </row>
    <row r="30" spans="1:30" s="56" customFormat="1" ht="100" hidden="1" customHeight="1" x14ac:dyDescent="0.35">
      <c r="A30" s="45" t="s">
        <v>205</v>
      </c>
      <c r="B30" s="46" t="s">
        <v>35</v>
      </c>
      <c r="C30" s="46" t="s">
        <v>36</v>
      </c>
      <c r="D30" s="47" t="s">
        <v>37</v>
      </c>
      <c r="E30" s="48" t="s">
        <v>189</v>
      </c>
      <c r="F30" s="49" t="s">
        <v>100</v>
      </c>
      <c r="G30" s="49" t="s">
        <v>101</v>
      </c>
      <c r="H30" s="50" t="s">
        <v>206</v>
      </c>
      <c r="I30" s="51" t="s">
        <v>207</v>
      </c>
      <c r="J30" s="47" t="s">
        <v>208</v>
      </c>
      <c r="K30" s="47" t="s">
        <v>194</v>
      </c>
      <c r="L30" s="47" t="s">
        <v>67</v>
      </c>
      <c r="M30" s="47" t="s">
        <v>36</v>
      </c>
      <c r="N30" s="47"/>
      <c r="O30" s="60">
        <v>43556</v>
      </c>
      <c r="P30" s="83" t="s">
        <v>142</v>
      </c>
      <c r="Q30" s="83" t="s">
        <v>142</v>
      </c>
      <c r="R30" s="83" t="s">
        <v>142</v>
      </c>
      <c r="S30" s="83" t="s">
        <v>142</v>
      </c>
      <c r="T30" s="75">
        <v>0</v>
      </c>
      <c r="U30" s="83" t="s">
        <v>142</v>
      </c>
      <c r="V30" s="93">
        <v>43586</v>
      </c>
      <c r="W30" s="93">
        <v>43617</v>
      </c>
      <c r="X30" s="93">
        <v>43658</v>
      </c>
      <c r="Y30" s="94">
        <v>43699</v>
      </c>
      <c r="Z30" s="94">
        <v>43922</v>
      </c>
      <c r="AA30" s="49"/>
      <c r="AB30" s="49" t="str">
        <f>IF(ISERROR(VLOOKUP(AA30,#REF!,2,0)),"",VLOOKUP(AA30,#REF!,2,0))</f>
        <v/>
      </c>
      <c r="AC30" s="79" t="s">
        <v>209</v>
      </c>
    </row>
    <row r="31" spans="1:30" s="56" customFormat="1" ht="144" x14ac:dyDescent="0.35">
      <c r="A31" s="45" t="s">
        <v>210</v>
      </c>
      <c r="B31" s="46" t="s">
        <v>44</v>
      </c>
      <c r="C31" s="66" t="s">
        <v>211</v>
      </c>
      <c r="D31" s="47" t="s">
        <v>37</v>
      </c>
      <c r="E31" s="48" t="s">
        <v>212</v>
      </c>
      <c r="F31" s="49" t="s">
        <v>213</v>
      </c>
      <c r="G31" s="49" t="s">
        <v>214</v>
      </c>
      <c r="H31" s="50" t="s">
        <v>215</v>
      </c>
      <c r="I31" s="51" t="s">
        <v>216</v>
      </c>
      <c r="J31" s="47" t="s">
        <v>217</v>
      </c>
      <c r="K31" s="47" t="s">
        <v>66</v>
      </c>
      <c r="L31" s="47" t="s">
        <v>159</v>
      </c>
      <c r="M31" s="47" t="s">
        <v>218</v>
      </c>
      <c r="N31" s="95"/>
      <c r="O31" s="60">
        <v>43556</v>
      </c>
      <c r="P31" s="72" t="s">
        <v>44</v>
      </c>
      <c r="Q31" s="72" t="s">
        <v>44</v>
      </c>
      <c r="R31" s="72" t="s">
        <v>44</v>
      </c>
      <c r="S31" s="73" t="s">
        <v>44</v>
      </c>
      <c r="T31" s="91"/>
      <c r="U31" s="72" t="s">
        <v>44</v>
      </c>
      <c r="V31" s="72" t="s">
        <v>44</v>
      </c>
      <c r="W31" s="72" t="s">
        <v>44</v>
      </c>
      <c r="X31" s="72" t="s">
        <v>44</v>
      </c>
      <c r="Y31" s="72" t="s">
        <v>44</v>
      </c>
      <c r="Z31" s="72" t="s">
        <v>44</v>
      </c>
      <c r="AA31" s="49"/>
      <c r="AB31" s="49" t="str">
        <f>IF(ISERROR(VLOOKUP(AA31,#REF!,2,0)),"",VLOOKUP(AA31,#REF!,2,0))</f>
        <v/>
      </c>
      <c r="AC31" s="65" t="s">
        <v>219</v>
      </c>
    </row>
    <row r="32" spans="1:30" s="56" customFormat="1" ht="64" x14ac:dyDescent="0.35">
      <c r="A32" s="45" t="s">
        <v>220</v>
      </c>
      <c r="B32" s="46">
        <v>5</v>
      </c>
      <c r="C32" s="66" t="s">
        <v>221</v>
      </c>
      <c r="D32" s="47" t="s">
        <v>37</v>
      </c>
      <c r="E32" s="48" t="s">
        <v>212</v>
      </c>
      <c r="F32" s="49" t="s">
        <v>222</v>
      </c>
      <c r="G32" s="49" t="s">
        <v>101</v>
      </c>
      <c r="H32" s="50" t="s">
        <v>223</v>
      </c>
      <c r="I32" s="51" t="s">
        <v>224</v>
      </c>
      <c r="J32" s="47" t="s">
        <v>225</v>
      </c>
      <c r="K32" s="47" t="s">
        <v>66</v>
      </c>
      <c r="L32" s="47" t="s">
        <v>159</v>
      </c>
      <c r="M32" s="47" t="s">
        <v>44</v>
      </c>
      <c r="N32" s="95"/>
      <c r="O32" s="60">
        <v>43556</v>
      </c>
      <c r="P32" s="72" t="s">
        <v>44</v>
      </c>
      <c r="Q32" s="72" t="s">
        <v>44</v>
      </c>
      <c r="R32" s="72" t="s">
        <v>44</v>
      </c>
      <c r="S32" s="73" t="s">
        <v>44</v>
      </c>
      <c r="T32" s="91"/>
      <c r="U32" s="72" t="s">
        <v>44</v>
      </c>
      <c r="V32" s="72" t="s">
        <v>44</v>
      </c>
      <c r="W32" s="72" t="s">
        <v>44</v>
      </c>
      <c r="X32" s="72" t="s">
        <v>44</v>
      </c>
      <c r="Y32" s="72" t="s">
        <v>44</v>
      </c>
      <c r="Z32" s="72" t="s">
        <v>44</v>
      </c>
      <c r="AA32" s="49"/>
      <c r="AB32" s="49" t="str">
        <f>IF(ISERROR(VLOOKUP(AA32,#REF!,2,0)),"",VLOOKUP(AA32,#REF!,2,0))</f>
        <v/>
      </c>
      <c r="AC32" s="69" t="s">
        <v>226</v>
      </c>
    </row>
    <row r="33" spans="1:29" s="56" customFormat="1" ht="144" x14ac:dyDescent="0.35">
      <c r="A33" s="45" t="s">
        <v>227</v>
      </c>
      <c r="B33" s="88" t="s">
        <v>228</v>
      </c>
      <c r="C33" s="66" t="s">
        <v>229</v>
      </c>
      <c r="D33" s="47" t="s">
        <v>37</v>
      </c>
      <c r="E33" s="48" t="s">
        <v>230</v>
      </c>
      <c r="F33" s="49" t="s">
        <v>100</v>
      </c>
      <c r="G33" s="49" t="s">
        <v>101</v>
      </c>
      <c r="H33" s="96" t="s">
        <v>231</v>
      </c>
      <c r="I33" s="97" t="s">
        <v>232</v>
      </c>
      <c r="J33" s="47" t="s">
        <v>233</v>
      </c>
      <c r="K33" s="47" t="s">
        <v>66</v>
      </c>
      <c r="L33" s="47" t="s">
        <v>234</v>
      </c>
      <c r="M33" s="47" t="s">
        <v>82</v>
      </c>
      <c r="N33" s="95"/>
      <c r="O33" s="60">
        <v>43586</v>
      </c>
      <c r="P33" s="94">
        <v>43864</v>
      </c>
      <c r="Q33" s="61">
        <v>43902</v>
      </c>
      <c r="R33" s="73">
        <v>43936</v>
      </c>
      <c r="S33" s="73">
        <v>43936</v>
      </c>
      <c r="T33" s="91"/>
      <c r="U33" s="98">
        <v>43980</v>
      </c>
      <c r="V33" s="99" t="s">
        <v>44</v>
      </c>
      <c r="W33" s="98">
        <v>44043</v>
      </c>
      <c r="X33" s="98">
        <v>44056</v>
      </c>
      <c r="Y33" s="99" t="s">
        <v>44</v>
      </c>
      <c r="Z33" s="98">
        <v>44287</v>
      </c>
      <c r="AA33" s="49"/>
      <c r="AB33" s="49" t="str">
        <f>IF(ISERROR(VLOOKUP(AA33,#REF!,2,0)),"",VLOOKUP(AA33,#REF!,2,0))</f>
        <v/>
      </c>
      <c r="AC33" s="76" t="s">
        <v>235</v>
      </c>
    </row>
    <row r="34" spans="1:29" s="56" customFormat="1" ht="60" hidden="1" x14ac:dyDescent="0.35">
      <c r="A34" s="45" t="s">
        <v>236</v>
      </c>
      <c r="B34" s="46" t="s">
        <v>35</v>
      </c>
      <c r="C34" s="46" t="s">
        <v>36</v>
      </c>
      <c r="D34" s="47" t="s">
        <v>37</v>
      </c>
      <c r="E34" s="48" t="s">
        <v>237</v>
      </c>
      <c r="F34" s="49" t="s">
        <v>100</v>
      </c>
      <c r="G34" s="49" t="s">
        <v>101</v>
      </c>
      <c r="H34" s="50" t="s">
        <v>238</v>
      </c>
      <c r="I34" s="51" t="s">
        <v>239</v>
      </c>
      <c r="J34" s="47" t="s">
        <v>240</v>
      </c>
      <c r="K34" s="47" t="s">
        <v>141</v>
      </c>
      <c r="L34" s="47" t="s">
        <v>67</v>
      </c>
      <c r="M34" s="47" t="s">
        <v>36</v>
      </c>
      <c r="N34" s="95"/>
      <c r="O34" s="60">
        <v>43586</v>
      </c>
      <c r="P34" s="83" t="s">
        <v>142</v>
      </c>
      <c r="Q34" s="83" t="s">
        <v>142</v>
      </c>
      <c r="R34" s="83" t="s">
        <v>142</v>
      </c>
      <c r="S34" s="83" t="s">
        <v>142</v>
      </c>
      <c r="T34" s="75">
        <v>0</v>
      </c>
      <c r="U34" s="83" t="s">
        <v>142</v>
      </c>
      <c r="V34" s="60">
        <v>43678</v>
      </c>
      <c r="W34" s="60">
        <v>43678</v>
      </c>
      <c r="X34" s="60">
        <v>43748</v>
      </c>
      <c r="Y34" s="60">
        <v>43780</v>
      </c>
      <c r="Z34" s="60">
        <v>43922</v>
      </c>
      <c r="AA34" s="49"/>
      <c r="AB34" s="49" t="str">
        <f>IF(ISERROR(VLOOKUP(AA34,#REF!,2,0)),"",VLOOKUP(AA34,#REF!,2,0))</f>
        <v/>
      </c>
      <c r="AC34" s="79" t="s">
        <v>241</v>
      </c>
    </row>
    <row r="35" spans="1:29" s="56" customFormat="1" ht="128" x14ac:dyDescent="0.35">
      <c r="A35" s="45" t="s">
        <v>242</v>
      </c>
      <c r="B35" s="46" t="s">
        <v>35</v>
      </c>
      <c r="C35" s="46" t="s">
        <v>36</v>
      </c>
      <c r="D35" s="47" t="s">
        <v>37</v>
      </c>
      <c r="E35" s="48" t="s">
        <v>243</v>
      </c>
      <c r="F35" s="49" t="s">
        <v>61</v>
      </c>
      <c r="G35" s="49" t="s">
        <v>62</v>
      </c>
      <c r="H35" s="50" t="s">
        <v>244</v>
      </c>
      <c r="I35" s="97" t="s">
        <v>245</v>
      </c>
      <c r="J35" s="47" t="s">
        <v>246</v>
      </c>
      <c r="K35" s="47" t="s">
        <v>141</v>
      </c>
      <c r="L35" s="47" t="s">
        <v>67</v>
      </c>
      <c r="M35" s="47" t="s">
        <v>36</v>
      </c>
      <c r="N35" s="95"/>
      <c r="O35" s="60">
        <v>43647</v>
      </c>
      <c r="P35" s="83" t="s">
        <v>142</v>
      </c>
      <c r="Q35" s="83" t="s">
        <v>142</v>
      </c>
      <c r="R35" s="83" t="s">
        <v>142</v>
      </c>
      <c r="S35" s="83" t="s">
        <v>142</v>
      </c>
      <c r="T35" s="75">
        <v>0</v>
      </c>
      <c r="U35" s="83" t="s">
        <v>142</v>
      </c>
      <c r="V35" s="60">
        <v>43647</v>
      </c>
      <c r="W35" s="60">
        <v>43720</v>
      </c>
      <c r="X35" s="60">
        <v>43739</v>
      </c>
      <c r="Y35" s="63">
        <v>43770</v>
      </c>
      <c r="Z35" s="64">
        <v>44287</v>
      </c>
      <c r="AA35" s="49"/>
      <c r="AB35" s="49" t="str">
        <f>IF(ISERROR(VLOOKUP(AA35,#REF!,2,0)),"",VLOOKUP(AA35,#REF!,2,0))</f>
        <v/>
      </c>
      <c r="AC35" s="65" t="s">
        <v>247</v>
      </c>
    </row>
    <row r="36" spans="1:29" s="56" customFormat="1" ht="148.9" customHeight="1" x14ac:dyDescent="0.35">
      <c r="A36" s="45" t="s">
        <v>248</v>
      </c>
      <c r="B36" s="46" t="s">
        <v>35</v>
      </c>
      <c r="C36" s="46" t="s">
        <v>36</v>
      </c>
      <c r="D36" s="47" t="s">
        <v>37</v>
      </c>
      <c r="E36" s="48" t="s">
        <v>249</v>
      </c>
      <c r="F36" s="49" t="s">
        <v>250</v>
      </c>
      <c r="G36" s="49" t="s">
        <v>107</v>
      </c>
      <c r="H36" s="50" t="s">
        <v>251</v>
      </c>
      <c r="I36" s="97" t="s">
        <v>252</v>
      </c>
      <c r="J36" s="47" t="s">
        <v>253</v>
      </c>
      <c r="K36" s="47" t="s">
        <v>66</v>
      </c>
      <c r="L36" s="47" t="s">
        <v>234</v>
      </c>
      <c r="M36" s="47" t="s">
        <v>125</v>
      </c>
      <c r="N36" s="95"/>
      <c r="O36" s="60">
        <v>43647</v>
      </c>
      <c r="P36" s="60">
        <v>43700</v>
      </c>
      <c r="Q36" s="60">
        <v>43714</v>
      </c>
      <c r="R36" s="60">
        <v>43777</v>
      </c>
      <c r="S36" s="61">
        <v>43804</v>
      </c>
      <c r="T36" s="75">
        <v>2</v>
      </c>
      <c r="U36" s="60">
        <v>43812</v>
      </c>
      <c r="V36" s="60">
        <v>43816</v>
      </c>
      <c r="W36" s="60">
        <v>43861</v>
      </c>
      <c r="X36" s="60">
        <v>43873</v>
      </c>
      <c r="Y36" s="63">
        <v>43908</v>
      </c>
      <c r="Z36" s="64">
        <v>44287</v>
      </c>
      <c r="AA36" s="49"/>
      <c r="AB36" s="49" t="str">
        <f>IF(ISERROR(VLOOKUP(AA36,#REF!,2,0)),"",VLOOKUP(AA36,#REF!,2,0))</f>
        <v/>
      </c>
      <c r="AC36" s="76" t="s">
        <v>254</v>
      </c>
    </row>
    <row r="37" spans="1:29" s="56" customFormat="1" ht="75" hidden="1" x14ac:dyDescent="0.35">
      <c r="A37" s="45" t="s">
        <v>255</v>
      </c>
      <c r="B37" s="46" t="s">
        <v>35</v>
      </c>
      <c r="C37" s="46" t="s">
        <v>36</v>
      </c>
      <c r="D37" s="47" t="s">
        <v>37</v>
      </c>
      <c r="E37" s="48">
        <v>43727</v>
      </c>
      <c r="F37" s="49" t="s">
        <v>201</v>
      </c>
      <c r="G37" s="49" t="s">
        <v>101</v>
      </c>
      <c r="H37" s="50" t="s">
        <v>256</v>
      </c>
      <c r="I37" s="97" t="s">
        <v>257</v>
      </c>
      <c r="J37" s="47" t="s">
        <v>258</v>
      </c>
      <c r="K37" s="47" t="s">
        <v>66</v>
      </c>
      <c r="L37" s="47" t="s">
        <v>67</v>
      </c>
      <c r="M37" s="47" t="s">
        <v>36</v>
      </c>
      <c r="N37" s="95"/>
      <c r="O37" s="60">
        <v>43735</v>
      </c>
      <c r="P37" s="83" t="s">
        <v>142</v>
      </c>
      <c r="Q37" s="83" t="s">
        <v>142</v>
      </c>
      <c r="R37" s="83" t="s">
        <v>142</v>
      </c>
      <c r="S37" s="83" t="s">
        <v>142</v>
      </c>
      <c r="T37" s="75">
        <v>0</v>
      </c>
      <c r="U37" s="83" t="s">
        <v>142</v>
      </c>
      <c r="V37" s="60">
        <v>43783</v>
      </c>
      <c r="W37" s="60">
        <v>43798</v>
      </c>
      <c r="X37" s="60">
        <v>43823</v>
      </c>
      <c r="Y37" s="60">
        <v>43868</v>
      </c>
      <c r="Z37" s="60">
        <v>43925</v>
      </c>
      <c r="AA37" s="49"/>
      <c r="AB37" s="49" t="str">
        <f>IF(ISERROR(VLOOKUP(AA37,#REF!,2,0)),"",VLOOKUP(AA37,#REF!,2,0))</f>
        <v/>
      </c>
      <c r="AC37" s="76" t="s">
        <v>259</v>
      </c>
    </row>
    <row r="38" spans="1:29" s="56" customFormat="1" ht="208.9" customHeight="1" x14ac:dyDescent="0.35">
      <c r="A38" s="45" t="s">
        <v>260</v>
      </c>
      <c r="B38" s="46" t="s">
        <v>35</v>
      </c>
      <c r="C38" s="46" t="s">
        <v>36</v>
      </c>
      <c r="D38" s="47" t="s">
        <v>37</v>
      </c>
      <c r="E38" s="48" t="s">
        <v>261</v>
      </c>
      <c r="F38" s="49" t="s">
        <v>201</v>
      </c>
      <c r="G38" s="49" t="s">
        <v>101</v>
      </c>
      <c r="H38" s="50" t="s">
        <v>262</v>
      </c>
      <c r="I38" s="97" t="s">
        <v>263</v>
      </c>
      <c r="J38" s="47" t="s">
        <v>264</v>
      </c>
      <c r="K38" s="47" t="s">
        <v>141</v>
      </c>
      <c r="L38" s="47" t="s">
        <v>44</v>
      </c>
      <c r="M38" s="47" t="s">
        <v>44</v>
      </c>
      <c r="N38" s="95"/>
      <c r="O38" s="60">
        <v>43739</v>
      </c>
      <c r="P38" s="83" t="s">
        <v>142</v>
      </c>
      <c r="Q38" s="83" t="s">
        <v>142</v>
      </c>
      <c r="R38" s="83" t="s">
        <v>142</v>
      </c>
      <c r="S38" s="83" t="s">
        <v>142</v>
      </c>
      <c r="T38" s="75">
        <v>0</v>
      </c>
      <c r="U38" s="83" t="s">
        <v>142</v>
      </c>
      <c r="V38" s="60">
        <v>43929</v>
      </c>
      <c r="W38" s="64">
        <v>43945</v>
      </c>
      <c r="X38" s="64">
        <v>43957</v>
      </c>
      <c r="Y38" s="100">
        <v>43994</v>
      </c>
      <c r="Z38" s="100">
        <v>44007</v>
      </c>
      <c r="AA38" s="49"/>
      <c r="AB38" s="49" t="str">
        <f>IF(ISERROR(VLOOKUP(AA38,#REF!,2,0)),"",VLOOKUP(AA38,#REF!,2,0))</f>
        <v/>
      </c>
      <c r="AC38" s="76" t="s">
        <v>265</v>
      </c>
    </row>
    <row r="39" spans="1:29" s="56" customFormat="1" ht="178" customHeight="1" x14ac:dyDescent="0.35">
      <c r="A39" s="45" t="s">
        <v>266</v>
      </c>
      <c r="B39" s="46" t="s">
        <v>267</v>
      </c>
      <c r="C39" s="71" t="s">
        <v>268</v>
      </c>
      <c r="D39" s="47" t="s">
        <v>37</v>
      </c>
      <c r="E39" s="48" t="s">
        <v>261</v>
      </c>
      <c r="F39" s="49" t="s">
        <v>121</v>
      </c>
      <c r="G39" s="49" t="s">
        <v>101</v>
      </c>
      <c r="H39" s="50" t="s">
        <v>269</v>
      </c>
      <c r="I39" s="97" t="s">
        <v>270</v>
      </c>
      <c r="J39" s="47" t="s">
        <v>271</v>
      </c>
      <c r="K39" s="47" t="s">
        <v>66</v>
      </c>
      <c r="L39" s="47" t="s">
        <v>82</v>
      </c>
      <c r="M39" s="47" t="s">
        <v>218</v>
      </c>
      <c r="N39" s="95"/>
      <c r="O39" s="60">
        <v>43735</v>
      </c>
      <c r="P39" s="94">
        <v>43879</v>
      </c>
      <c r="Q39" s="94">
        <v>43908</v>
      </c>
      <c r="R39" s="77">
        <v>43943</v>
      </c>
      <c r="S39" s="77">
        <v>43943</v>
      </c>
      <c r="T39" s="91"/>
      <c r="U39" s="98">
        <v>43980</v>
      </c>
      <c r="V39" s="99" t="s">
        <v>44</v>
      </c>
      <c r="W39" s="98">
        <v>44043</v>
      </c>
      <c r="X39" s="98">
        <v>44056</v>
      </c>
      <c r="Y39" s="99" t="s">
        <v>44</v>
      </c>
      <c r="Z39" s="98">
        <v>44287</v>
      </c>
      <c r="AA39" s="49"/>
      <c r="AB39" s="49" t="str">
        <f>IF(ISERROR(VLOOKUP(AA39,#REF!,2,0)),"",VLOOKUP(AA39,#REF!,2,0))</f>
        <v/>
      </c>
      <c r="AC39" s="89" t="s">
        <v>272</v>
      </c>
    </row>
    <row r="40" spans="1:29" s="56" customFormat="1" ht="207" customHeight="1" x14ac:dyDescent="0.35">
      <c r="A40" s="45" t="s">
        <v>273</v>
      </c>
      <c r="B40" s="46" t="s">
        <v>267</v>
      </c>
      <c r="C40" s="71" t="s">
        <v>268</v>
      </c>
      <c r="D40" s="47" t="s">
        <v>37</v>
      </c>
      <c r="E40" s="48">
        <v>43748</v>
      </c>
      <c r="F40" s="49" t="s">
        <v>121</v>
      </c>
      <c r="G40" s="49" t="s">
        <v>101</v>
      </c>
      <c r="H40" s="50" t="s">
        <v>274</v>
      </c>
      <c r="I40" s="97" t="s">
        <v>275</v>
      </c>
      <c r="J40" s="47" t="s">
        <v>276</v>
      </c>
      <c r="K40" s="47" t="s">
        <v>66</v>
      </c>
      <c r="L40" s="47" t="s">
        <v>82</v>
      </c>
      <c r="M40" s="47" t="s">
        <v>218</v>
      </c>
      <c r="N40" s="95"/>
      <c r="O40" s="60">
        <v>43763</v>
      </c>
      <c r="P40" s="94">
        <v>43879</v>
      </c>
      <c r="Q40" s="94">
        <v>43908</v>
      </c>
      <c r="R40" s="77">
        <v>43943</v>
      </c>
      <c r="S40" s="77">
        <v>43943</v>
      </c>
      <c r="T40" s="91"/>
      <c r="U40" s="98">
        <v>43980</v>
      </c>
      <c r="V40" s="99" t="s">
        <v>44</v>
      </c>
      <c r="W40" s="98">
        <v>44043</v>
      </c>
      <c r="X40" s="98">
        <v>44056</v>
      </c>
      <c r="Y40" s="99" t="s">
        <v>44</v>
      </c>
      <c r="Z40" s="98">
        <v>44287</v>
      </c>
      <c r="AA40" s="49"/>
      <c r="AB40" s="49" t="str">
        <f>IF(ISERROR(VLOOKUP(AA40,#REF!,2,0)),"",VLOOKUP(AA40,#REF!,2,0))</f>
        <v/>
      </c>
      <c r="AC40" s="89" t="s">
        <v>272</v>
      </c>
    </row>
    <row r="41" spans="1:29" s="56" customFormat="1" ht="75" x14ac:dyDescent="0.35">
      <c r="A41" s="45" t="s">
        <v>277</v>
      </c>
      <c r="B41" s="46">
        <v>4</v>
      </c>
      <c r="C41" s="66" t="s">
        <v>278</v>
      </c>
      <c r="D41" s="47" t="s">
        <v>37</v>
      </c>
      <c r="E41" s="48">
        <v>43748</v>
      </c>
      <c r="F41" s="49" t="s">
        <v>222</v>
      </c>
      <c r="G41" s="49" t="s">
        <v>101</v>
      </c>
      <c r="H41" s="50" t="s">
        <v>279</v>
      </c>
      <c r="I41" s="97" t="s">
        <v>280</v>
      </c>
      <c r="J41" s="47" t="s">
        <v>281</v>
      </c>
      <c r="K41" s="47" t="s">
        <v>66</v>
      </c>
      <c r="L41" s="47" t="s">
        <v>158</v>
      </c>
      <c r="M41" s="47" t="s">
        <v>81</v>
      </c>
      <c r="N41" s="95"/>
      <c r="O41" s="94">
        <v>43763</v>
      </c>
      <c r="P41" s="99" t="s">
        <v>44</v>
      </c>
      <c r="Q41" s="99" t="s">
        <v>44</v>
      </c>
      <c r="R41" s="99" t="s">
        <v>44</v>
      </c>
      <c r="S41" s="101" t="s">
        <v>44</v>
      </c>
      <c r="T41" s="91"/>
      <c r="U41" s="99" t="s">
        <v>44</v>
      </c>
      <c r="V41" s="99" t="s">
        <v>44</v>
      </c>
      <c r="W41" s="99" t="s">
        <v>44</v>
      </c>
      <c r="X41" s="99" t="s">
        <v>44</v>
      </c>
      <c r="Y41" s="99" t="s">
        <v>44</v>
      </c>
      <c r="Z41" s="99" t="s">
        <v>44</v>
      </c>
      <c r="AA41" s="49"/>
      <c r="AB41" s="49" t="str">
        <f>IF(ISERROR(VLOOKUP(AA41,#REF!,2,0)),"",VLOOKUP(AA41,#REF!,2,0))</f>
        <v/>
      </c>
      <c r="AC41" s="102" t="s">
        <v>282</v>
      </c>
    </row>
    <row r="42" spans="1:29" s="56" customFormat="1" ht="96" x14ac:dyDescent="0.35">
      <c r="A42" s="45" t="s">
        <v>283</v>
      </c>
      <c r="B42" s="88" t="s">
        <v>44</v>
      </c>
      <c r="C42" s="103" t="s">
        <v>284</v>
      </c>
      <c r="D42" s="47" t="s">
        <v>37</v>
      </c>
      <c r="E42" s="104">
        <v>43797</v>
      </c>
      <c r="F42" s="49" t="s">
        <v>285</v>
      </c>
      <c r="G42" s="57" t="s">
        <v>286</v>
      </c>
      <c r="H42" s="105" t="s">
        <v>287</v>
      </c>
      <c r="I42" s="106" t="s">
        <v>288</v>
      </c>
      <c r="J42" s="107" t="s">
        <v>289</v>
      </c>
      <c r="K42" s="108" t="s">
        <v>66</v>
      </c>
      <c r="L42" s="47" t="s">
        <v>44</v>
      </c>
      <c r="M42" s="47" t="s">
        <v>44</v>
      </c>
      <c r="N42" s="85">
        <v>43797</v>
      </c>
      <c r="O42" s="60">
        <v>43798</v>
      </c>
      <c r="P42" s="99" t="s">
        <v>44</v>
      </c>
      <c r="Q42" s="99" t="s">
        <v>44</v>
      </c>
      <c r="R42" s="99" t="s">
        <v>44</v>
      </c>
      <c r="S42" s="101" t="s">
        <v>44</v>
      </c>
      <c r="T42" s="91"/>
      <c r="U42" s="99" t="s">
        <v>44</v>
      </c>
      <c r="V42" s="99" t="s">
        <v>44</v>
      </c>
      <c r="W42" s="99" t="s">
        <v>44</v>
      </c>
      <c r="X42" s="99" t="s">
        <v>44</v>
      </c>
      <c r="Y42" s="99" t="s">
        <v>44</v>
      </c>
      <c r="Z42" s="99" t="s">
        <v>44</v>
      </c>
      <c r="AA42" s="49"/>
      <c r="AB42" s="49" t="str">
        <f>IF(ISERROR(VLOOKUP(AA42,#REF!,2,0)),"",VLOOKUP(AA42,#REF!,2,0))</f>
        <v/>
      </c>
      <c r="AC42" s="79" t="s">
        <v>290</v>
      </c>
    </row>
    <row r="43" spans="1:29" s="56" customFormat="1" ht="144" x14ac:dyDescent="0.35">
      <c r="A43" s="45" t="s">
        <v>291</v>
      </c>
      <c r="B43" s="88" t="s">
        <v>44</v>
      </c>
      <c r="C43" s="103" t="s">
        <v>292</v>
      </c>
      <c r="D43" s="47" t="s">
        <v>37</v>
      </c>
      <c r="E43" s="104">
        <v>43797</v>
      </c>
      <c r="F43" s="49" t="s">
        <v>293</v>
      </c>
      <c r="G43" s="57" t="s">
        <v>294</v>
      </c>
      <c r="H43" s="105" t="s">
        <v>295</v>
      </c>
      <c r="I43" s="109" t="s">
        <v>296</v>
      </c>
      <c r="J43" s="110" t="s">
        <v>297</v>
      </c>
      <c r="K43" s="108" t="s">
        <v>66</v>
      </c>
      <c r="L43" s="47" t="s">
        <v>44</v>
      </c>
      <c r="M43" s="47" t="s">
        <v>44</v>
      </c>
      <c r="N43" s="85">
        <v>43797</v>
      </c>
      <c r="O43" s="60">
        <v>43798</v>
      </c>
      <c r="P43" s="99" t="s">
        <v>44</v>
      </c>
      <c r="Q43" s="99" t="s">
        <v>44</v>
      </c>
      <c r="R43" s="99" t="s">
        <v>44</v>
      </c>
      <c r="S43" s="101" t="s">
        <v>44</v>
      </c>
      <c r="T43" s="91"/>
      <c r="U43" s="99" t="s">
        <v>44</v>
      </c>
      <c r="V43" s="99" t="s">
        <v>44</v>
      </c>
      <c r="W43" s="99" t="s">
        <v>44</v>
      </c>
      <c r="X43" s="99" t="s">
        <v>44</v>
      </c>
      <c r="Y43" s="99" t="s">
        <v>44</v>
      </c>
      <c r="Z43" s="99" t="s">
        <v>44</v>
      </c>
      <c r="AA43" s="49"/>
      <c r="AB43" s="49" t="str">
        <f>IF(ISERROR(VLOOKUP(AA43,#REF!,2,0)),"",VLOOKUP(AA43,#REF!,2,0))</f>
        <v/>
      </c>
      <c r="AC43" s="79" t="s">
        <v>298</v>
      </c>
    </row>
    <row r="44" spans="1:29" s="56" customFormat="1" ht="176" x14ac:dyDescent="0.35">
      <c r="A44" s="111" t="s">
        <v>299</v>
      </c>
      <c r="B44" s="88" t="s">
        <v>44</v>
      </c>
      <c r="C44" s="112" t="s">
        <v>300</v>
      </c>
      <c r="D44" s="47" t="s">
        <v>37</v>
      </c>
      <c r="E44" s="104">
        <v>43797</v>
      </c>
      <c r="F44" s="49" t="s">
        <v>293</v>
      </c>
      <c r="G44" s="57" t="s">
        <v>294</v>
      </c>
      <c r="H44" s="105" t="s">
        <v>301</v>
      </c>
      <c r="I44" s="109" t="s">
        <v>302</v>
      </c>
      <c r="J44" s="110" t="s">
        <v>303</v>
      </c>
      <c r="K44" s="47" t="s">
        <v>66</v>
      </c>
      <c r="L44" s="47" t="s">
        <v>44</v>
      </c>
      <c r="M44" s="47" t="s">
        <v>44</v>
      </c>
      <c r="N44" s="85">
        <v>43797</v>
      </c>
      <c r="O44" s="60">
        <v>43798</v>
      </c>
      <c r="P44" s="72" t="s">
        <v>44</v>
      </c>
      <c r="Q44" s="72" t="s">
        <v>44</v>
      </c>
      <c r="R44" s="72" t="s">
        <v>44</v>
      </c>
      <c r="S44" s="73" t="s">
        <v>44</v>
      </c>
      <c r="T44" s="91"/>
      <c r="U44" s="72" t="s">
        <v>44</v>
      </c>
      <c r="V44" s="72" t="s">
        <v>44</v>
      </c>
      <c r="W44" s="72" t="s">
        <v>44</v>
      </c>
      <c r="X44" s="72" t="s">
        <v>44</v>
      </c>
      <c r="Y44" s="72" t="s">
        <v>44</v>
      </c>
      <c r="Z44" s="72" t="s">
        <v>44</v>
      </c>
      <c r="AA44" s="49"/>
      <c r="AB44" s="49" t="str">
        <f>IF(ISERROR(VLOOKUP(AA44,#REF!,2,0)),"",VLOOKUP(AA44,#REF!,2,0))</f>
        <v/>
      </c>
      <c r="AC44" s="79" t="s">
        <v>304</v>
      </c>
    </row>
    <row r="45" spans="1:29" s="56" customFormat="1" ht="196" customHeight="1" x14ac:dyDescent="0.35">
      <c r="A45" s="113" t="s">
        <v>305</v>
      </c>
      <c r="B45" s="88" t="s">
        <v>228</v>
      </c>
      <c r="C45" s="112" t="s">
        <v>306</v>
      </c>
      <c r="D45" s="108" t="s">
        <v>37</v>
      </c>
      <c r="E45" s="114">
        <v>43811</v>
      </c>
      <c r="F45" s="49" t="s">
        <v>121</v>
      </c>
      <c r="G45" s="49" t="s">
        <v>101</v>
      </c>
      <c r="H45" s="115" t="s">
        <v>307</v>
      </c>
      <c r="I45" s="116" t="s">
        <v>308</v>
      </c>
      <c r="J45" s="117" t="s">
        <v>309</v>
      </c>
      <c r="K45" s="118" t="s">
        <v>310</v>
      </c>
      <c r="L45" s="119" t="s">
        <v>125</v>
      </c>
      <c r="M45" s="119" t="s">
        <v>218</v>
      </c>
      <c r="N45" s="85">
        <v>43811</v>
      </c>
      <c r="O45" s="60">
        <v>43811</v>
      </c>
      <c r="P45" s="94">
        <v>43859</v>
      </c>
      <c r="Q45" s="61">
        <v>43888</v>
      </c>
      <c r="R45" s="94">
        <v>43927</v>
      </c>
      <c r="S45" s="120" t="s">
        <v>36</v>
      </c>
      <c r="T45" s="121" t="s">
        <v>311</v>
      </c>
      <c r="U45" s="120" t="s">
        <v>36</v>
      </c>
      <c r="V45" s="120" t="s">
        <v>36</v>
      </c>
      <c r="W45" s="120" t="s">
        <v>36</v>
      </c>
      <c r="X45" s="120" t="s">
        <v>36</v>
      </c>
      <c r="Y45" s="120" t="s">
        <v>36</v>
      </c>
      <c r="Z45" s="122" t="s">
        <v>312</v>
      </c>
      <c r="AA45" s="49"/>
      <c r="AB45" s="49" t="str">
        <f>IF(ISERROR(VLOOKUP(AA45,#REF!,2,0)),"",VLOOKUP(AA45,#REF!,2,0))</f>
        <v/>
      </c>
      <c r="AC45" s="76" t="s">
        <v>313</v>
      </c>
    </row>
    <row r="46" spans="1:29" s="56" customFormat="1" ht="158" x14ac:dyDescent="0.35">
      <c r="A46" s="123" t="s">
        <v>314</v>
      </c>
      <c r="B46" s="88" t="s">
        <v>228</v>
      </c>
      <c r="C46" s="103" t="s">
        <v>315</v>
      </c>
      <c r="D46" s="124" t="s">
        <v>37</v>
      </c>
      <c r="E46" s="125">
        <v>43811</v>
      </c>
      <c r="F46" s="49" t="s">
        <v>316</v>
      </c>
      <c r="G46" s="49" t="s">
        <v>101</v>
      </c>
      <c r="H46" s="126" t="s">
        <v>317</v>
      </c>
      <c r="I46" s="127" t="s">
        <v>318</v>
      </c>
      <c r="J46" s="128" t="s">
        <v>319</v>
      </c>
      <c r="K46" s="129" t="s">
        <v>310</v>
      </c>
      <c r="L46" s="130" t="s">
        <v>159</v>
      </c>
      <c r="M46" s="131" t="s">
        <v>320</v>
      </c>
      <c r="N46" s="132">
        <v>43811</v>
      </c>
      <c r="O46" s="94">
        <v>43811</v>
      </c>
      <c r="P46" s="94">
        <v>43874</v>
      </c>
      <c r="Q46" s="61">
        <v>43895</v>
      </c>
      <c r="R46" s="94">
        <v>43900</v>
      </c>
      <c r="S46" s="120">
        <v>43900</v>
      </c>
      <c r="T46" s="91">
        <v>0</v>
      </c>
      <c r="U46" s="94">
        <v>43917</v>
      </c>
      <c r="V46" s="98">
        <v>43966</v>
      </c>
      <c r="W46" s="98">
        <v>43980</v>
      </c>
      <c r="X46" s="98">
        <v>43991</v>
      </c>
      <c r="Y46" s="98">
        <v>44012</v>
      </c>
      <c r="Z46" s="98">
        <v>44287</v>
      </c>
      <c r="AA46" s="49"/>
      <c r="AB46" s="49" t="str">
        <f>IF(ISERROR(VLOOKUP(AA46,#REF!,2,0)),"",VLOOKUP(AA46,#REF!,2,0))</f>
        <v/>
      </c>
      <c r="AC46" s="76" t="s">
        <v>321</v>
      </c>
    </row>
    <row r="47" spans="1:29" s="56" customFormat="1" ht="157" x14ac:dyDescent="0.35">
      <c r="A47" s="133" t="s">
        <v>322</v>
      </c>
      <c r="B47" s="88" t="s">
        <v>228</v>
      </c>
      <c r="C47" s="103" t="s">
        <v>323</v>
      </c>
      <c r="D47" s="47" t="s">
        <v>37</v>
      </c>
      <c r="E47" s="104">
        <v>43846</v>
      </c>
      <c r="F47" s="49" t="s">
        <v>121</v>
      </c>
      <c r="G47" s="49" t="s">
        <v>101</v>
      </c>
      <c r="H47" s="105" t="s">
        <v>324</v>
      </c>
      <c r="I47" s="106" t="s">
        <v>325</v>
      </c>
      <c r="J47" s="107" t="s">
        <v>326</v>
      </c>
      <c r="K47" s="118" t="s">
        <v>310</v>
      </c>
      <c r="L47" s="134" t="s">
        <v>125</v>
      </c>
      <c r="M47" s="134" t="s">
        <v>218</v>
      </c>
      <c r="N47" s="135">
        <v>43846</v>
      </c>
      <c r="O47" s="136">
        <v>43861</v>
      </c>
      <c r="P47" s="98">
        <v>43901</v>
      </c>
      <c r="Q47" s="98">
        <v>43936</v>
      </c>
      <c r="R47" s="98">
        <v>43942</v>
      </c>
      <c r="S47" s="137">
        <v>43942</v>
      </c>
      <c r="T47" s="91"/>
      <c r="U47" s="99">
        <v>43980</v>
      </c>
      <c r="V47" s="99">
        <v>44015</v>
      </c>
      <c r="W47" s="99">
        <v>44043</v>
      </c>
      <c r="X47" s="99">
        <v>44056</v>
      </c>
      <c r="Y47" s="101" t="s">
        <v>44</v>
      </c>
      <c r="Z47" s="98">
        <v>44287</v>
      </c>
      <c r="AA47" s="49"/>
      <c r="AB47" s="49" t="str">
        <f>IF(ISERROR(VLOOKUP(AA47,#REF!,2,0)),"",VLOOKUP(AA47,#REF!,2,0))</f>
        <v/>
      </c>
      <c r="AC47" s="76" t="s">
        <v>327</v>
      </c>
    </row>
    <row r="48" spans="1:29" s="56" customFormat="1" ht="159" x14ac:dyDescent="0.35">
      <c r="A48" s="133" t="s">
        <v>328</v>
      </c>
      <c r="B48" s="88" t="s">
        <v>228</v>
      </c>
      <c r="C48" s="103" t="s">
        <v>329</v>
      </c>
      <c r="D48" s="47" t="s">
        <v>37</v>
      </c>
      <c r="E48" s="104">
        <v>43846</v>
      </c>
      <c r="F48" s="49" t="s">
        <v>222</v>
      </c>
      <c r="G48" s="49" t="s">
        <v>101</v>
      </c>
      <c r="H48" s="138" t="s">
        <v>330</v>
      </c>
      <c r="I48" s="106" t="s">
        <v>331</v>
      </c>
      <c r="J48" s="107" t="s">
        <v>332</v>
      </c>
      <c r="K48" s="118" t="s">
        <v>310</v>
      </c>
      <c r="L48" s="134" t="s">
        <v>125</v>
      </c>
      <c r="M48" s="134" t="s">
        <v>218</v>
      </c>
      <c r="N48" s="135">
        <v>43846</v>
      </c>
      <c r="O48" s="136">
        <v>43861</v>
      </c>
      <c r="P48" s="94">
        <v>43906</v>
      </c>
      <c r="Q48" s="99">
        <v>43977</v>
      </c>
      <c r="R48" s="99">
        <v>44012</v>
      </c>
      <c r="S48" s="99">
        <v>44012</v>
      </c>
      <c r="T48" s="91"/>
      <c r="U48" s="101">
        <v>44055</v>
      </c>
      <c r="V48" s="101">
        <v>44085</v>
      </c>
      <c r="W48" s="101">
        <v>44099</v>
      </c>
      <c r="X48" s="101">
        <v>44111</v>
      </c>
      <c r="Y48" s="101" t="s">
        <v>44</v>
      </c>
      <c r="Z48" s="137">
        <v>44652</v>
      </c>
      <c r="AA48" s="49"/>
      <c r="AB48" s="49" t="str">
        <f>IF(ISERROR(VLOOKUP(AA48,#REF!,2,0)),"",VLOOKUP(AA48,#REF!,2,0))</f>
        <v/>
      </c>
      <c r="AC48" s="76" t="s">
        <v>333</v>
      </c>
    </row>
    <row r="49" spans="1:29" s="56" customFormat="1" ht="159" x14ac:dyDescent="0.35">
      <c r="A49" s="133" t="s">
        <v>334</v>
      </c>
      <c r="B49" s="88" t="s">
        <v>228</v>
      </c>
      <c r="C49" s="103" t="s">
        <v>335</v>
      </c>
      <c r="D49" s="47" t="s">
        <v>37</v>
      </c>
      <c r="E49" s="104">
        <v>43846</v>
      </c>
      <c r="F49" s="49" t="s">
        <v>222</v>
      </c>
      <c r="G49" s="49" t="s">
        <v>101</v>
      </c>
      <c r="H49" s="138" t="s">
        <v>336</v>
      </c>
      <c r="I49" s="106" t="s">
        <v>337</v>
      </c>
      <c r="J49" s="107" t="s">
        <v>332</v>
      </c>
      <c r="K49" s="118" t="s">
        <v>310</v>
      </c>
      <c r="L49" s="134" t="s">
        <v>125</v>
      </c>
      <c r="M49" s="134" t="s">
        <v>218</v>
      </c>
      <c r="N49" s="135">
        <v>43846</v>
      </c>
      <c r="O49" s="136">
        <v>43861</v>
      </c>
      <c r="P49" s="94">
        <v>43906</v>
      </c>
      <c r="Q49" s="99">
        <v>43977</v>
      </c>
      <c r="R49" s="99">
        <v>44012</v>
      </c>
      <c r="S49" s="99">
        <v>44012</v>
      </c>
      <c r="T49" s="91"/>
      <c r="U49" s="101">
        <v>44055</v>
      </c>
      <c r="V49" s="101">
        <v>44085</v>
      </c>
      <c r="W49" s="101">
        <v>44099</v>
      </c>
      <c r="X49" s="101">
        <v>44111</v>
      </c>
      <c r="Y49" s="101" t="s">
        <v>44</v>
      </c>
      <c r="Z49" s="137">
        <v>44652</v>
      </c>
      <c r="AA49" s="49"/>
      <c r="AB49" s="49" t="str">
        <f>IF(ISERROR(VLOOKUP(AA49,#REF!,2,0)),"",VLOOKUP(AA49,#REF!,2,0))</f>
        <v/>
      </c>
      <c r="AC49" s="76" t="s">
        <v>338</v>
      </c>
    </row>
    <row r="50" spans="1:29" s="56" customFormat="1" ht="110" x14ac:dyDescent="0.35">
      <c r="A50" s="45" t="s">
        <v>339</v>
      </c>
      <c r="B50" s="88" t="s">
        <v>228</v>
      </c>
      <c r="C50" s="66" t="s">
        <v>340</v>
      </c>
      <c r="D50" s="47" t="s">
        <v>37</v>
      </c>
      <c r="E50" s="104">
        <v>43846</v>
      </c>
      <c r="F50" s="49" t="s">
        <v>341</v>
      </c>
      <c r="G50" s="49" t="s">
        <v>107</v>
      </c>
      <c r="H50" s="138" t="s">
        <v>342</v>
      </c>
      <c r="I50" s="139" t="s">
        <v>343</v>
      </c>
      <c r="J50" s="110" t="s">
        <v>344</v>
      </c>
      <c r="K50" s="140" t="s">
        <v>345</v>
      </c>
      <c r="L50" s="134" t="s">
        <v>44</v>
      </c>
      <c r="M50" s="134" t="s">
        <v>44</v>
      </c>
      <c r="N50" s="135">
        <v>43846</v>
      </c>
      <c r="O50" s="60">
        <v>43889</v>
      </c>
      <c r="P50" s="98">
        <v>43941</v>
      </c>
      <c r="Q50" s="98">
        <v>43950</v>
      </c>
      <c r="R50" s="98">
        <v>43958</v>
      </c>
      <c r="S50" s="98">
        <v>43958</v>
      </c>
      <c r="T50" s="91"/>
      <c r="U50" s="98">
        <v>43970</v>
      </c>
      <c r="V50" s="98">
        <v>43973</v>
      </c>
      <c r="W50" s="98">
        <v>43980</v>
      </c>
      <c r="X50" s="98">
        <v>43984</v>
      </c>
      <c r="Y50" s="98">
        <v>43991</v>
      </c>
      <c r="Z50" s="100">
        <v>45383</v>
      </c>
      <c r="AA50" s="49"/>
      <c r="AB50" s="49" t="str">
        <f>IF(ISERROR(VLOOKUP(AA50,#REF!,2,0)),"",VLOOKUP(AA50,#REF!,2,0))</f>
        <v/>
      </c>
      <c r="AC50" s="76" t="s">
        <v>346</v>
      </c>
    </row>
    <row r="51" spans="1:29" s="56" customFormat="1" ht="105" customHeight="1" x14ac:dyDescent="0.35">
      <c r="A51" s="45" t="s">
        <v>347</v>
      </c>
      <c r="B51" s="141" t="s">
        <v>228</v>
      </c>
      <c r="C51" s="66" t="s">
        <v>340</v>
      </c>
      <c r="D51" s="47" t="s">
        <v>37</v>
      </c>
      <c r="E51" s="104">
        <v>43846</v>
      </c>
      <c r="F51" s="49" t="s">
        <v>341</v>
      </c>
      <c r="G51" s="49" t="s">
        <v>107</v>
      </c>
      <c r="H51" s="138" t="s">
        <v>348</v>
      </c>
      <c r="I51" s="139" t="s">
        <v>349</v>
      </c>
      <c r="J51" s="110" t="s">
        <v>344</v>
      </c>
      <c r="K51" s="140" t="s">
        <v>345</v>
      </c>
      <c r="L51" s="134" t="s">
        <v>44</v>
      </c>
      <c r="M51" s="134" t="s">
        <v>44</v>
      </c>
      <c r="N51" s="135">
        <v>43846</v>
      </c>
      <c r="O51" s="60">
        <v>43889</v>
      </c>
      <c r="P51" s="98">
        <v>43941</v>
      </c>
      <c r="Q51" s="98">
        <v>43950</v>
      </c>
      <c r="R51" s="98">
        <v>43958</v>
      </c>
      <c r="S51" s="98">
        <v>43958</v>
      </c>
      <c r="T51" s="91"/>
      <c r="U51" s="98">
        <v>43970</v>
      </c>
      <c r="V51" s="98">
        <v>43973</v>
      </c>
      <c r="W51" s="98">
        <v>43980</v>
      </c>
      <c r="X51" s="98" t="s">
        <v>44</v>
      </c>
      <c r="Y51" s="98">
        <v>43991</v>
      </c>
      <c r="Z51" s="100">
        <v>45383</v>
      </c>
      <c r="AA51" s="49"/>
      <c r="AB51" s="49" t="str">
        <f>IF(ISERROR(VLOOKUP(AA51,#REF!,2,0)),"",VLOOKUP(AA51,#REF!,2,0))</f>
        <v/>
      </c>
      <c r="AC51" s="76" t="s">
        <v>350</v>
      </c>
    </row>
    <row r="52" spans="1:29" s="56" customFormat="1" ht="129" customHeight="1" x14ac:dyDescent="0.35">
      <c r="A52" s="45" t="s">
        <v>351</v>
      </c>
      <c r="B52" s="88" t="s">
        <v>228</v>
      </c>
      <c r="C52" s="66" t="s">
        <v>352</v>
      </c>
      <c r="D52" s="47" t="s">
        <v>37</v>
      </c>
      <c r="E52" s="104">
        <v>43902</v>
      </c>
      <c r="F52" s="49" t="s">
        <v>100</v>
      </c>
      <c r="G52" s="49" t="s">
        <v>101</v>
      </c>
      <c r="H52" s="142" t="s">
        <v>353</v>
      </c>
      <c r="I52" s="134" t="s">
        <v>354</v>
      </c>
      <c r="J52" s="134" t="s">
        <v>355</v>
      </c>
      <c r="K52" s="140" t="s">
        <v>345</v>
      </c>
      <c r="L52" s="134" t="s">
        <v>234</v>
      </c>
      <c r="M52" s="134" t="s">
        <v>82</v>
      </c>
      <c r="N52" s="135">
        <v>43902</v>
      </c>
      <c r="O52" s="60">
        <v>43908</v>
      </c>
      <c r="P52" s="98">
        <v>43921</v>
      </c>
      <c r="Q52" s="98" t="s">
        <v>36</v>
      </c>
      <c r="R52" s="98" t="s">
        <v>36</v>
      </c>
      <c r="S52" s="73">
        <v>43936</v>
      </c>
      <c r="T52" s="91"/>
      <c r="U52" s="98">
        <v>43980</v>
      </c>
      <c r="V52" s="99" t="s">
        <v>44</v>
      </c>
      <c r="W52" s="98">
        <v>44043</v>
      </c>
      <c r="X52" s="98">
        <v>44056</v>
      </c>
      <c r="Y52" s="99" t="s">
        <v>44</v>
      </c>
      <c r="Z52" s="98">
        <v>44287</v>
      </c>
      <c r="AA52" s="49"/>
      <c r="AB52" s="49" t="str">
        <f>IF(ISERROR(VLOOKUP(AA52,#REF!,2,0)),"",VLOOKUP(AA52,#REF!,2,0))</f>
        <v/>
      </c>
      <c r="AC52" s="76" t="s">
        <v>356</v>
      </c>
    </row>
    <row r="53" spans="1:29" s="56" customFormat="1" ht="177" customHeight="1" x14ac:dyDescent="0.35">
      <c r="A53" s="45" t="s">
        <v>357</v>
      </c>
      <c r="B53" s="88" t="s">
        <v>228</v>
      </c>
      <c r="C53" s="66" t="s">
        <v>352</v>
      </c>
      <c r="D53" s="47" t="s">
        <v>37</v>
      </c>
      <c r="E53" s="104">
        <v>43902</v>
      </c>
      <c r="F53" s="49" t="s">
        <v>121</v>
      </c>
      <c r="G53" s="49" t="s">
        <v>101</v>
      </c>
      <c r="H53" s="142" t="s">
        <v>358</v>
      </c>
      <c r="I53" s="134" t="s">
        <v>359</v>
      </c>
      <c r="J53" s="134" t="s">
        <v>360</v>
      </c>
      <c r="K53" s="140" t="s">
        <v>345</v>
      </c>
      <c r="L53" s="134" t="s">
        <v>125</v>
      </c>
      <c r="M53" s="134" t="s">
        <v>218</v>
      </c>
      <c r="N53" s="135">
        <v>43902</v>
      </c>
      <c r="O53" s="60">
        <v>43908</v>
      </c>
      <c r="P53" s="101">
        <v>43997</v>
      </c>
      <c r="Q53" s="99">
        <v>44026</v>
      </c>
      <c r="R53" s="99">
        <v>44035</v>
      </c>
      <c r="S53" s="99">
        <v>44035</v>
      </c>
      <c r="T53" s="91"/>
      <c r="U53" s="101">
        <v>44055</v>
      </c>
      <c r="V53" s="101">
        <v>44085</v>
      </c>
      <c r="W53" s="101">
        <v>44099</v>
      </c>
      <c r="X53" s="101">
        <v>44111</v>
      </c>
      <c r="Y53" s="101" t="s">
        <v>44</v>
      </c>
      <c r="Z53" s="137">
        <v>44652</v>
      </c>
      <c r="AA53" s="49"/>
      <c r="AB53" s="49" t="str">
        <f>IF(ISERROR(VLOOKUP(AA53,#REF!,2,0)),"",VLOOKUP(AA53,#REF!,2,0))</f>
        <v/>
      </c>
      <c r="AC53" s="76" t="s">
        <v>361</v>
      </c>
    </row>
    <row r="54" spans="1:29" s="56" customFormat="1" ht="140.15" customHeight="1" x14ac:dyDescent="0.35">
      <c r="A54" s="45" t="s">
        <v>362</v>
      </c>
      <c r="B54" s="141" t="s">
        <v>44</v>
      </c>
      <c r="C54" s="66" t="s">
        <v>363</v>
      </c>
      <c r="D54" s="47" t="s">
        <v>37</v>
      </c>
      <c r="E54" s="104">
        <v>43902</v>
      </c>
      <c r="F54" s="49" t="s">
        <v>364</v>
      </c>
      <c r="G54" s="49" t="s">
        <v>101</v>
      </c>
      <c r="H54" s="134" t="s">
        <v>365</v>
      </c>
      <c r="I54" s="134" t="s">
        <v>366</v>
      </c>
      <c r="J54" s="134" t="s">
        <v>367</v>
      </c>
      <c r="K54" s="47" t="s">
        <v>66</v>
      </c>
      <c r="L54" s="134" t="s">
        <v>44</v>
      </c>
      <c r="M54" s="134" t="s">
        <v>44</v>
      </c>
      <c r="N54" s="135">
        <v>43902</v>
      </c>
      <c r="O54" s="60">
        <v>43917</v>
      </c>
      <c r="P54" s="99" t="s">
        <v>44</v>
      </c>
      <c r="Q54" s="99" t="s">
        <v>44</v>
      </c>
      <c r="R54" s="99" t="s">
        <v>44</v>
      </c>
      <c r="S54" s="99" t="s">
        <v>44</v>
      </c>
      <c r="T54" s="91"/>
      <c r="U54" s="99" t="s">
        <v>44</v>
      </c>
      <c r="V54" s="99" t="s">
        <v>44</v>
      </c>
      <c r="W54" s="99" t="s">
        <v>44</v>
      </c>
      <c r="X54" s="99" t="s">
        <v>44</v>
      </c>
      <c r="Y54" s="99" t="s">
        <v>44</v>
      </c>
      <c r="Z54" s="99" t="s">
        <v>44</v>
      </c>
      <c r="AA54" s="49"/>
      <c r="AB54" s="49" t="str">
        <f>IF(ISERROR(VLOOKUP(AA54,#REF!,2,0)),"",VLOOKUP(AA54,#REF!,2,0))</f>
        <v/>
      </c>
      <c r="AC54" s="79" t="s">
        <v>368</v>
      </c>
    </row>
    <row r="60" spans="1:29" x14ac:dyDescent="0.35">
      <c r="Z60" s="2" t="s">
        <v>369</v>
      </c>
    </row>
  </sheetData>
  <autoFilter ref="B6:AC54" xr:uid="{00000000-0009-0000-0000-000004000000}"/>
  <mergeCells count="1">
    <mergeCell ref="X5:Z5"/>
  </mergeCells>
  <dataValidations count="1">
    <dataValidation type="list" allowBlank="1" showInputMessage="1" showErrorMessage="1" sqref="D7 D27:D54" xr:uid="{B9B55A45-632E-4D60-A069-69BBC67D3474}">
      <formula1>#REF!</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4b53638bea34a38d749e5d1ad7dcb647">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5fde6207ad4f461e79c1ad85c02ad47f"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EF267AD-C46F-424E-898C-667123093D52}"/>
</file>

<file path=customXml/itemProps2.xml><?xml version="1.0" encoding="utf-8"?>
<ds:datastoreItem xmlns:ds="http://schemas.openxmlformats.org/officeDocument/2006/customXml" ds:itemID="{A5A9D4BF-3B93-4A42-8997-15B9A7905285}"/>
</file>

<file path=customXml/itemProps3.xml><?xml version="1.0" encoding="utf-8"?>
<ds:datastoreItem xmlns:ds="http://schemas.openxmlformats.org/officeDocument/2006/customXml" ds:itemID="{D5B2DE90-12DD-475F-B6BF-330DD2C6CC0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CUSC</vt:lpstr>
      <vt:lpstr>CUSC2_CSC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cp:lastPrinted>2020-04-16T11:50:59Z</cp:lastPrinted>
  <dcterms:created xsi:type="dcterms:W3CDTF">2020-04-16T11:50:32Z</dcterms:created>
  <dcterms:modified xsi:type="dcterms:W3CDTF">2020-04-16T11:51:39Z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