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omments2.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4.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8.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10 January 20\"/>
    </mc:Choice>
  </mc:AlternateContent>
  <xr:revisionPtr revIDLastSave="0" documentId="8_{38A42891-6D35-4345-AD38-C3A9A15356BB}" xr6:coauthVersionLast="43" xr6:coauthVersionMax="43" xr10:uidLastSave="{00000000-0000-0000-0000-000000000000}"/>
  <bookViews>
    <workbookView xWindow="32640" yWindow="2100" windowWidth="21600" windowHeight="11850" tabRatio="717" xr2:uid="{00000000-000D-0000-FFFF-FFFF00000000}"/>
  </bookViews>
  <sheets>
    <sheet name="Main" sheetId="26" r:id="rId1"/>
    <sheet name="Overall cost" sheetId="1" r:id="rId2"/>
    <sheet name="Total categories" sheetId="21" r:id="rId3"/>
    <sheet name="Additional Total categories" sheetId="31" r:id="rId4"/>
    <sheet name="BM total" sheetId="22" r:id="rId5"/>
    <sheet name="AS Total" sheetId="4" r:id="rId6"/>
    <sheet name="Trades" sheetId="5" r:id="rId7"/>
    <sheet name="DSR" sheetId="6" r:id="rId8"/>
    <sheet name="SO2SO" sheetId="7" r:id="rId9"/>
    <sheet name="Energy Imbalance" sheetId="8" r:id="rId10"/>
    <sheet name="Operating Reserve" sheetId="9" r:id="rId11"/>
    <sheet name="STOR" sheetId="11" r:id="rId12"/>
    <sheet name="Constraints" sheetId="12" r:id="rId13"/>
    <sheet name="Negative Reserves" sheetId="13" r:id="rId14"/>
    <sheet name="Fast Reserve" sheetId="14" r:id="rId15"/>
    <sheet name="Response" sheetId="15" r:id="rId16"/>
    <sheet name="Reactive" sheetId="16" r:id="rId17"/>
    <sheet name="Black Start" sheetId="18" r:id="rId18"/>
    <sheet name="Other Reserves" sheetId="19" r:id="rId19"/>
    <sheet name="Minor components" sheetId="20" r:id="rId20"/>
  </sheets>
  <externalReferences>
    <externalReference r:id="rId21"/>
    <externalReference r:id="rId22"/>
    <externalReference r:id="rId23"/>
    <externalReference r:id="rId24"/>
    <externalReference r:id="rId2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 localSheetId="3">#REF!</definedName>
    <definedName name="Outturn_Month">#REF!</definedName>
    <definedName name="Outturn_Week">#REF!</definedName>
    <definedName name="OutturnDailyData" localSheetId="3">#REF!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 localSheetId="3">#REF!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 i="26" l="1"/>
  <c r="E2"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A3" authorId="0" shapeId="0" xr:uid="{00000000-0006-0000-0F00-000001000000}">
      <text>
        <r>
          <rPr>
            <b/>
            <sz val="9"/>
            <color indexed="81"/>
            <rFont val="Tahoma"/>
            <family val="2"/>
          </rPr>
          <t>Cristian Ebau:</t>
        </r>
        <r>
          <rPr>
            <sz val="9"/>
            <color indexed="81"/>
            <rFont val="Tahoma"/>
            <family val="2"/>
          </rPr>
          <t xml:space="preserve">
this come from the ROP Outturn Daily tab. "Standing Reserve"</t>
        </r>
      </text>
    </comment>
    <comment ref="A4" authorId="0" shapeId="0" xr:uid="{00000000-0006-0000-0F00-000002000000}">
      <text>
        <r>
          <rPr>
            <b/>
            <sz val="9"/>
            <color indexed="81"/>
            <rFont val="Tahoma"/>
            <family val="2"/>
          </rPr>
          <t>Cristian Ebau:</t>
        </r>
        <r>
          <rPr>
            <sz val="9"/>
            <color indexed="81"/>
            <rFont val="Tahoma"/>
            <family val="2"/>
          </rPr>
          <t xml:space="preserve">
also these AS figure are in the ROP</t>
        </r>
      </text>
    </comment>
    <comment ref="A13" authorId="0" shapeId="0" xr:uid="{00000000-0006-0000-0F00-000003000000}">
      <text>
        <r>
          <rPr>
            <b/>
            <sz val="9"/>
            <color indexed="81"/>
            <rFont val="Tahoma"/>
            <family val="2"/>
          </rPr>
          <t>Cristian Ebau:</t>
        </r>
        <r>
          <rPr>
            <sz val="9"/>
            <color indexed="81"/>
            <rFont val="Tahoma"/>
            <family val="2"/>
          </rPr>
          <t xml:space="preserve">
These data come from the </t>
        </r>
        <r>
          <rPr>
            <b/>
            <sz val="9"/>
            <color indexed="81"/>
            <rFont val="Tahoma"/>
            <family val="2"/>
          </rPr>
          <t xml:space="preserve">MBSS AS Volumes </t>
        </r>
        <r>
          <rPr>
            <sz val="9"/>
            <color indexed="81"/>
            <rFont val="Tahoma"/>
            <family val="2"/>
          </rPr>
          <t xml:space="preserve">tab at the begging of this spreadsheet
</t>
        </r>
      </text>
    </comment>
  </commentList>
</comments>
</file>

<file path=xl/sharedStrings.xml><?xml version="1.0" encoding="utf-8"?>
<sst xmlns="http://schemas.openxmlformats.org/spreadsheetml/2006/main" count="383" uniqueCount="201">
  <si>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</si>
  <si>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</si>
  <si>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</si>
  <si>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</si>
  <si>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</si>
  <si>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</si>
  <si>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</si>
  <si>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</si>
  <si>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</si>
  <si>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</si>
  <si>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</si>
  <si>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</si>
  <si>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</si>
  <si>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</si>
  <si>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</si>
  <si>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</si>
  <si>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</si>
  <si>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</si>
  <si>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</si>
  <si>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</si>
  <si>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</si>
  <si>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</si>
  <si>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</si>
  <si>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</si>
  <si>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</si>
  <si>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</si>
  <si>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</si>
  <si>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</si>
  <si>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</si>
  <si>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</si>
  <si>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</si>
  <si>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</si>
  <si>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</si>
  <si>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</si>
  <si>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</si>
  <si>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</si>
  <si>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</si>
  <si>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</si>
  <si>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</si>
  <si>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</si>
  <si>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</si>
  <si>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</si>
  <si>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</si>
  <si>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</si>
  <si>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</si>
  <si>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</si>
  <si>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</si>
  <si>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</si>
  <si>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</si>
  <si>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</si>
  <si>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</si>
  <si>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</si>
  <si>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</si>
  <si>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</si>
  <si>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</si>
  <si>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</si>
  <si>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</si>
  <si>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</si>
  <si>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</si>
  <si>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</si>
  <si>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</si>
  <si>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</si>
  <si>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</si>
  <si>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</si>
  <si>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</si>
  <si>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</si>
  <si>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</si>
  <si>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</si>
  <si>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</si>
  <si>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</si>
  <si>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</si>
  <si>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</si>
  <si>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</si>
  <si>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</si>
  <si>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</si>
  <si>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</si>
  <si>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</si>
  <si>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</si>
  <si>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</si>
  <si>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</si>
  <si>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</si>
  <si>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</si>
  <si>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</si>
  <si>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</si>
  <si>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</si>
  <si>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</si>
  <si>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</si>
  <si>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</si>
  <si>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</si>
  <si>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</si>
  <si>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</si>
  <si>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</si>
  <si>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</si>
  <si>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</si>
  <si>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</si>
  <si>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</si>
  <si>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</si>
  <si>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</si>
  <si>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</si>
  <si>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</si>
  <si>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</si>
  <si>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</si>
  <si>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</si>
  <si>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</si>
  <si>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</si>
  <si>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</si>
  <si>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</si>
  <si>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</si>
  <si>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</si>
  <si>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</si>
  <si>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</si>
  <si>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</si>
  <si>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</si>
  <si>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</si>
  <si>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</si>
  <si>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</si>
  <si>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</si>
  <si>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</si>
  <si>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</si>
  <si>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</si>
  <si>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</si>
  <si>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</si>
  <si>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</si>
  <si>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</si>
  <si>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</si>
  <si>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</si>
  <si>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</si>
  <si>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</si>
  <si>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</si>
  <si>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</si>
  <si>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</si>
  <si>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</si>
  <si>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</si>
  <si>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</si>
  <si>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</si>
  <si>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</si>
  <si>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</si>
  <si>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</si>
  <si>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</si>
  <si>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</si>
  <si>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</si>
  <si>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</si>
  <si>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</si>
  <si>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</si>
  <si>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</si>
  <si>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</si>
  <si>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</si>
  <si>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</si>
  <si>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</si>
  <si>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</si>
  <si>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</si>
  <si>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</si>
  <si>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</si>
  <si>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</si>
  <si>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</si>
  <si>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</si>
  <si>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</si>
  <si>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</si>
  <si>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</si>
  <si>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</si>
  <si>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</si>
  <si>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</si>
  <si>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</si>
  <si>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</si>
  <si>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</si>
  <si>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</si>
  <si>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</si>
  <si>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</si>
  <si>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</si>
  <si>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</si>
  <si>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</si>
  <si>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</si>
  <si>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</si>
  <si>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</si>
  <si>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</si>
  <si>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</si>
  <si>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</si>
  <si>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</si>
  <si>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</si>
  <si>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</si>
  <si>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</si>
  <si>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</si>
  <si>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</si>
  <si>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AS BM STOR</t>
  </si>
  <si>
    <t>BM STOR</t>
  </si>
  <si>
    <t>BM STOR (July MBSS)</t>
  </si>
  <si>
    <t>ROCOF</t>
  </si>
  <si>
    <t>Holding volumes (GWh)</t>
  </si>
  <si>
    <t>Holding volumes (MWh)</t>
  </si>
  <si>
    <t>SO-SO Constraints</t>
  </si>
  <si>
    <t>AS-BM Syncronous Compensation ( Commercial)</t>
  </si>
  <si>
    <t>`</t>
  </si>
  <si>
    <t>Constraints - E&amp;W</t>
  </si>
  <si>
    <t>Constraints - Cheviot</t>
  </si>
  <si>
    <t>Constraints - Scotland</t>
  </si>
  <si>
    <t>Constraints - Ancillary</t>
  </si>
  <si>
    <t>Constraints Sterilised HR</t>
  </si>
  <si>
    <t>Balancing Cost Jan 2020</t>
  </si>
  <si>
    <t>Ancillary Services Cost - Jan 2020</t>
  </si>
  <si>
    <t>AS Costs By Provider Type - Jan 2020</t>
  </si>
  <si>
    <t>Constraints - Jan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</si>
</sst>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69" formatCode="_(* #,##0.00_);_(* \(#,##0.00\);_(* &quot;-&quot;??_);_(@_)"/>
    <numFmt numFmtId="170" formatCode="#,##0.00;[Red]\(#,##0.00\)\ "/>
    <numFmt numFmtId="171" formatCode="mmmm\ yyyy"/>
    <numFmt numFmtId="172" formatCode="_-[$£-809]* #,##0.000_-;\-[$£-809]* #,##0.000_-;_-[$£-809]* &quot;-&quot;??_-;_-@_-"/>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9" fontId="4" fillId="0" borderId="0" applyFont="0" applyFill="0" applyBorder="0" applyAlignment="0" applyProtection="0"/>
  </cellStyleXfs>
  <cellXfs count="77">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0"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168" fontId="0" fillId="0" borderId="1" xfId="0" applyNumberForma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1" fillId="2" borderId="27" xfId="0" applyNumberFormat="1" applyFont="1" applyFill="1" applyBorder="1"/>
    <xf numFmtId="1" fontId="0" fillId="0" borderId="0" xfId="0" applyNumberFormat="1" applyFill="1"/>
    <xf numFmtId="171" fontId="0" fillId="0" borderId="0" xfId="0" applyNumberFormat="1"/>
    <xf numFmtId="43" fontId="0" fillId="0" borderId="1" xfId="2" applyNumberFormat="1" applyFont="1" applyBorder="1"/>
    <xf numFmtId="2" fontId="0" fillId="0" borderId="1" xfId="0" applyNumberFormat="1" applyBorder="1"/>
    <xf numFmtId="0" fontId="1" fillId="0" borderId="0" xfId="0" applyFont="1"/>
    <xf numFmtId="17" fontId="1" fillId="0" borderId="0" xfId="0" applyNumberFormat="1" applyFont="1"/>
    <xf numFmtId="172" fontId="0" fillId="0" borderId="0" xfId="2" applyNumberFormat="1" applyFont="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00FF00"/>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0"/>
                  <c:y val="0.10411008818899388"/>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2"/>
              <c:layout>
                <c:manualLayout>
                  <c:x val="-2.2368337232353933E-2"/>
                  <c:y val="4.1703812314387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A0-4263-932F-83F3459A68BC}"/>
                </c:ext>
              </c:extLst>
            </c:dLbl>
            <c:dLbl>
              <c:idx val="3"/>
              <c:layout>
                <c:manualLayout>
                  <c:x val="-0.12264399351222542"/>
                  <c:y val="-6.457190352160587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105.36164068308109</c:v>
                </c:pt>
                <c:pt idx="1">
                  <c:v>11.802757518639702</c:v>
                </c:pt>
                <c:pt idx="2">
                  <c:v>33.899441828812805</c:v>
                </c:pt>
                <c:pt idx="3">
                  <c:v>-0.63053448072084994</c:v>
                </c:pt>
                <c:pt idx="4">
                  <c:v>-2.170772605999943</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Trades!$C$3:$N$3</c:f>
              <c:numCache>
                <c:formatCode>0.00</c:formatCode>
                <c:ptCount val="12"/>
                <c:pt idx="0">
                  <c:v>55039.5</c:v>
                </c:pt>
                <c:pt idx="1">
                  <c:v>100286</c:v>
                </c:pt>
                <c:pt idx="2">
                  <c:v>236399</c:v>
                </c:pt>
                <c:pt idx="3">
                  <c:v>256050</c:v>
                </c:pt>
                <c:pt idx="4">
                  <c:v>344357</c:v>
                </c:pt>
                <c:pt idx="5">
                  <c:v>291932.5</c:v>
                </c:pt>
                <c:pt idx="6">
                  <c:v>377436.5</c:v>
                </c:pt>
                <c:pt idx="7">
                  <c:v>242878.5</c:v>
                </c:pt>
                <c:pt idx="8">
                  <c:v>151996</c:v>
                </c:pt>
                <c:pt idx="9">
                  <c:v>118354</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Trades!$C$4:$N$4</c:f>
              <c:numCache>
                <c:formatCode>0.00</c:formatCode>
                <c:ptCount val="12"/>
                <c:pt idx="0">
                  <c:v>241488</c:v>
                </c:pt>
                <c:pt idx="1">
                  <c:v>279075.09999999998</c:v>
                </c:pt>
                <c:pt idx="2">
                  <c:v>489034.5</c:v>
                </c:pt>
                <c:pt idx="3">
                  <c:v>373192.2</c:v>
                </c:pt>
                <c:pt idx="4">
                  <c:v>667292.4</c:v>
                </c:pt>
                <c:pt idx="5">
                  <c:v>504225.5</c:v>
                </c:pt>
                <c:pt idx="6">
                  <c:v>326646.3</c:v>
                </c:pt>
                <c:pt idx="7">
                  <c:v>140222.79999999999</c:v>
                </c:pt>
                <c:pt idx="8">
                  <c:v>297427.20000000001</c:v>
                </c:pt>
                <c:pt idx="9">
                  <c:v>271131.09999999998</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DSR!$C$3:$N$3</c:f>
              <c:numCache>
                <c:formatCode>0.00</c:formatCode>
                <c:ptCount val="12"/>
                <c:pt idx="0">
                  <c:v>3.9169133169999344</c:v>
                </c:pt>
                <c:pt idx="1">
                  <c:v>4.0598849337625937</c:v>
                </c:pt>
                <c:pt idx="2">
                  <c:v>3.8110025079618044</c:v>
                </c:pt>
                <c:pt idx="3">
                  <c:v>3.7102605199999976</c:v>
                </c:pt>
                <c:pt idx="4">
                  <c:v>3.4294575666666494</c:v>
                </c:pt>
                <c:pt idx="5">
                  <c:v>3.0969326499999692</c:v>
                </c:pt>
                <c:pt idx="6">
                  <c:v>3.2988721224996835</c:v>
                </c:pt>
                <c:pt idx="7">
                  <c:v>2.8944453899999991</c:v>
                </c:pt>
                <c:pt idx="8">
                  <c:v>3.3159671824999926</c:v>
                </c:pt>
                <c:pt idx="9">
                  <c:v>3.7075715900000001</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DSR!$C$4:$N$4</c:f>
              <c:numCache>
                <c:formatCode>0.00</c:formatCode>
                <c:ptCount val="12"/>
                <c:pt idx="0">
                  <c:v>2.66277995</c:v>
                </c:pt>
                <c:pt idx="1">
                  <c:v>2.6362663899999998</c:v>
                </c:pt>
                <c:pt idx="2">
                  <c:v>3.1256262299999995</c:v>
                </c:pt>
                <c:pt idx="3">
                  <c:v>2.9195547199999998</c:v>
                </c:pt>
                <c:pt idx="4">
                  <c:v>2.80185013</c:v>
                </c:pt>
                <c:pt idx="5">
                  <c:v>2.2021286099999999</c:v>
                </c:pt>
                <c:pt idx="6">
                  <c:v>2.3309158299999999</c:v>
                </c:pt>
                <c:pt idx="7">
                  <c:v>2.2620747900000002</c:v>
                </c:pt>
                <c:pt idx="8">
                  <c:v>2.2424314999999999</c:v>
                </c:pt>
                <c:pt idx="9">
                  <c:v>2.4835925600000004</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DSR!$C$5:$N$5</c:f>
              <c:numCache>
                <c:formatCode>0.00</c:formatCode>
                <c:ptCount val="12"/>
                <c:pt idx="0">
                  <c:v>1.6141432900000006</c:v>
                </c:pt>
                <c:pt idx="1">
                  <c:v>1.1317905421900001</c:v>
                </c:pt>
                <c:pt idx="2">
                  <c:v>1.7377072599999992</c:v>
                </c:pt>
                <c:pt idx="3">
                  <c:v>1.8557863299999993</c:v>
                </c:pt>
                <c:pt idx="4">
                  <c:v>1.1529340000000001</c:v>
                </c:pt>
                <c:pt idx="5">
                  <c:v>1.2100027399999997</c:v>
                </c:pt>
                <c:pt idx="6">
                  <c:v>1.1321967433799998</c:v>
                </c:pt>
                <c:pt idx="7">
                  <c:v>1.2225482100000002</c:v>
                </c:pt>
                <c:pt idx="8">
                  <c:v>1.00488395</c:v>
                </c:pt>
                <c:pt idx="9">
                  <c:v>1.9855256500000003</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DSR!$L$9:$L$12</c:f>
              <c:numCache>
                <c:formatCode>0.00</c:formatCode>
                <c:ptCount val="4"/>
                <c:pt idx="0">
                  <c:v>8.1766898000000001</c:v>
                </c:pt>
                <c:pt idx="1">
                  <c:v>24.8637267318915</c:v>
                </c:pt>
                <c:pt idx="2">
                  <c:v>0.70979293793248932</c:v>
                </c:pt>
                <c:pt idx="3">
                  <c:v>0</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SO2SO!$C$3:$N$3</c:f>
              <c:numCache>
                <c:formatCode>0.00</c:formatCode>
                <c:ptCount val="12"/>
                <c:pt idx="0">
                  <c:v>-8.7696790000000007E-3</c:v>
                </c:pt>
                <c:pt idx="1">
                  <c:v>0</c:v>
                </c:pt>
                <c:pt idx="2">
                  <c:v>0</c:v>
                </c:pt>
                <c:pt idx="3">
                  <c:v>9.0218312999999994E-2</c:v>
                </c:pt>
                <c:pt idx="4">
                  <c:v>-8.6968710000000001E-3</c:v>
                </c:pt>
                <c:pt idx="5">
                  <c:v>-1.4113516999999997E-2</c:v>
                </c:pt>
                <c:pt idx="6">
                  <c:v>0.18246753499999999</c:v>
                </c:pt>
                <c:pt idx="7">
                  <c:v>7.1171450999999997E-2</c:v>
                </c:pt>
                <c:pt idx="8">
                  <c:v>-3.7818687999999996E-2</c:v>
                </c:pt>
                <c:pt idx="9">
                  <c:v>-0.129459139</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SO2SO!$C$4:$N$4</c:f>
              <c:numCache>
                <c:formatCode>0.00</c:formatCode>
                <c:ptCount val="12"/>
                <c:pt idx="0">
                  <c:v>0</c:v>
                </c:pt>
                <c:pt idx="1">
                  <c:v>0</c:v>
                </c:pt>
                <c:pt idx="2">
                  <c:v>0</c:v>
                </c:pt>
                <c:pt idx="3">
                  <c:v>0</c:v>
                </c:pt>
                <c:pt idx="4">
                  <c:v>0</c:v>
                </c:pt>
                <c:pt idx="5">
                  <c:v>0</c:v>
                </c:pt>
                <c:pt idx="6">
                  <c:v>1.6525393873490002E-2</c:v>
                </c:pt>
                <c:pt idx="7">
                  <c:v>0</c:v>
                </c:pt>
                <c:pt idx="8">
                  <c:v>0</c:v>
                </c:pt>
                <c:pt idx="9">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SO2SO!$C$5:$N$5</c:f>
              <c:numCache>
                <c:formatCode>0.00</c:formatCode>
                <c:ptCount val="12"/>
                <c:pt idx="0">
                  <c:v>0</c:v>
                </c:pt>
                <c:pt idx="1">
                  <c:v>0</c:v>
                </c:pt>
                <c:pt idx="2">
                  <c:v>0</c:v>
                </c:pt>
                <c:pt idx="3">
                  <c:v>0</c:v>
                </c:pt>
                <c:pt idx="4">
                  <c:v>0</c:v>
                </c:pt>
                <c:pt idx="5">
                  <c:v>0</c:v>
                </c:pt>
                <c:pt idx="6">
                  <c:v>0</c:v>
                </c:pt>
                <c:pt idx="7">
                  <c:v>0</c:v>
                </c:pt>
                <c:pt idx="8">
                  <c:v>0</c:v>
                </c:pt>
                <c:pt idx="9">
                  <c:v>6.7815726248999998E-4</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SO2SO!$C$6:$N$6</c:f>
              <c:numCache>
                <c:formatCode>0.00</c:formatCode>
                <c:ptCount val="12"/>
                <c:pt idx="0">
                  <c:v>3.7600261000000002E-7</c:v>
                </c:pt>
                <c:pt idx="1">
                  <c:v>0</c:v>
                </c:pt>
                <c:pt idx="2">
                  <c:v>0</c:v>
                </c:pt>
                <c:pt idx="3">
                  <c:v>5.1331700000000001E-4</c:v>
                </c:pt>
                <c:pt idx="4">
                  <c:v>0</c:v>
                </c:pt>
                <c:pt idx="5">
                  <c:v>0</c:v>
                </c:pt>
                <c:pt idx="6">
                  <c:v>0</c:v>
                </c:pt>
                <c:pt idx="7">
                  <c:v>0</c:v>
                </c:pt>
                <c:pt idx="8">
                  <c:v>0</c:v>
                </c:pt>
                <c:pt idx="9">
                  <c:v>-2.9022109999999996E-3</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SO2SO!$C$7:$N$7</c:f>
              <c:numCache>
                <c:formatCode>0.00</c:formatCode>
                <c:ptCount val="12"/>
                <c:pt idx="0">
                  <c:v>0</c:v>
                </c:pt>
                <c:pt idx="1">
                  <c:v>0</c:v>
                </c:pt>
                <c:pt idx="2">
                  <c:v>0</c:v>
                </c:pt>
                <c:pt idx="3">
                  <c:v>0.12001915466118999</c:v>
                </c:pt>
                <c:pt idx="4">
                  <c:v>0</c:v>
                </c:pt>
                <c:pt idx="5">
                  <c:v>0</c:v>
                </c:pt>
                <c:pt idx="6">
                  <c:v>0</c:v>
                </c:pt>
                <c:pt idx="7">
                  <c:v>0</c:v>
                </c:pt>
                <c:pt idx="8">
                  <c:v>0</c:v>
                </c:pt>
                <c:pt idx="9">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SO2SO!$C$8:$N$8</c:f>
              <c:numCache>
                <c:formatCode>0.00</c:formatCode>
                <c:ptCount val="12"/>
                <c:pt idx="0">
                  <c:v>-6.4242100940409996E-2</c:v>
                </c:pt>
                <c:pt idx="1">
                  <c:v>0</c:v>
                </c:pt>
                <c:pt idx="2">
                  <c:v>0</c:v>
                </c:pt>
                <c:pt idx="3">
                  <c:v>-4.4998742088699995E-3</c:v>
                </c:pt>
                <c:pt idx="4">
                  <c:v>-1.4030745374499999E-2</c:v>
                </c:pt>
                <c:pt idx="5">
                  <c:v>-3.6827415457240005E-2</c:v>
                </c:pt>
                <c:pt idx="6">
                  <c:v>-1.3647027316289998E-2</c:v>
                </c:pt>
                <c:pt idx="7">
                  <c:v>-0.18835885911466996</c:v>
                </c:pt>
                <c:pt idx="8">
                  <c:v>-0.26514412133883997</c:v>
                </c:pt>
                <c:pt idx="9">
                  <c:v>-0.49885128798334</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SO2SO!$C$9:$N$9</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SO2SO!$C$10:$N$10</c:f>
              <c:numCache>
                <c:formatCode>0.00</c:formatCode>
                <c:ptCount val="12"/>
                <c:pt idx="0">
                  <c:v>1.6721039449545263</c:v>
                </c:pt>
                <c:pt idx="1">
                  <c:v>1.1486786599110053</c:v>
                </c:pt>
                <c:pt idx="2">
                  <c:v>1.6430218496226576</c:v>
                </c:pt>
                <c:pt idx="3">
                  <c:v>1.4989319588461361</c:v>
                </c:pt>
                <c:pt idx="4">
                  <c:v>2.1545580145358949</c:v>
                </c:pt>
                <c:pt idx="5">
                  <c:v>1.3390686450624709</c:v>
                </c:pt>
                <c:pt idx="6">
                  <c:v>1.232753047107592</c:v>
                </c:pt>
                <c:pt idx="7">
                  <c:v>0.77096443630442224</c:v>
                </c:pt>
                <c:pt idx="8">
                  <c:v>0.61631151638519999</c:v>
                </c:pt>
                <c:pt idx="9">
                  <c:v>0.70979293793248932</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Imbalance'!$C$3:$N$3</c:f>
              <c:numCache>
                <c:formatCode>0.00</c:formatCode>
                <c:ptCount val="12"/>
                <c:pt idx="0">
                  <c:v>-0.79930236099999963</c:v>
                </c:pt>
                <c:pt idx="1">
                  <c:v>-4.164900000000471E-4</c:v>
                </c:pt>
                <c:pt idx="2">
                  <c:v>2.1617003140000008</c:v>
                </c:pt>
                <c:pt idx="3">
                  <c:v>-0.36121996300000031</c:v>
                </c:pt>
                <c:pt idx="4">
                  <c:v>2.3644577019999988</c:v>
                </c:pt>
                <c:pt idx="5">
                  <c:v>2.5247875100000017</c:v>
                </c:pt>
                <c:pt idx="6">
                  <c:v>7.4080219490000001</c:v>
                </c:pt>
                <c:pt idx="7">
                  <c:v>5.9690889520000008</c:v>
                </c:pt>
                <c:pt idx="8">
                  <c:v>8.7619332350000025</c:v>
                </c:pt>
                <c:pt idx="9">
                  <c:v>8.8337330350000052</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'Energy Imbalance'!$C$7:$N$7</c:f>
              <c:numCache>
                <c:formatCode>_-* #,##0_-;\-* #,##0_-;_-* "-"??_-;_-@_-</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39937.613000000012</c:v>
                </c:pt>
                <c:pt idx="9">
                  <c:v>61765.728999999999</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Reserve'!$C$3:$N$3</c:f>
              <c:numCache>
                <c:formatCode>0.00</c:formatCode>
                <c:ptCount val="12"/>
                <c:pt idx="0">
                  <c:v>2.5730570094133003</c:v>
                </c:pt>
                <c:pt idx="1">
                  <c:v>3.3081080879359206</c:v>
                </c:pt>
                <c:pt idx="2">
                  <c:v>2.2916383901526003</c:v>
                </c:pt>
                <c:pt idx="3">
                  <c:v>2.36525094368245</c:v>
                </c:pt>
                <c:pt idx="4">
                  <c:v>2.8077364138300998</c:v>
                </c:pt>
                <c:pt idx="5">
                  <c:v>4.1929131123120644</c:v>
                </c:pt>
                <c:pt idx="6">
                  <c:v>4.2312718173307191</c:v>
                </c:pt>
                <c:pt idx="7">
                  <c:v>7.1877527791296005</c:v>
                </c:pt>
                <c:pt idx="8">
                  <c:v>7.8742946799870008</c:v>
                </c:pt>
                <c:pt idx="9">
                  <c:v>4.2289282528633301</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Reserve'!$C$4:$N$4</c:f>
              <c:numCache>
                <c:formatCode>0.00</c:formatCode>
                <c:ptCount val="12"/>
                <c:pt idx="0">
                  <c:v>1.8832984384303897</c:v>
                </c:pt>
                <c:pt idx="1">
                  <c:v>1.1372382034088102</c:v>
                </c:pt>
                <c:pt idx="2">
                  <c:v>1.8111080490556353</c:v>
                </c:pt>
                <c:pt idx="3">
                  <c:v>1.3712853077594502</c:v>
                </c:pt>
                <c:pt idx="4">
                  <c:v>2.3438334681362547</c:v>
                </c:pt>
                <c:pt idx="5">
                  <c:v>2.0736158857579183</c:v>
                </c:pt>
                <c:pt idx="6">
                  <c:v>2.706914343338104</c:v>
                </c:pt>
                <c:pt idx="7">
                  <c:v>1.8316341589777205</c:v>
                </c:pt>
                <c:pt idx="8">
                  <c:v>3.8345109728621205</c:v>
                </c:pt>
                <c:pt idx="9">
                  <c:v>4.1812177599823412</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Reserve'!$C$5:$N$5</c:f>
              <c:numCache>
                <c:formatCode>0.00</c:formatCode>
                <c:ptCount val="12"/>
                <c:pt idx="0">
                  <c:v>0.17121018810802999</c:v>
                </c:pt>
                <c:pt idx="1">
                  <c:v>0.26124751558671994</c:v>
                </c:pt>
                <c:pt idx="2">
                  <c:v>0.27078577264637005</c:v>
                </c:pt>
                <c:pt idx="3">
                  <c:v>0.46492209237115878</c:v>
                </c:pt>
                <c:pt idx="4">
                  <c:v>0.79015948170876005</c:v>
                </c:pt>
                <c:pt idx="5">
                  <c:v>0.84908228651540996</c:v>
                </c:pt>
                <c:pt idx="6">
                  <c:v>0.42448777684930994</c:v>
                </c:pt>
                <c:pt idx="7">
                  <c:v>0.45828095591141005</c:v>
                </c:pt>
                <c:pt idx="8">
                  <c:v>0.19836714239268996</c:v>
                </c:pt>
                <c:pt idx="9">
                  <c:v>5.2750285217600015E-2</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Reserve'!$C$6:$N$6</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Reserve'!$C$7:$N$7</c:f>
              <c:numCache>
                <c:formatCode>0.00</c:formatCode>
                <c:ptCount val="12"/>
                <c:pt idx="0">
                  <c:v>5.4539318366150003E-2</c:v>
                </c:pt>
                <c:pt idx="1">
                  <c:v>0.13816125397221002</c:v>
                </c:pt>
                <c:pt idx="2">
                  <c:v>0.26275778374921993</c:v>
                </c:pt>
                <c:pt idx="3">
                  <c:v>0.19081588369915997</c:v>
                </c:pt>
                <c:pt idx="4">
                  <c:v>0.35823141507857997</c:v>
                </c:pt>
                <c:pt idx="5">
                  <c:v>0.25769448543817003</c:v>
                </c:pt>
                <c:pt idx="6">
                  <c:v>0.22296495972413999</c:v>
                </c:pt>
                <c:pt idx="7">
                  <c:v>0.17871195613411001</c:v>
                </c:pt>
                <c:pt idx="8">
                  <c:v>0.2993278050717601</c:v>
                </c:pt>
                <c:pt idx="9">
                  <c:v>2.847240453103999E-2</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Reserve'!$C$8:$N$8</c:f>
              <c:numCache>
                <c:formatCode>0.00</c:formatCode>
                <c:ptCount val="12"/>
                <c:pt idx="0">
                  <c:v>0</c:v>
                </c:pt>
                <c:pt idx="1">
                  <c:v>0</c:v>
                </c:pt>
                <c:pt idx="2">
                  <c:v>0</c:v>
                </c:pt>
                <c:pt idx="3">
                  <c:v>0</c:v>
                </c:pt>
                <c:pt idx="4">
                  <c:v>0</c:v>
                </c:pt>
                <c:pt idx="5">
                  <c:v>0</c:v>
                </c:pt>
                <c:pt idx="6">
                  <c:v>1.6525393873490002E-2</c:v>
                </c:pt>
                <c:pt idx="7">
                  <c:v>0</c:v>
                </c:pt>
                <c:pt idx="8">
                  <c:v>0</c:v>
                </c:pt>
                <c:pt idx="9">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Reserve'!$C$9:$N$9</c:f>
              <c:numCache>
                <c:formatCode>0.00</c:formatCode>
                <c:ptCount val="12"/>
                <c:pt idx="0">
                  <c:v>0</c:v>
                </c:pt>
                <c:pt idx="1">
                  <c:v>0</c:v>
                </c:pt>
                <c:pt idx="2">
                  <c:v>0</c:v>
                </c:pt>
                <c:pt idx="3">
                  <c:v>0</c:v>
                </c:pt>
                <c:pt idx="4">
                  <c:v>0</c:v>
                </c:pt>
                <c:pt idx="5">
                  <c:v>0</c:v>
                </c:pt>
                <c:pt idx="6">
                  <c:v>0</c:v>
                </c:pt>
                <c:pt idx="7">
                  <c:v>0</c:v>
                </c:pt>
                <c:pt idx="8">
                  <c:v>0</c:v>
                </c:pt>
                <c:pt idx="9">
                  <c:v>6.7815726248999998E-4</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Reserve'!$C$13:$N$13</c:f>
              <c:numCache>
                <c:formatCode>_-* #,##0_-;\-* #,##0_-;_-* "-"??_-;_-@_-</c:formatCode>
                <c:ptCount val="12"/>
                <c:pt idx="0">
                  <c:v>109832.37599999997</c:v>
                </c:pt>
                <c:pt idx="1">
                  <c:v>119459.19999999995</c:v>
                </c:pt>
                <c:pt idx="2">
                  <c:v>113010.20599999999</c:v>
                </c:pt>
                <c:pt idx="3">
                  <c:v>108676.16300000002</c:v>
                </c:pt>
                <c:pt idx="4">
                  <c:v>110874.84500000002</c:v>
                </c:pt>
                <c:pt idx="5">
                  <c:v>139939.41</c:v>
                </c:pt>
                <c:pt idx="6">
                  <c:v>154373.89999999997</c:v>
                </c:pt>
                <c:pt idx="7">
                  <c:v>249056.56200000001</c:v>
                </c:pt>
                <c:pt idx="8">
                  <c:v>313104.82900000003</c:v>
                </c:pt>
                <c:pt idx="9">
                  <c:v>228362.86099999998</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Reserve'!$C$14:$N$14</c:f>
              <c:numCache>
                <c:formatCode>_-* #,##0_-;\-* #,##0_-;_-* "-"??_-;_-@_-</c:formatCode>
                <c:ptCount val="12"/>
                <c:pt idx="0">
                  <c:v>430114.36699999991</c:v>
                </c:pt>
                <c:pt idx="1">
                  <c:v>218287.01800000007</c:v>
                </c:pt>
                <c:pt idx="2">
                  <c:v>281298.53700000001</c:v>
                </c:pt>
                <c:pt idx="3">
                  <c:v>252331.78399999999</c:v>
                </c:pt>
                <c:pt idx="4">
                  <c:v>443918.65599999996</c:v>
                </c:pt>
                <c:pt idx="5">
                  <c:v>352414.5039999999</c:v>
                </c:pt>
                <c:pt idx="6">
                  <c:v>512610.33</c:v>
                </c:pt>
                <c:pt idx="7">
                  <c:v>276910.70599999995</c:v>
                </c:pt>
                <c:pt idx="8">
                  <c:v>607169.25599999994</c:v>
                </c:pt>
                <c:pt idx="9">
                  <c:v>991130.98200000008</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Reserve'!$C$15:$N$15</c:f>
              <c:numCache>
                <c:formatCode>_-* #,##0_-;\-* #,##0_-;_-* "-"??_-;_-@_-</c:formatCode>
                <c:ptCount val="12"/>
                <c:pt idx="0">
                  <c:v>5938</c:v>
                </c:pt>
                <c:pt idx="1">
                  <c:v>17696.5</c:v>
                </c:pt>
                <c:pt idx="2">
                  <c:v>9787.5</c:v>
                </c:pt>
                <c:pt idx="3">
                  <c:v>23894</c:v>
                </c:pt>
                <c:pt idx="4">
                  <c:v>14822</c:v>
                </c:pt>
                <c:pt idx="5">
                  <c:v>17914</c:v>
                </c:pt>
                <c:pt idx="6">
                  <c:v>36242.5</c:v>
                </c:pt>
                <c:pt idx="7">
                  <c:v>18912.5</c:v>
                </c:pt>
                <c:pt idx="8">
                  <c:v>18644</c:v>
                </c:pt>
                <c:pt idx="9">
                  <c:v>10603.5</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Reserve'!$C$17:$N$17</c:f>
              <c:numCache>
                <c:formatCode>_-* #,##0_-;\-* #,##0_-;_-* "-"??_-;_-@_-</c:formatCode>
                <c:ptCount val="12"/>
                <c:pt idx="0">
                  <c:v>12147</c:v>
                </c:pt>
                <c:pt idx="1">
                  <c:v>9054.5</c:v>
                </c:pt>
                <c:pt idx="2">
                  <c:v>12704.5</c:v>
                </c:pt>
                <c:pt idx="3">
                  <c:v>12766</c:v>
                </c:pt>
                <c:pt idx="4">
                  <c:v>19562</c:v>
                </c:pt>
                <c:pt idx="5">
                  <c:v>32562</c:v>
                </c:pt>
                <c:pt idx="6">
                  <c:v>44810.5</c:v>
                </c:pt>
                <c:pt idx="7">
                  <c:v>19697</c:v>
                </c:pt>
                <c:pt idx="8">
                  <c:v>21405</c:v>
                </c:pt>
                <c:pt idx="9">
                  <c:v>19567.5</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Reserve'!$C$18:$N$18</c:f>
              <c:numCache>
                <c:formatCode>_-* #,##0_-;\-* #,##0_-;_-* "-"??_-;_-@_-</c:formatCode>
                <c:ptCount val="12"/>
                <c:pt idx="0">
                  <c:v>0</c:v>
                </c:pt>
                <c:pt idx="1">
                  <c:v>0</c:v>
                </c:pt>
                <c:pt idx="2">
                  <c:v>0</c:v>
                </c:pt>
                <c:pt idx="3">
                  <c:v>0</c:v>
                </c:pt>
                <c:pt idx="4">
                  <c:v>0</c:v>
                </c:pt>
                <c:pt idx="5">
                  <c:v>0</c:v>
                </c:pt>
                <c:pt idx="6">
                  <c:v>455.19</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'Operating Reserve'!$C$19:$N$19</c:f>
              <c:numCache>
                <c:formatCode>_-* #,##0_-;\-* #,##0_-;_-* "-"??_-;_-@_-</c:formatCode>
                <c:ptCount val="12"/>
                <c:pt idx="0">
                  <c:v>0</c:v>
                </c:pt>
                <c:pt idx="1">
                  <c:v>0</c:v>
                </c:pt>
                <c:pt idx="2">
                  <c:v>0</c:v>
                </c:pt>
                <c:pt idx="3">
                  <c:v>0</c:v>
                </c:pt>
                <c:pt idx="4">
                  <c:v>0</c:v>
                </c:pt>
                <c:pt idx="5">
                  <c:v>1.8859999999999999</c:v>
                </c:pt>
                <c:pt idx="6">
                  <c:v>0</c:v>
                </c:pt>
                <c:pt idx="7">
                  <c:v>0</c:v>
                </c:pt>
                <c:pt idx="8">
                  <c:v>0</c:v>
                </c:pt>
                <c:pt idx="9">
                  <c:v>461.31400000000002</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STOR!$C$3:$N$3</c:f>
              <c:numCache>
                <c:formatCode>0.00</c:formatCode>
                <c:ptCount val="12"/>
                <c:pt idx="0">
                  <c:v>0.44493114111453996</c:v>
                </c:pt>
                <c:pt idx="1">
                  <c:v>0.34013872427462999</c:v>
                </c:pt>
                <c:pt idx="2">
                  <c:v>0.49238647137778024</c:v>
                </c:pt>
                <c:pt idx="3">
                  <c:v>0.31617606206284005</c:v>
                </c:pt>
                <c:pt idx="4">
                  <c:v>0.4148456495568601</c:v>
                </c:pt>
                <c:pt idx="5">
                  <c:v>0.45487518194339999</c:v>
                </c:pt>
                <c:pt idx="6">
                  <c:v>2.7852668580416498</c:v>
                </c:pt>
                <c:pt idx="7">
                  <c:v>0.17559343429922003</c:v>
                </c:pt>
                <c:pt idx="8">
                  <c:v>0.20529884976349996</c:v>
                </c:pt>
                <c:pt idx="9">
                  <c:v>0.17622685555640999</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STOR!$C$4:$N$4</c:f>
              <c:numCache>
                <c:formatCode>0.00</c:formatCode>
                <c:ptCount val="12"/>
                <c:pt idx="0">
                  <c:v>0.65016954000000005</c:v>
                </c:pt>
                <c:pt idx="1">
                  <c:v>0.9751865799999998</c:v>
                </c:pt>
                <c:pt idx="2">
                  <c:v>1.0107524200000002</c:v>
                </c:pt>
                <c:pt idx="3">
                  <c:v>1.1420434100000003</c:v>
                </c:pt>
                <c:pt idx="4">
                  <c:v>1.1316984099999998</c:v>
                </c:pt>
                <c:pt idx="5">
                  <c:v>1.0927355700000003</c:v>
                </c:pt>
                <c:pt idx="6">
                  <c:v>1.1516724</c:v>
                </c:pt>
                <c:pt idx="7">
                  <c:v>1.4392118599999999</c:v>
                </c:pt>
                <c:pt idx="8">
                  <c:v>1.4470702800000002</c:v>
                </c:pt>
                <c:pt idx="9">
                  <c:v>1.4655640400000001</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STOR!$C$5:$N$5</c:f>
              <c:numCache>
                <c:formatCode>0.00</c:formatCode>
                <c:ptCount val="12"/>
                <c:pt idx="0">
                  <c:v>1.8741227600000001</c:v>
                </c:pt>
                <c:pt idx="1">
                  <c:v>2.2656189499999999</c:v>
                </c:pt>
                <c:pt idx="2">
                  <c:v>2.3224314799999997</c:v>
                </c:pt>
                <c:pt idx="3">
                  <c:v>2.4239420099999998</c:v>
                </c:pt>
                <c:pt idx="4">
                  <c:v>2.3036998500000001</c:v>
                </c:pt>
                <c:pt idx="5">
                  <c:v>2.0298505599999999</c:v>
                </c:pt>
                <c:pt idx="6">
                  <c:v>2.0483340000000001</c:v>
                </c:pt>
                <c:pt idx="7">
                  <c:v>2.0948788500000002</c:v>
                </c:pt>
                <c:pt idx="8">
                  <c:v>2.09832888</c:v>
                </c:pt>
                <c:pt idx="9">
                  <c:v>2.2090608100000004</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0.78865719000000001</c:v>
                </c:pt>
                <c:pt idx="1">
                  <c:v>0.3848220200000001</c:v>
                </c:pt>
                <c:pt idx="2">
                  <c:v>0.80319474999999996</c:v>
                </c:pt>
                <c:pt idx="3">
                  <c:v>0.49561271000000001</c:v>
                </c:pt>
                <c:pt idx="4">
                  <c:v>0.49815028</c:v>
                </c:pt>
                <c:pt idx="5">
                  <c:v>0.17227804999999999</c:v>
                </c:pt>
                <c:pt idx="6">
                  <c:v>0.28258182999999998</c:v>
                </c:pt>
                <c:pt idx="7">
                  <c:v>0.16719594000000002</c:v>
                </c:pt>
                <c:pt idx="8">
                  <c:v>0.14410261999999999</c:v>
                </c:pt>
                <c:pt idx="9">
                  <c:v>0.27453175000000002</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-1.4174579999999999E-2</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STOR!$C$14:$N$14</c:f>
              <c:numCache>
                <c:formatCode>#,##0</c:formatCode>
                <c:ptCount val="12"/>
                <c:pt idx="0">
                  <c:v>26301.52</c:v>
                </c:pt>
                <c:pt idx="1">
                  <c:v>17062.61</c:v>
                </c:pt>
                <c:pt idx="2">
                  <c:v>30646.74</c:v>
                </c:pt>
                <c:pt idx="3">
                  <c:v>20377.919999999998</c:v>
                </c:pt>
                <c:pt idx="4" formatCode="_-* #,##0_-;\-* #,##0_-;_-* &quot;-&quot;??_-;_-@_-">
                  <c:v>20653.68</c:v>
                </c:pt>
                <c:pt idx="5" formatCode="_-* #,##0_-;\-* #,##0_-;_-* &quot;-&quot;??_-;_-@_-">
                  <c:v>7164.7960000000003</c:v>
                </c:pt>
                <c:pt idx="6" formatCode="_-* #,##0_-;\-* #,##0_-;_-* &quot;-&quot;??_-;_-@_-">
                  <c:v>10852.246999999999</c:v>
                </c:pt>
                <c:pt idx="7">
                  <c:v>8031.4650000000001</c:v>
                </c:pt>
                <c:pt idx="8">
                  <c:v>4392.5010000000002</c:v>
                </c:pt>
                <c:pt idx="9" formatCode="_-* #,##0_-;\-* #,##0_-;_-* &quot;-&quot;??_-;_-@_-">
                  <c:v>9236.99</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1057.8009999999999</c:v>
                </c:pt>
                <c:pt idx="1">
                  <c:v>1412.366</c:v>
                </c:pt>
                <c:pt idx="2">
                  <c:v>1918.442</c:v>
                </c:pt>
                <c:pt idx="3">
                  <c:v>2509.991</c:v>
                </c:pt>
                <c:pt idx="4" formatCode="_-* #,##0_-;\-* #,##0_-;_-* &quot;-&quot;??_-;_-@_-">
                  <c:v>1300.5</c:v>
                </c:pt>
                <c:pt idx="5" formatCode="_-* #,##0_-;\-* #,##0_-;_-* &quot;-&quot;??_-;_-@_-">
                  <c:v>3782.375</c:v>
                </c:pt>
                <c:pt idx="6" formatCode="_-* #,##0_-;\-* #,##0_-;_-* &quot;-&quot;??_-;_-@_-">
                  <c:v>3146.35</c:v>
                </c:pt>
                <c:pt idx="7" formatCode="_-* #,##0_-;\-* #,##0_-;_-* &quot;-&quot;??_-;_-@_-">
                  <c:v>653.75</c:v>
                </c:pt>
                <c:pt idx="8" formatCode="_-* #,##0_-;\-* #,##0_-;_-* &quot;-&quot;??_-;_-@_-">
                  <c:v>2211.3690000000001</c:v>
                </c:pt>
                <c:pt idx="9" formatCode="_-* #,##0_-;\-* #,##0_-;_-* &quot;-&quot;??_-;_-@_-">
                  <c:v>2410.66</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categories'!$C$3:$N$3</c:f>
              <c:numCache>
                <c:formatCode>0.00</c:formatCode>
                <c:ptCount val="12"/>
                <c:pt idx="0">
                  <c:v>-0.79930236099999963</c:v>
                </c:pt>
                <c:pt idx="1">
                  <c:v>-4.164900000000471E-4</c:v>
                </c:pt>
                <c:pt idx="2">
                  <c:v>2.1617003140000008</c:v>
                </c:pt>
                <c:pt idx="3">
                  <c:v>-0.36121996300000031</c:v>
                </c:pt>
                <c:pt idx="4">
                  <c:v>2.3644577019999988</c:v>
                </c:pt>
                <c:pt idx="5">
                  <c:v>2.5247875100000017</c:v>
                </c:pt>
                <c:pt idx="6">
                  <c:v>7.4080219490000001</c:v>
                </c:pt>
                <c:pt idx="7">
                  <c:v>5.9690889520000008</c:v>
                </c:pt>
                <c:pt idx="8">
                  <c:v>8.7619332350000025</c:v>
                </c:pt>
                <c:pt idx="9">
                  <c:v>8.8337330350000052</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categories'!$C$4:$N$4</c:f>
              <c:numCache>
                <c:formatCode>0.00</c:formatCode>
                <c:ptCount val="12"/>
                <c:pt idx="0">
                  <c:v>4.6821049543178725</c:v>
                </c:pt>
                <c:pt idx="1">
                  <c:v>4.8447550609036609</c:v>
                </c:pt>
                <c:pt idx="2">
                  <c:v>4.6362899956038284</c:v>
                </c:pt>
                <c:pt idx="3">
                  <c:v>4.3922742275122211</c:v>
                </c:pt>
                <c:pt idx="4">
                  <c:v>6.2999607787536922</c:v>
                </c:pt>
                <c:pt idx="5">
                  <c:v>7.3733057700235634</c:v>
                </c:pt>
                <c:pt idx="6">
                  <c:v>7.6021642911157619</c:v>
                </c:pt>
                <c:pt idx="7">
                  <c:v>9.6563798501528417</c:v>
                </c:pt>
                <c:pt idx="8">
                  <c:v>12.206500600313571</c:v>
                </c:pt>
                <c:pt idx="9">
                  <c:v>8.4920468598568029</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categories'!$C$5:$N$5</c:f>
              <c:numCache>
                <c:formatCode>0.00</c:formatCode>
                <c:ptCount val="12"/>
                <c:pt idx="0">
                  <c:v>3.7578806311145403</c:v>
                </c:pt>
                <c:pt idx="1">
                  <c:v>3.9515916942746299</c:v>
                </c:pt>
                <c:pt idx="2">
                  <c:v>4.6287651213777812</c:v>
                </c:pt>
                <c:pt idx="3">
                  <c:v>4.377774192062839</c:v>
                </c:pt>
                <c:pt idx="4">
                  <c:v>4.3483941895568599</c:v>
                </c:pt>
                <c:pt idx="5">
                  <c:v>3.7497393619434005</c:v>
                </c:pt>
                <c:pt idx="6">
                  <c:v>6.2678550880416486</c:v>
                </c:pt>
                <c:pt idx="7">
                  <c:v>3.8768800842992195</c:v>
                </c:pt>
                <c:pt idx="8">
                  <c:v>3.8948006297634992</c:v>
                </c:pt>
                <c:pt idx="9">
                  <c:v>4.1253834555564106</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categories'!$C$6:$N$6</c:f>
              <c:numCache>
                <c:formatCode>0.00</c:formatCode>
                <c:ptCount val="12"/>
                <c:pt idx="0">
                  <c:v>43.456091569998428</c:v>
                </c:pt>
                <c:pt idx="1">
                  <c:v>23.571282041356262</c:v>
                </c:pt>
                <c:pt idx="2">
                  <c:v>45.860885581276982</c:v>
                </c:pt>
                <c:pt idx="3">
                  <c:v>31.208951479974967</c:v>
                </c:pt>
                <c:pt idx="4">
                  <c:v>57.012540529999626</c:v>
                </c:pt>
                <c:pt idx="5">
                  <c:v>57.322499775428504</c:v>
                </c:pt>
                <c:pt idx="6">
                  <c:v>75.419472128710211</c:v>
                </c:pt>
                <c:pt idx="7">
                  <c:v>34.672321165515093</c:v>
                </c:pt>
                <c:pt idx="8">
                  <c:v>75.377670755300301</c:v>
                </c:pt>
                <c:pt idx="9">
                  <c:v>94.173962159940274</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categories'!$C$7:$N$7</c:f>
              <c:numCache>
                <c:formatCode>0.00</c:formatCode>
                <c:ptCount val="12"/>
                <c:pt idx="0">
                  <c:v>0.26770066965997003</c:v>
                </c:pt>
                <c:pt idx="1">
                  <c:v>0.14708985440404002</c:v>
                </c:pt>
                <c:pt idx="2">
                  <c:v>0.71414714377105004</c:v>
                </c:pt>
                <c:pt idx="3">
                  <c:v>0.10347022812475001</c:v>
                </c:pt>
                <c:pt idx="4">
                  <c:v>1.4207349111579199</c:v>
                </c:pt>
                <c:pt idx="5">
                  <c:v>2.0307279872403599</c:v>
                </c:pt>
                <c:pt idx="6">
                  <c:v>0.30459517717570994</c:v>
                </c:pt>
                <c:pt idx="7">
                  <c:v>8.1643018505359988E-2</c:v>
                </c:pt>
                <c:pt idx="8">
                  <c:v>0.17008723647724</c:v>
                </c:pt>
                <c:pt idx="9">
                  <c:v>0.42911271878648005</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categories'!$C$8:$N$8</c:f>
              <c:numCache>
                <c:formatCode>0.00</c:formatCode>
                <c:ptCount val="12"/>
                <c:pt idx="0">
                  <c:v>8.6419628801577684</c:v>
                </c:pt>
                <c:pt idx="1">
                  <c:v>7.3839805192155135</c:v>
                </c:pt>
                <c:pt idx="2">
                  <c:v>7.6195948700502809</c:v>
                </c:pt>
                <c:pt idx="3">
                  <c:v>7.6248176731681703</c:v>
                </c:pt>
                <c:pt idx="4">
                  <c:v>6.9105234065641676</c:v>
                </c:pt>
                <c:pt idx="5">
                  <c:v>8.2392509642637997</c:v>
                </c:pt>
                <c:pt idx="6">
                  <c:v>8.4183300532512195</c:v>
                </c:pt>
                <c:pt idx="7">
                  <c:v>7.7339195945342389</c:v>
                </c:pt>
                <c:pt idx="8">
                  <c:v>7.2496207569419697</c:v>
                </c:pt>
                <c:pt idx="9">
                  <c:v>7.2576742021157701</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categories'!$C$9:$N$9</c:f>
              <c:numCache>
                <c:formatCode>0.00</c:formatCode>
                <c:ptCount val="12"/>
                <c:pt idx="0">
                  <c:v>9.6892747177869438</c:v>
                </c:pt>
                <c:pt idx="1">
                  <c:v>10.989702793706735</c:v>
                </c:pt>
                <c:pt idx="2">
                  <c:v>10.292436168587876</c:v>
                </c:pt>
                <c:pt idx="3">
                  <c:v>10.14063563688771</c:v>
                </c:pt>
                <c:pt idx="4">
                  <c:v>13.975976140694053</c:v>
                </c:pt>
                <c:pt idx="5">
                  <c:v>15.925336310912622</c:v>
                </c:pt>
                <c:pt idx="6">
                  <c:v>15.114149705940322</c:v>
                </c:pt>
                <c:pt idx="7">
                  <c:v>14.560205734902629</c:v>
                </c:pt>
                <c:pt idx="8">
                  <c:v>13.780670180090702</c:v>
                </c:pt>
                <c:pt idx="9">
                  <c:v>13.75702516324931</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categories'!$C$10:$N$10</c:f>
              <c:numCache>
                <c:formatCode>0.00</c:formatCode>
                <c:ptCount val="12"/>
                <c:pt idx="0">
                  <c:v>1.4557327000000002</c:v>
                </c:pt>
                <c:pt idx="1">
                  <c:v>1.5145089599999995</c:v>
                </c:pt>
                <c:pt idx="2">
                  <c:v>1.4394641099999999</c:v>
                </c:pt>
                <c:pt idx="3">
                  <c:v>1.2500421900000001</c:v>
                </c:pt>
                <c:pt idx="4">
                  <c:v>2.1521212699999994</c:v>
                </c:pt>
                <c:pt idx="5">
                  <c:v>1.4978839200000003</c:v>
                </c:pt>
                <c:pt idx="6">
                  <c:v>1.4032148900000001</c:v>
                </c:pt>
                <c:pt idx="7">
                  <c:v>1.3381926100000001</c:v>
                </c:pt>
                <c:pt idx="8">
                  <c:v>1.11941381</c:v>
                </c:pt>
                <c:pt idx="9">
                  <c:v>1.20648735</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categories'!$C$11:$N$11</c:f>
              <c:numCache>
                <c:formatCode>0.00</c:formatCode>
                <c:ptCount val="12"/>
                <c:pt idx="0">
                  <c:v>5.9064969399999994</c:v>
                </c:pt>
                <c:pt idx="1">
                  <c:v>6.7027424499999997</c:v>
                </c:pt>
                <c:pt idx="2">
                  <c:v>6.08258236</c:v>
                </c:pt>
                <c:pt idx="3">
                  <c:v>5.6555038599999987</c:v>
                </c:pt>
                <c:pt idx="4">
                  <c:v>5.6798999768750011</c:v>
                </c:pt>
                <c:pt idx="5">
                  <c:v>5.8442303474999999</c:v>
                </c:pt>
                <c:pt idx="6">
                  <c:v>5.5409454815624999</c:v>
                </c:pt>
                <c:pt idx="7">
                  <c:v>4.8606437187499996</c:v>
                </c:pt>
                <c:pt idx="8">
                  <c:v>5.36542794</c:v>
                </c:pt>
                <c:pt idx="9">
                  <c:v>4.8686266299999987</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categories'!$C$12:$N$12</c:f>
              <c:numCache>
                <c:formatCode>0.00</c:formatCode>
                <c:ptCount val="12"/>
                <c:pt idx="0">
                  <c:v>3.9183279289016522</c:v>
                </c:pt>
                <c:pt idx="1">
                  <c:v>3.6187741792988755</c:v>
                </c:pt>
                <c:pt idx="2">
                  <c:v>4.536010904964316</c:v>
                </c:pt>
                <c:pt idx="3">
                  <c:v>4.12414312715687</c:v>
                </c:pt>
                <c:pt idx="4">
                  <c:v>3.8567160710225528</c:v>
                </c:pt>
                <c:pt idx="5">
                  <c:v>4.4044926394123181</c:v>
                </c:pt>
                <c:pt idx="6">
                  <c:v>3.7008394356750096</c:v>
                </c:pt>
                <c:pt idx="7">
                  <c:v>3.4908472599999998</c:v>
                </c:pt>
                <c:pt idx="8">
                  <c:v>3.6543734462499988</c:v>
                </c:pt>
                <c:pt idx="9">
                  <c:v>3.6606621951874989</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categories'!$C$13:$N$13</c:f>
              <c:numCache>
                <c:formatCode>0.00</c:formatCode>
                <c:ptCount val="12"/>
                <c:pt idx="0">
                  <c:v>3.0108641566352534</c:v>
                </c:pt>
                <c:pt idx="1">
                  <c:v>1.616282623267743</c:v>
                </c:pt>
                <c:pt idx="2">
                  <c:v>2.0801209482643053</c:v>
                </c:pt>
                <c:pt idx="3">
                  <c:v>2.7934409962103146</c:v>
                </c:pt>
                <c:pt idx="4">
                  <c:v>5.2090806764256099</c:v>
                </c:pt>
                <c:pt idx="5">
                  <c:v>2.8636792281532397</c:v>
                </c:pt>
                <c:pt idx="6">
                  <c:v>2.8075397260780139</c:v>
                </c:pt>
                <c:pt idx="7">
                  <c:v>3.3044459520131166</c:v>
                </c:pt>
                <c:pt idx="8">
                  <c:v>1.4977765599696076</c:v>
                </c:pt>
                <c:pt idx="9">
                  <c:v>1.4604826933992736</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Constraints!$C$3:$N$3</c:f>
              <c:numCache>
                <c:formatCode>0.00</c:formatCode>
                <c:ptCount val="12"/>
                <c:pt idx="0">
                  <c:v>0.1147247999999999</c:v>
                </c:pt>
                <c:pt idx="1">
                  <c:v>0.1185489599999999</c:v>
                </c:pt>
                <c:pt idx="2">
                  <c:v>0.1147247999999999</c:v>
                </c:pt>
                <c:pt idx="3">
                  <c:v>0.1185489599999999</c:v>
                </c:pt>
                <c:pt idx="4">
                  <c:v>0.1185489599999999</c:v>
                </c:pt>
                <c:pt idx="5">
                  <c:v>0.1147247999999999</c:v>
                </c:pt>
                <c:pt idx="6">
                  <c:v>0.1185489599999999</c:v>
                </c:pt>
                <c:pt idx="7">
                  <c:v>0.1147247999999999</c:v>
                </c:pt>
                <c:pt idx="8">
                  <c:v>0.1185489599999999</c:v>
                </c:pt>
                <c:pt idx="9">
                  <c:v>0.1185489599999999</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Constraints!$C$4:$N$4</c:f>
              <c:numCache>
                <c:formatCode>0.00</c:formatCode>
                <c:ptCount val="12"/>
                <c:pt idx="0">
                  <c:v>1.6434335519999996E-2</c:v>
                </c:pt>
                <c:pt idx="1">
                  <c:v>1.6982146703999997E-2</c:v>
                </c:pt>
                <c:pt idx="2">
                  <c:v>1.6434335519999996E-2</c:v>
                </c:pt>
                <c:pt idx="3">
                  <c:v>1.6982146703999997E-2</c:v>
                </c:pt>
                <c:pt idx="4">
                  <c:v>1.6982146703999997E-2</c:v>
                </c:pt>
                <c:pt idx="5">
                  <c:v>1.6434335519999996E-2</c:v>
                </c:pt>
                <c:pt idx="6">
                  <c:v>1.6982146703999997E-2</c:v>
                </c:pt>
                <c:pt idx="7">
                  <c:v>1.6434335519999996E-2</c:v>
                </c:pt>
                <c:pt idx="8">
                  <c:v>1.6982146703999997E-2</c:v>
                </c:pt>
                <c:pt idx="9">
                  <c:v>1.6982146703999997E-2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Constraints!$C$5:$N$5</c:f>
              <c:numCache>
                <c:formatCode>0.00</c:formatCode>
                <c:ptCount val="12"/>
                <c:pt idx="0">
                  <c:v>7.6396740000000005E-2</c:v>
                </c:pt>
                <c:pt idx="1">
                  <c:v>3.8836010000000004E-2</c:v>
                </c:pt>
                <c:pt idx="2">
                  <c:v>5.4567570000000003E-2</c:v>
                </c:pt>
                <c:pt idx="3">
                  <c:v>2.3040120000000001E-2</c:v>
                </c:pt>
                <c:pt idx="4">
                  <c:v>2.0939719999999998E-2</c:v>
                </c:pt>
                <c:pt idx="5">
                  <c:v>9.3982300000000005E-3</c:v>
                </c:pt>
                <c:pt idx="6">
                  <c:v>5.080614E-2</c:v>
                </c:pt>
                <c:pt idx="7">
                  <c:v>1.3950300000000001E-2</c:v>
                </c:pt>
                <c:pt idx="8">
                  <c:v>8.5462759999999999E-2</c:v>
                </c:pt>
                <c:pt idx="9">
                  <c:v>0.11087118999999999</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Constraints!$C$6:$N$6</c:f>
              <c:numCache>
                <c:formatCode>0.00</c:formatCode>
                <c:ptCount val="12"/>
                <c:pt idx="0">
                  <c:v>1.83E-2</c:v>
                </c:pt>
                <c:pt idx="1">
                  <c:v>7.4800000000000005E-2</c:v>
                </c:pt>
                <c:pt idx="2">
                  <c:v>0</c:v>
                </c:pt>
                <c:pt idx="3">
                  <c:v>0.12715000000000001</c:v>
                </c:pt>
                <c:pt idx="4">
                  <c:v>0.25027500000000003</c:v>
                </c:pt>
                <c:pt idx="5">
                  <c:v>4.4129340000000003E-2</c:v>
                </c:pt>
                <c:pt idx="6">
                  <c:v>0.21779466000000006</c:v>
                </c:pt>
                <c:pt idx="7">
                  <c:v>0.31283067999999992</c:v>
                </c:pt>
                <c:pt idx="8">
                  <c:v>0</c:v>
                </c:pt>
                <c:pt idx="9">
                  <c:v>2.9991999999999998E-2</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Constraints!$C$8:$N$8</c:f>
              <c:numCache>
                <c:formatCode>0.00</c:formatCode>
                <c:ptCount val="12"/>
                <c:pt idx="0">
                  <c:v>1.6181125500000006</c:v>
                </c:pt>
                <c:pt idx="1">
                  <c:v>1.9277879271918692</c:v>
                </c:pt>
                <c:pt idx="2">
                  <c:v>0.98296843999999972</c:v>
                </c:pt>
                <c:pt idx="3">
                  <c:v>2.0955859699999992</c:v>
                </c:pt>
                <c:pt idx="4">
                  <c:v>0.81797779999999953</c:v>
                </c:pt>
                <c:pt idx="5">
                  <c:v>1.6791070199999996</c:v>
                </c:pt>
                <c:pt idx="6">
                  <c:v>0.1982752400000001</c:v>
                </c:pt>
                <c:pt idx="7">
                  <c:v>6.6671999999999995E-2</c:v>
                </c:pt>
                <c:pt idx="8">
                  <c:v>6.8894399999999995E-2</c:v>
                </c:pt>
                <c:pt idx="9">
                  <c:v>6.8894399999999995E-2</c:v>
                </c:pt>
              </c:numCache>
            </c:numRef>
          </c:val>
          <c:extLs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Constraints!$K$12:$K$19</c:f>
              <c:numCache>
                <c:formatCode>0.00</c:formatCode>
                <c:ptCount val="8"/>
                <c:pt idx="0">
                  <c:v>47.923443130170917</c:v>
                </c:pt>
                <c:pt idx="1">
                  <c:v>0.73184509797315844</c:v>
                </c:pt>
                <c:pt idx="2">
                  <c:v>2.8551130771725042</c:v>
                </c:pt>
                <c:pt idx="3">
                  <c:v>0.46414868481505966</c:v>
                </c:pt>
                <c:pt idx="4">
                  <c:v>7.4897531847833134</c:v>
                </c:pt>
                <c:pt idx="5">
                  <c:v>13.625577276681602</c:v>
                </c:pt>
                <c:pt idx="6">
                  <c:v>0</c:v>
                </c:pt>
                <c:pt idx="7" formatCode="0.000">
                  <c:v>2.2877905367040059</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211863.19800000009</c:v>
                </c:pt>
                <c:pt idx="5">
                  <c:v>254726.41099999991</c:v>
                </c:pt>
                <c:pt idx="6">
                  <c:v>484125.12099999993</c:v>
                </c:pt>
                <c:pt idx="7">
                  <c:v>163798.96199999991</c:v>
                </c:pt>
                <c:pt idx="8">
                  <c:v>463412.82299999963</c:v>
                </c:pt>
                <c:pt idx="9">
                  <c:v>761478.01600000111</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37538.199999999997</c:v>
                </c:pt>
                <c:pt idx="9">
                  <c:v>22545.599999999999</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Constraints!$C$25:$N$25</c:f>
              <c:numCache>
                <c:formatCode>0</c:formatCode>
                <c:ptCount val="12"/>
                <c:pt idx="0">
                  <c:v>91238.460000000021</c:v>
                </c:pt>
                <c:pt idx="1">
                  <c:v>84034.441999999966</c:v>
                </c:pt>
                <c:pt idx="2">
                  <c:v>226326.47399999993</c:v>
                </c:pt>
                <c:pt idx="3">
                  <c:v>114590.04899999998</c:v>
                </c:pt>
                <c:pt idx="4">
                  <c:v>272711.18700000003</c:v>
                </c:pt>
                <c:pt idx="5">
                  <c:v>277379.33199999976</c:v>
                </c:pt>
                <c:pt idx="6">
                  <c:v>295836.41700000013</c:v>
                </c:pt>
                <c:pt idx="7">
                  <c:v>159477.74900000004</c:v>
                </c:pt>
                <c:pt idx="8">
                  <c:v>232337.27200000003</c:v>
                </c:pt>
                <c:pt idx="9">
                  <c:v>162083.42000000001</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59014</c:v>
                </c:pt>
                <c:pt idx="9">
                  <c:v>39363</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142405.35800000004</c:v>
                </c:pt>
                <c:pt idx="9">
                  <c:v>171189.64499999993</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306964</c:v>
                </c:pt>
                <c:pt idx="9">
                  <c:v>289356.5</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91238.460000000021</c:v>
                </c:pt>
                <c:pt idx="1">
                  <c:v>84034.441999999966</c:v>
                </c:pt>
                <c:pt idx="2">
                  <c:v>226326.47399999993</c:v>
                </c:pt>
                <c:pt idx="3">
                  <c:v>114590.04899999998</c:v>
                </c:pt>
                <c:pt idx="4">
                  <c:v>272711.18700000003</c:v>
                </c:pt>
                <c:pt idx="5">
                  <c:v>277379.33199999976</c:v>
                </c:pt>
                <c:pt idx="6">
                  <c:v>295836.41700000013</c:v>
                </c:pt>
                <c:pt idx="7">
                  <c:v>159477.74900000004</c:v>
                </c:pt>
                <c:pt idx="8">
                  <c:v>232337.27200000003</c:v>
                </c:pt>
                <c:pt idx="9">
                  <c:v>162083.42000000001</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35114.5</c:v>
                </c:pt>
                <c:pt idx="1">
                  <c:v>67420</c:v>
                </c:pt>
                <c:pt idx="2">
                  <c:v>175935</c:v>
                </c:pt>
                <c:pt idx="3">
                  <c:v>171603</c:v>
                </c:pt>
                <c:pt idx="4">
                  <c:v>246072</c:v>
                </c:pt>
                <c:pt idx="5">
                  <c:v>213512.5</c:v>
                </c:pt>
                <c:pt idx="6">
                  <c:v>105647.5</c:v>
                </c:pt>
                <c:pt idx="7">
                  <c:v>97235</c:v>
                </c:pt>
                <c:pt idx="8">
                  <c:v>59014</c:v>
                </c:pt>
                <c:pt idx="9">
                  <c:v>39363</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Constraints!$C$14:$N$14</c:f>
              <c:numCache>
                <c:formatCode>0.00</c:formatCode>
                <c:ptCount val="12"/>
                <c:pt idx="0">
                  <c:v>1.1002663637499432</c:v>
                </c:pt>
                <c:pt idx="1">
                  <c:v>1.6899458428303222</c:v>
                </c:pt>
                <c:pt idx="2">
                  <c:v>5.1495504767092051</c:v>
                </c:pt>
                <c:pt idx="3">
                  <c:v>2.1620520381734689</c:v>
                </c:pt>
                <c:pt idx="4">
                  <c:v>7.8621807848076415</c:v>
                </c:pt>
                <c:pt idx="5">
                  <c:v>6.287795563035476</c:v>
                </c:pt>
                <c:pt idx="6">
                  <c:v>3.6648940633716749</c:v>
                </c:pt>
                <c:pt idx="7">
                  <c:v>3.1442122783895332</c:v>
                </c:pt>
                <c:pt idx="8">
                  <c:v>2.8551130771725042</c:v>
                </c:pt>
                <c:pt idx="9">
                  <c:v>1.1486829408720101</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Constraints!$C$15:$N$15</c:f>
              <c:numCache>
                <c:formatCode>0.00</c:formatCode>
                <c:ptCount val="12"/>
                <c:pt idx="0">
                  <c:v>0.57401591111383554</c:v>
                </c:pt>
                <c:pt idx="1">
                  <c:v>1.0594947818928282</c:v>
                </c:pt>
                <c:pt idx="2">
                  <c:v>2.7377153647155512</c:v>
                </c:pt>
                <c:pt idx="3">
                  <c:v>3.0596091279413002</c:v>
                </c:pt>
                <c:pt idx="4">
                  <c:v>5.4529425668808393</c:v>
                </c:pt>
                <c:pt idx="5">
                  <c:v>4.8733839214325272</c:v>
                </c:pt>
                <c:pt idx="6">
                  <c:v>0.85866656743469927</c:v>
                </c:pt>
                <c:pt idx="7">
                  <c:v>1.2781238744975012</c:v>
                </c:pt>
                <c:pt idx="8">
                  <c:v>0.46414868481505966</c:v>
                </c:pt>
                <c:pt idx="9">
                  <c:v>0.27040447992613659</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53658.137999999999</c:v>
                </c:pt>
                <c:pt idx="1">
                  <c:v>101371.304</c:v>
                </c:pt>
                <c:pt idx="2">
                  <c:v>74192.970999999976</c:v>
                </c:pt>
                <c:pt idx="3">
                  <c:v>46829.439000000006</c:v>
                </c:pt>
                <c:pt idx="4">
                  <c:v>88510.361999999979</c:v>
                </c:pt>
                <c:pt idx="5">
                  <c:v>98433.378999999986</c:v>
                </c:pt>
                <c:pt idx="6">
                  <c:v>102584.71100000002</c:v>
                </c:pt>
                <c:pt idx="7">
                  <c:v>104391.50300000006</c:v>
                </c:pt>
                <c:pt idx="8">
                  <c:v>142405.35800000004</c:v>
                </c:pt>
                <c:pt idx="9">
                  <c:v>171189.64499999993</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209000</c:v>
                </c:pt>
                <c:pt idx="1">
                  <c:v>248361.5</c:v>
                </c:pt>
                <c:pt idx="2">
                  <c:v>420687.5</c:v>
                </c:pt>
                <c:pt idx="3">
                  <c:v>288302</c:v>
                </c:pt>
                <c:pt idx="4">
                  <c:v>415052.5</c:v>
                </c:pt>
                <c:pt idx="5">
                  <c:v>339034</c:v>
                </c:pt>
                <c:pt idx="6">
                  <c:v>251351.5</c:v>
                </c:pt>
                <c:pt idx="7">
                  <c:v>137795.5</c:v>
                </c:pt>
                <c:pt idx="8">
                  <c:v>306964</c:v>
                </c:pt>
                <c:pt idx="9">
                  <c:v>289356.5</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Constraints!$C$16:$N$16</c:f>
              <c:numCache>
                <c:formatCode>0.00</c:formatCode>
                <c:ptCount val="12"/>
                <c:pt idx="0">
                  <c:v>1.6296489251401647</c:v>
                </c:pt>
                <c:pt idx="1">
                  <c:v>2.2596908600768972</c:v>
                </c:pt>
                <c:pt idx="2">
                  <c:v>2.9503318280859898</c:v>
                </c:pt>
                <c:pt idx="3">
                  <c:v>1.6886107942162036</c:v>
                </c:pt>
                <c:pt idx="4">
                  <c:v>3.8327260214136936</c:v>
                </c:pt>
                <c:pt idx="5">
                  <c:v>4.2380376270524387</c:v>
                </c:pt>
                <c:pt idx="6">
                  <c:v>5.992185843393024</c:v>
                </c:pt>
                <c:pt idx="7">
                  <c:v>5.059531868430998</c:v>
                </c:pt>
                <c:pt idx="8">
                  <c:v>7.4897531847833134</c:v>
                </c:pt>
                <c:pt idx="9">
                  <c:v>7.674517937016466</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Constraints!$C$17:$N$17</c:f>
              <c:numCache>
                <c:formatCode>0.00</c:formatCode>
                <c:ptCount val="12"/>
                <c:pt idx="0">
                  <c:v>7.6108200986941217</c:v>
                </c:pt>
                <c:pt idx="1">
                  <c:v>8.2425082006389996</c:v>
                </c:pt>
                <c:pt idx="2">
                  <c:v>17.567961384435975</c:v>
                </c:pt>
                <c:pt idx="3">
                  <c:v>9.9955719429453644</c:v>
                </c:pt>
                <c:pt idx="4">
                  <c:v>14.628504390445331</c:v>
                </c:pt>
                <c:pt idx="5">
                  <c:v>13.215079498639552</c:v>
                </c:pt>
                <c:pt idx="6">
                  <c:v>12.498357583372185</c:v>
                </c:pt>
                <c:pt idx="7">
                  <c:v>6.4534512119968355</c:v>
                </c:pt>
                <c:pt idx="8">
                  <c:v>13.625577276681602</c:v>
                </c:pt>
                <c:pt idx="9">
                  <c:v>10.398292880526334</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Constraints!$C$23:$N$23</c:f>
              <c:numCache>
                <c:formatCode>0</c:formatCode>
                <c:ptCount val="12"/>
                <c:pt idx="0">
                  <c:v>347675.39999999985</c:v>
                </c:pt>
                <c:pt idx="1">
                  <c:v>89625.262000000032</c:v>
                </c:pt>
                <c:pt idx="2">
                  <c:v>150690.82099999994</c:v>
                </c:pt>
                <c:pt idx="3">
                  <c:v>126908.52999999996</c:v>
                </c:pt>
                <c:pt idx="4">
                  <c:v>211863.19800000009</c:v>
                </c:pt>
                <c:pt idx="5">
                  <c:v>254726.41099999991</c:v>
                </c:pt>
                <c:pt idx="6">
                  <c:v>484125.12099999993</c:v>
                </c:pt>
                <c:pt idx="7">
                  <c:v>163798.96199999991</c:v>
                </c:pt>
                <c:pt idx="8">
                  <c:v>463412.82299999963</c:v>
                </c:pt>
                <c:pt idx="9">
                  <c:v>761478.01600000111</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Constraints!$C$24:$N$24</c:f>
              <c:numCache>
                <c:formatCode>0</c:formatCode>
                <c:ptCount val="12"/>
                <c:pt idx="0">
                  <c:v>2587.5</c:v>
                </c:pt>
                <c:pt idx="1">
                  <c:v>913.09999999999991</c:v>
                </c:pt>
                <c:pt idx="2">
                  <c:v>30168</c:v>
                </c:pt>
                <c:pt idx="3">
                  <c:v>92604.7</c:v>
                </c:pt>
                <c:pt idx="4">
                  <c:v>143916.39999999997</c:v>
                </c:pt>
                <c:pt idx="5">
                  <c:v>26790.5</c:v>
                </c:pt>
                <c:pt idx="6">
                  <c:v>198097.8</c:v>
                </c:pt>
                <c:pt idx="7">
                  <c:v>106011.3</c:v>
                </c:pt>
                <c:pt idx="8">
                  <c:v>37538.199999999997</c:v>
                </c:pt>
                <c:pt idx="9">
                  <c:v>22545.599999999999</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Constraints!$C$12:$N$12</c:f>
              <c:numCache>
                <c:formatCode>0.00</c:formatCode>
                <c:ptCount val="12"/>
                <c:pt idx="0">
                  <c:v>27.467911118000757</c:v>
                </c:pt>
                <c:pt idx="1">
                  <c:v>7.8166563554935458</c:v>
                </c:pt>
                <c:pt idx="2">
                  <c:v>16.151280989048317</c:v>
                </c:pt>
                <c:pt idx="3">
                  <c:v>10.241443666020002</c:v>
                </c:pt>
                <c:pt idx="4">
                  <c:v>19.282323253749109</c:v>
                </c:pt>
                <c:pt idx="5">
                  <c:v>25.407819441484122</c:v>
                </c:pt>
                <c:pt idx="6">
                  <c:v>49.189650043607003</c:v>
                </c:pt>
                <c:pt idx="7">
                  <c:v>14.804182829194506</c:v>
                </c:pt>
                <c:pt idx="8">
                  <c:v>47.923443130170917</c:v>
                </c:pt>
                <c:pt idx="9">
                  <c:v>71.563508529035914</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Constraints!$C$13:$N$13</c:f>
              <c:numCache>
                <c:formatCode>0.00</c:formatCode>
                <c:ptCount val="12"/>
                <c:pt idx="0">
                  <c:v>0.13574702268128025</c:v>
                </c:pt>
                <c:pt idx="1">
                  <c:v>0.11217568642670067</c:v>
                </c:pt>
                <c:pt idx="2">
                  <c:v>1.028482818751189</c:v>
                </c:pt>
                <c:pt idx="3">
                  <c:v>1.7535030385252071</c:v>
                </c:pt>
                <c:pt idx="4">
                  <c:v>4.2274494042812645</c:v>
                </c:pt>
                <c:pt idx="5">
                  <c:v>1.0693737160053238</c:v>
                </c:pt>
                <c:pt idx="6">
                  <c:v>2.0434027936407357</c:v>
                </c:pt>
                <c:pt idx="7">
                  <c:v>1.6139452034857098</c:v>
                </c:pt>
                <c:pt idx="8">
                  <c:v>0.73184509797315844</c:v>
                </c:pt>
                <c:pt idx="9">
                  <c:v>1.0323643798594992</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Reserves'!$C$3:$N$3</c:f>
              <c:numCache>
                <c:formatCode>0.00</c:formatCode>
                <c:ptCount val="12"/>
                <c:pt idx="0">
                  <c:v>7.3048509011199983E-2</c:v>
                </c:pt>
                <c:pt idx="1">
                  <c:v>1.8520375912329998E-2</c:v>
                </c:pt>
                <c:pt idx="2">
                  <c:v>4.3405017512380011E-2</c:v>
                </c:pt>
                <c:pt idx="3">
                  <c:v>5.029912304366E-2</c:v>
                </c:pt>
                <c:pt idx="4">
                  <c:v>0.26841387000260997</c:v>
                </c:pt>
                <c:pt idx="5">
                  <c:v>5.3623844343109996E-2</c:v>
                </c:pt>
                <c:pt idx="6">
                  <c:v>9.3432966977199994E-2</c:v>
                </c:pt>
                <c:pt idx="7">
                  <c:v>8.1322933388909988E-2</c:v>
                </c:pt>
                <c:pt idx="8">
                  <c:v>0.16425320952183001</c:v>
                </c:pt>
                <c:pt idx="9">
                  <c:v>0.41154182420742003</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Reserves'!$C$4:$N$4</c:f>
              <c:numCache>
                <c:formatCode>0.00</c:formatCode>
                <c:ptCount val="12"/>
                <c:pt idx="0">
                  <c:v>0.19465178464616001</c:v>
                </c:pt>
                <c:pt idx="1">
                  <c:v>0.12856947849170999</c:v>
                </c:pt>
                <c:pt idx="2">
                  <c:v>0.67074212625866991</c:v>
                </c:pt>
                <c:pt idx="3">
                  <c:v>5.265778808109E-2</c:v>
                </c:pt>
                <c:pt idx="4">
                  <c:v>1.1523210411553102</c:v>
                </c:pt>
                <c:pt idx="5">
                  <c:v>1.97710414289725</c:v>
                </c:pt>
                <c:pt idx="6">
                  <c:v>0.21116221019850995</c:v>
                </c:pt>
                <c:pt idx="7">
                  <c:v>3.2008511644999999E-4</c:v>
                </c:pt>
                <c:pt idx="8">
                  <c:v>5.8340269554099993E-3</c:v>
                </c:pt>
                <c:pt idx="9">
                  <c:v>2.0473105579059996E-2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Reserves'!$C$5:$N$5</c:f>
              <c:numCache>
                <c:formatCode>0.00</c:formatCode>
                <c:ptCount val="12"/>
                <c:pt idx="0">
                  <c:v>3.7600261000000002E-7</c:v>
                </c:pt>
                <c:pt idx="1">
                  <c:v>0</c:v>
                </c:pt>
                <c:pt idx="2">
                  <c:v>0</c:v>
                </c:pt>
                <c:pt idx="3">
                  <c:v>5.1331700000000001E-4</c:v>
                </c:pt>
                <c:pt idx="4">
                  <c:v>0</c:v>
                </c:pt>
                <c:pt idx="5">
                  <c:v>0</c:v>
                </c:pt>
                <c:pt idx="6">
                  <c:v>0</c:v>
                </c:pt>
                <c:pt idx="7">
                  <c:v>0</c:v>
                </c:pt>
                <c:pt idx="8">
                  <c:v>0</c:v>
                </c:pt>
                <c:pt idx="9">
                  <c:v>-2.9022109999999996E-3</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Reserves'!$C$10:$N$10</c:f>
              <c:numCache>
                <c:formatCode>_-* #,##0_-;\-* #,##0_-;_-* "-"??_-;_-@_-</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-7589.0649999999987</c:v>
                </c:pt>
                <c:pt idx="9">
                  <c:v>-8820.5289999999986</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Reserves'!$C$11:$N$11</c:f>
              <c:numCache>
                <c:formatCode>_-* #,##0_-;\-* #,##0_-;_-* "-"??_-;_-@_-</c:formatCode>
                <c:ptCount val="12"/>
                <c:pt idx="0">
                  <c:v>-31740.5</c:v>
                </c:pt>
                <c:pt idx="1">
                  <c:v>-35741</c:v>
                </c:pt>
                <c:pt idx="2">
                  <c:v>-76111</c:v>
                </c:pt>
                <c:pt idx="3">
                  <c:v>-32270.5</c:v>
                </c:pt>
                <c:pt idx="4">
                  <c:v>-172374.5</c:v>
                </c:pt>
                <c:pt idx="5">
                  <c:v>-166035</c:v>
                </c:pt>
                <c:pt idx="6">
                  <c:v>-67933</c:v>
                </c:pt>
                <c:pt idx="7">
                  <c:v>-3350</c:v>
                </c:pt>
                <c:pt idx="8">
                  <c:v>-5858</c:v>
                </c:pt>
                <c:pt idx="9">
                  <c:v>-8049</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'Negative Reserves'!$C$12:$N$12</c:f>
              <c:numCache>
                <c:formatCode>_-* #,##0_-;\-* #,##0_-;_-* "-"??_-;_-@_-</c:formatCode>
                <c:ptCount val="12"/>
                <c:pt idx="0">
                  <c:v>-1541.232</c:v>
                </c:pt>
                <c:pt idx="1">
                  <c:v>0</c:v>
                </c:pt>
                <c:pt idx="2">
                  <c:v>0</c:v>
                </c:pt>
                <c:pt idx="3">
                  <c:v>-49.003999999999998</c:v>
                </c:pt>
                <c:pt idx="4">
                  <c:v>0</c:v>
                </c:pt>
                <c:pt idx="5">
                  <c:v>-384.71</c:v>
                </c:pt>
                <c:pt idx="6">
                  <c:v>0</c:v>
                </c:pt>
                <c:pt idx="7">
                  <c:v>0</c:v>
                </c:pt>
                <c:pt idx="8">
                  <c:v>0</c:v>
                </c:pt>
                <c:pt idx="9">
                  <c:v>-211.77600000000001</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Reserve'!$C$17:$N$17</c:f>
              <c:numCache>
                <c:formatCode>#,##0</c:formatCode>
                <c:ptCount val="12"/>
                <c:pt idx="0">
                  <c:v>44160</c:v>
                </c:pt>
                <c:pt idx="1">
                  <c:v>107632</c:v>
                </c:pt>
                <c:pt idx="2">
                  <c:v>74400</c:v>
                </c:pt>
                <c:pt idx="3">
                  <c:v>101184</c:v>
                </c:pt>
                <c:pt idx="4" formatCode="_-* #,##0_-;\-* #,##0_-;_-* &quot;-&quot;??_-;_-@_-">
                  <c:v>93744</c:v>
                </c:pt>
                <c:pt idx="5" formatCode="_-* #,##0_-;\-* #,##0_-;_-* &quot;-&quot;??_-;_-@_-">
                  <c:v>71760</c:v>
                </c:pt>
                <c:pt idx="6" formatCode="_-* #,##0_-;\-* #,##0_-;_-* &quot;-&quot;??_-;_-@_-">
                  <c:v>70432</c:v>
                </c:pt>
                <c:pt idx="7" formatCode="_-* #,##0_-;\-* #,##0_-;_-* &quot;-&quot;??_-;_-@_-">
                  <c:v>66216</c:v>
                </c:pt>
                <c:pt idx="8" formatCode="_-* #,##0_-;\-* #,##0_-;_-* &quot;-&quot;??_-;_-@_-">
                  <c:v>66216</c:v>
                </c:pt>
                <c:pt idx="9" formatCode="_-* #,##0_-;\-* #,##0_-;_-* &quot;-&quot;??_-;_-@_-">
                  <c:v>228160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Reserve'!$C$18:$N$18</c:f>
              <c:numCache>
                <c:formatCode>#,##0</c:formatCode>
                <c:ptCount val="12"/>
                <c:pt idx="0">
                  <c:v>85320</c:v>
                </c:pt>
                <c:pt idx="1">
                  <c:v>93780</c:v>
                </c:pt>
                <c:pt idx="2">
                  <c:v>90990</c:v>
                </c:pt>
                <c:pt idx="3">
                  <c:v>94140</c:v>
                </c:pt>
                <c:pt idx="4" formatCode="_-* #,##0_-;\-* #,##0_-;_-* &quot;-&quot;??_-;_-@_-">
                  <c:v>93960</c:v>
                </c:pt>
                <c:pt idx="5" formatCode="_-* #,##0_-;\-* #,##0_-;_-* &quot;-&quot;??_-;_-@_-">
                  <c:v>90990</c:v>
                </c:pt>
                <c:pt idx="6" formatCode="_-* #,##0_-;\-* #,##0_-;_-* &quot;-&quot;??_-;_-@_-">
                  <c:v>94140</c:v>
                </c:pt>
                <c:pt idx="7" formatCode="_-* #,##0_-;\-* #,##0_-;_-* &quot;-&quot;??_-;_-@_-">
                  <c:v>89280</c:v>
                </c:pt>
                <c:pt idx="8" formatCode="_-* #,##0_-;\-* #,##0_-;_-* &quot;-&quot;??_-;_-@_-">
                  <c:v>89280</c:v>
                </c:pt>
                <c:pt idx="9" formatCode="_-* #,##0_-;\-* #,##0_-;_-* &quot;-&quot;??_-;_-@_-">
                  <c:v>44640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'Fast Reserve'!$C$19:$N$19</c:f>
              <c:numCache>
                <c:formatCode>#,##0</c:formatCode>
                <c:ptCount val="12"/>
                <c:pt idx="0">
                  <c:v>229810.81</c:v>
                </c:pt>
                <c:pt idx="1">
                  <c:v>208924.51</c:v>
                </c:pt>
                <c:pt idx="2">
                  <c:v>184416.55</c:v>
                </c:pt>
                <c:pt idx="3">
                  <c:v>179317.44</c:v>
                </c:pt>
                <c:pt idx="4" formatCode="_-* #,##0_-;\-* #,##0_-;_-* &quot;-&quot;??_-;_-@_-">
                  <c:v>182443.96</c:v>
                </c:pt>
                <c:pt idx="5" formatCode="_-* #,##0_-;\-* #,##0_-;_-* &quot;-&quot;??_-;_-@_-">
                  <c:v>220263.32</c:v>
                </c:pt>
                <c:pt idx="6" formatCode="_-* #,##0_-;\-* #,##0_-;_-* &quot;-&quot;??_-;_-@_-">
                  <c:v>223558.29</c:v>
                </c:pt>
                <c:pt idx="7" formatCode="_-* #,##0_-;\-* #,##0_-;_-* &quot;-&quot;??_-;_-@_-">
                  <c:v>200825.1</c:v>
                </c:pt>
                <c:pt idx="8" formatCode="_-* #,##0_-;\-* #,##0_-;_-* &quot;-&quot;??_-;_-@_-">
                  <c:v>167967.77</c:v>
                </c:pt>
                <c:pt idx="9" formatCode="_-* #,##0_-;\-* #,##0_-;_-* &quot;-&quot;??_-;_-@_-">
                  <c:v>200825.1</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Reserve'!$C$3:$N$3</c:f>
              <c:numCache>
                <c:formatCode>0.00</c:formatCode>
                <c:ptCount val="12"/>
                <c:pt idx="0">
                  <c:v>0.57531193015777005</c:v>
                </c:pt>
                <c:pt idx="1">
                  <c:v>0.42664792702551002</c:v>
                </c:pt>
                <c:pt idx="2">
                  <c:v>0.54445226005028013</c:v>
                </c:pt>
                <c:pt idx="3">
                  <c:v>0.62987783316817003</c:v>
                </c:pt>
                <c:pt idx="4">
                  <c:v>0.51558654656417002</c:v>
                </c:pt>
                <c:pt idx="5">
                  <c:v>0.82073552426379981</c:v>
                </c:pt>
                <c:pt idx="6">
                  <c:v>0.80628634987122005</c:v>
                </c:pt>
                <c:pt idx="7">
                  <c:v>0.84629547453424003</c:v>
                </c:pt>
                <c:pt idx="8">
                  <c:v>0.84785817694197008</c:v>
                </c:pt>
                <c:pt idx="9">
                  <c:v>0.7316294721157699</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Reserve'!$C$4:$N$4</c:f>
              <c:numCache>
                <c:formatCode>0.00</c:formatCode>
                <c:ptCount val="12"/>
                <c:pt idx="0">
                  <c:v>5.9474976600000016</c:v>
                </c:pt>
                <c:pt idx="1">
                  <c:v>5.3182600499999992</c:v>
                </c:pt>
                <c:pt idx="2">
                  <c:v>4.8512493500000007</c:v>
                </c:pt>
                <c:pt idx="3">
                  <c:v>4.6180675099999995</c:v>
                </c:pt>
                <c:pt idx="4">
                  <c:v>4.7691708599999991</c:v>
                </c:pt>
                <c:pt idx="5">
                  <c:v>5.7060006999999997</c:v>
                </c:pt>
                <c:pt idx="6">
                  <c:v>5.9580049599999994</c:v>
                </c:pt>
                <c:pt idx="7">
                  <c:v>5.1278509100000003</c:v>
                </c:pt>
                <c:pt idx="8">
                  <c:v>4.7994961300000014</c:v>
                </c:pt>
                <c:pt idx="9">
                  <c:v>4.3296415799999988</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Reserve'!$C$6:$N$6</c:f>
              <c:numCache>
                <c:formatCode>0.00</c:formatCode>
                <c:ptCount val="12"/>
                <c:pt idx="0">
                  <c:v>5.7477399999999984E-2</c:v>
                </c:pt>
                <c:pt idx="1">
                  <c:v>6.3072179999999992E-2</c:v>
                </c:pt>
                <c:pt idx="2">
                  <c:v>0.13965000000000005</c:v>
                </c:pt>
                <c:pt idx="3">
                  <c:v>0.13440179999999999</c:v>
                </c:pt>
                <c:pt idx="4">
                  <c:v>0.14486000000000002</c:v>
                </c:pt>
                <c:pt idx="5">
                  <c:v>9.0250400000000008E-2</c:v>
                </c:pt>
                <c:pt idx="6">
                  <c:v>2.2956529999999999E-2</c:v>
                </c:pt>
                <c:pt idx="7">
                  <c:v>0</c:v>
                </c:pt>
                <c:pt idx="8">
                  <c:v>4.8456200000000001E-3</c:v>
                </c:pt>
                <c:pt idx="9">
                  <c:v>0.33043080000000002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Reserve'!$C$7:$N$7</c:f>
              <c:numCache>
                <c:formatCode>0.00</c:formatCode>
                <c:ptCount val="12"/>
                <c:pt idx="0">
                  <c:v>0.75819139999999985</c:v>
                </c:pt>
                <c:pt idx="1">
                  <c:v>0.61318388218999997</c:v>
                </c:pt>
                <c:pt idx="2">
                  <c:v>1.1017013099999993</c:v>
                </c:pt>
                <c:pt idx="3">
                  <c:v>1.1779405999999994</c:v>
                </c:pt>
                <c:pt idx="4">
                  <c:v>0.76481726000000028</c:v>
                </c:pt>
                <c:pt idx="5">
                  <c:v>0.82175716999999959</c:v>
                </c:pt>
                <c:pt idx="6">
                  <c:v>0.26951242337999987</c:v>
                </c:pt>
                <c:pt idx="7">
                  <c:v>1.0561991200000003</c:v>
                </c:pt>
                <c:pt idx="8">
                  <c:v>0.75932158000000005</c:v>
                </c:pt>
                <c:pt idx="9">
                  <c:v>0.99039470000000018</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Reserve'!$C$8:$N$8</c:f>
              <c:numCache>
                <c:formatCode>0.00</c:formatCode>
                <c:ptCount val="12"/>
                <c:pt idx="0">
                  <c:v>0.50500999999999985</c:v>
                </c:pt>
                <c:pt idx="1">
                  <c:v>0.5072819999999999</c:v>
                </c:pt>
                <c:pt idx="2">
                  <c:v>0.4861859999999999</c:v>
                </c:pt>
                <c:pt idx="3">
                  <c:v>0.52108599999999994</c:v>
                </c:pt>
                <c:pt idx="4">
                  <c:v>0.47283199999999997</c:v>
                </c:pt>
                <c:pt idx="5">
                  <c:v>0.50251199999999996</c:v>
                </c:pt>
                <c:pt idx="6">
                  <c:v>0.52184199999999992</c:v>
                </c:pt>
                <c:pt idx="7">
                  <c:v>0.53722500000000006</c:v>
                </c:pt>
                <c:pt idx="8">
                  <c:v>0.59738250000000026</c:v>
                </c:pt>
                <c:pt idx="9">
                  <c:v>0.21087750000000002</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Reserve'!$C$9:$N$9</c:f>
              <c:numCache>
                <c:formatCode>0.00</c:formatCode>
                <c:ptCount val="12"/>
                <c:pt idx="0">
                  <c:v>0.34176000000000023</c:v>
                </c:pt>
                <c:pt idx="1">
                  <c:v>0.26609870000000002</c:v>
                </c:pt>
                <c:pt idx="2">
                  <c:v>0.24898343999999992</c:v>
                </c:pt>
                <c:pt idx="3">
                  <c:v>0.22988009999999989</c:v>
                </c:pt>
                <c:pt idx="4">
                  <c:v>0.12780836999999989</c:v>
                </c:pt>
                <c:pt idx="5">
                  <c:v>0.16775800000000002</c:v>
                </c:pt>
                <c:pt idx="6">
                  <c:v>0.19145599999999988</c:v>
                </c:pt>
                <c:pt idx="7">
                  <c:v>5.7444059999999998E-2</c:v>
                </c:pt>
                <c:pt idx="8">
                  <c:v>9.6602819999999978E-2</c:v>
                </c:pt>
                <c:pt idx="9">
                  <c:v>0.46451291000000006</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'Fast Reserve'!$C$10:$N$10</c:f>
              <c:numCache>
                <c:formatCode>0.00</c:formatCode>
                <c:ptCount val="12"/>
                <c:pt idx="0">
                  <c:v>0.45671449000000042</c:v>
                </c:pt>
                <c:pt idx="1">
                  <c:v>0.18943578000000003</c:v>
                </c:pt>
                <c:pt idx="2">
                  <c:v>0.24737251000000002</c:v>
                </c:pt>
                <c:pt idx="3">
                  <c:v>0.31356382999999988</c:v>
                </c:pt>
                <c:pt idx="4">
                  <c:v>0.11544837000000001</c:v>
                </c:pt>
                <c:pt idx="5">
                  <c:v>0.13023716999999996</c:v>
                </c:pt>
                <c:pt idx="6">
                  <c:v>0.64827179000000013</c:v>
                </c:pt>
                <c:pt idx="7">
                  <c:v>0.10890502999999999</c:v>
                </c:pt>
                <c:pt idx="8">
                  <c:v>0.14411393000000003</c:v>
                </c:pt>
                <c:pt idx="9">
                  <c:v>0.20018723999999999</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categories'!$C$18:$N$18</c:f>
              <c:numCache>
                <c:formatCode>#,##0</c:formatCode>
                <c:ptCount val="12"/>
                <c:pt idx="0">
                  <c:v>-92773.346999999994</c:v>
                </c:pt>
                <c:pt idx="1">
                  <c:v>-125100.10299999997</c:v>
                </c:pt>
                <c:pt idx="2">
                  <c:v>-52763.553000000007</c:v>
                </c:pt>
                <c:pt idx="3">
                  <c:v>-105125.057</c:v>
                </c:pt>
                <c:pt idx="4">
                  <c:v>-89546.115999999995</c:v>
                </c:pt>
                <c:pt idx="5">
                  <c:v>-91685.372000000003</c:v>
                </c:pt>
                <c:pt idx="6">
                  <c:v>23417.449999999993</c:v>
                </c:pt>
                <c:pt idx="7">
                  <c:v>28526.310000000005</c:v>
                </c:pt>
                <c:pt idx="8">
                  <c:v>39937.613000000012</c:v>
                </c:pt>
                <c:pt idx="9">
                  <c:v>61765.728999999999</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categories'!$C$19:$N$19</c:f>
              <c:numCache>
                <c:formatCode>#,##0</c:formatCode>
                <c:ptCount val="12"/>
                <c:pt idx="0">
                  <c:v>558031.74300000002</c:v>
                </c:pt>
                <c:pt idx="1">
                  <c:v>364497.21800000017</c:v>
                </c:pt>
                <c:pt idx="2">
                  <c:v>416800.74300000007</c:v>
                </c:pt>
                <c:pt idx="3">
                  <c:v>397667.94700000004</c:v>
                </c:pt>
                <c:pt idx="4">
                  <c:v>589177.50100000005</c:v>
                </c:pt>
                <c:pt idx="5">
                  <c:v>542831.80000000005</c:v>
                </c:pt>
                <c:pt idx="6">
                  <c:v>748492.42000000016</c:v>
                </c:pt>
                <c:pt idx="7">
                  <c:v>564576.76800000016</c:v>
                </c:pt>
                <c:pt idx="8">
                  <c:v>960323.08499999973</c:v>
                </c:pt>
                <c:pt idx="9">
                  <c:v>1250126.1570000004</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categories'!$C$20:$N$20</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3390.9860000000003</c:v>
                </c:pt>
                <c:pt idx="9">
                  <c:v>3706.7259999999997</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categories'!$C$21:$N$21</c:f>
              <c:numCache>
                <c:formatCode>#,##0</c:formatCode>
                <c:ptCount val="12"/>
                <c:pt idx="0">
                  <c:v>739273.99799999991</c:v>
                </c:pt>
                <c:pt idx="1">
                  <c:v>591725.60800000001</c:v>
                </c:pt>
                <c:pt idx="2">
                  <c:v>1078048.2660000003</c:v>
                </c:pt>
                <c:pt idx="3">
                  <c:v>848639.71799999976</c:v>
                </c:pt>
                <c:pt idx="4">
                  <c:v>1378125.6470000001</c:v>
                </c:pt>
                <c:pt idx="5">
                  <c:v>1210186.1220000002</c:v>
                </c:pt>
                <c:pt idx="6">
                  <c:v>1437643.0490000001</c:v>
                </c:pt>
                <c:pt idx="7">
                  <c:v>768710.01399999985</c:v>
                </c:pt>
                <c:pt idx="8">
                  <c:v>1241671.6530000004</c:v>
                </c:pt>
                <c:pt idx="9">
                  <c:v>1446016.1809999999</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categories'!$C$22:$N$22</c:f>
              <c:numCache>
                <c:formatCode>#,##0</c:formatCode>
                <c:ptCount val="12"/>
                <c:pt idx="0">
                  <c:v>866229.75199999998</c:v>
                </c:pt>
                <c:pt idx="1">
                  <c:v>543575.34999999986</c:v>
                </c:pt>
                <c:pt idx="2">
                  <c:v>813914.09100000001</c:v>
                </c:pt>
                <c:pt idx="3">
                  <c:v>620064.47000000009</c:v>
                </c:pt>
                <c:pt idx="4">
                  <c:v>1216981.3069999998</c:v>
                </c:pt>
                <c:pt idx="5">
                  <c:v>1209494.2839999998</c:v>
                </c:pt>
                <c:pt idx="6">
                  <c:v>1522231.2509999999</c:v>
                </c:pt>
                <c:pt idx="7">
                  <c:v>827038.34399999981</c:v>
                </c:pt>
                <c:pt idx="8">
                  <c:v>1439577.9489999996</c:v>
                </c:pt>
                <c:pt idx="9">
                  <c:v>1815061.3589999995</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categories'!$C$23:$N$23</c:f>
              <c:numCache>
                <c:formatCode>#,##0</c:formatCode>
                <c:ptCount val="12"/>
                <c:pt idx="0">
                  <c:v>-38648.421999999999</c:v>
                </c:pt>
                <c:pt idx="1">
                  <c:v>-37867.929000000004</c:v>
                </c:pt>
                <c:pt idx="2">
                  <c:v>-81145.608999999997</c:v>
                </c:pt>
                <c:pt idx="3">
                  <c:v>-36579.815000000002</c:v>
                </c:pt>
                <c:pt idx="4">
                  <c:v>-196815.18000000002</c:v>
                </c:pt>
                <c:pt idx="5">
                  <c:v>-170290.33900000004</c:v>
                </c:pt>
                <c:pt idx="6">
                  <c:v>-75877.995999999999</c:v>
                </c:pt>
                <c:pt idx="7">
                  <c:v>-8297.7219999999961</c:v>
                </c:pt>
                <c:pt idx="8">
                  <c:v>-13447.064999999997</c:v>
                </c:pt>
                <c:pt idx="9">
                  <c:v>-17081.305</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categories'!$C$24:$N$24</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18829.278999999999</c:v>
                </c:pt>
                <c:pt idx="9">
                  <c:v>24168.573</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categories'!$C$25:$N$25</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189083.13799999998</c:v>
                </c:pt>
                <c:pt idx="9">
                  <c:v>131960.57799999998</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'Total categories'!$C$26:$N$26</c:f>
              <c:numCache>
                <c:formatCode>#,##0</c:formatCode>
                <c:ptCount val="12"/>
                <c:pt idx="0">
                  <c:v>-106132.33699999998</c:v>
                </c:pt>
                <c:pt idx="1">
                  <c:v>-136428.967</c:v>
                </c:pt>
                <c:pt idx="2">
                  <c:v>-116806.99099999999</c:v>
                </c:pt>
                <c:pt idx="3">
                  <c:v>-165892.02100000001</c:v>
                </c:pt>
                <c:pt idx="4">
                  <c:v>-206719.29500000001</c:v>
                </c:pt>
                <c:pt idx="5">
                  <c:v>-217202.65200000003</c:v>
                </c:pt>
                <c:pt idx="6">
                  <c:v>-296610.75399999996</c:v>
                </c:pt>
                <c:pt idx="7">
                  <c:v>-339495.09100000001</c:v>
                </c:pt>
                <c:pt idx="8">
                  <c:v>-280264.93500000006</c:v>
                </c:pt>
                <c:pt idx="9">
                  <c:v>-197071.33499999999</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Response!$C$3:$N$3</c:f>
              <c:numCache>
                <c:formatCode>0.00</c:formatCode>
                <c:ptCount val="12"/>
                <c:pt idx="0">
                  <c:v>2.4942812507870098</c:v>
                </c:pt>
                <c:pt idx="1">
                  <c:v>3.2954909999441395</c:v>
                </c:pt>
                <c:pt idx="2">
                  <c:v>3.2047536706260695</c:v>
                </c:pt>
                <c:pt idx="3">
                  <c:v>3.0166012868877106</c:v>
                </c:pt>
                <c:pt idx="4">
                  <c:v>5.4759025540273996</c:v>
                </c:pt>
                <c:pt idx="5">
                  <c:v>5.3056097909126603</c:v>
                </c:pt>
                <c:pt idx="6">
                  <c:v>5.6949067454406395</c:v>
                </c:pt>
                <c:pt idx="7">
                  <c:v>4.9805557249026302</c:v>
                </c:pt>
                <c:pt idx="8">
                  <c:v>4.0248327875907091</c:v>
                </c:pt>
                <c:pt idx="9">
                  <c:v>2.9837856332493105</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Response!$C$4:$N$4</c:f>
              <c:numCache>
                <c:formatCode>0.00</c:formatCode>
                <c:ptCount val="12"/>
                <c:pt idx="0">
                  <c:v>1.8891497800000003</c:v>
                </c:pt>
                <c:pt idx="1">
                  <c:v>2.1046014999999998</c:v>
                </c:pt>
                <c:pt idx="2">
                  <c:v>1.8744124200000001</c:v>
                </c:pt>
                <c:pt idx="3">
                  <c:v>2.07025616</c:v>
                </c:pt>
                <c:pt idx="4">
                  <c:v>2.480756369999999</c:v>
                </c:pt>
                <c:pt idx="5">
                  <c:v>2.3889068700000009</c:v>
                </c:pt>
                <c:pt idx="6">
                  <c:v>2.5433636399999995</c:v>
                </c:pt>
                <c:pt idx="7">
                  <c:v>1.94918228</c:v>
                </c:pt>
                <c:pt idx="8">
                  <c:v>2.0918471599999999</c:v>
                </c:pt>
                <c:pt idx="9">
                  <c:v>1.8702867899999995</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Response!$C$5:$N$5</c:f>
              <c:numCache>
                <c:formatCode>0.00</c:formatCode>
                <c:ptCount val="12"/>
                <c:pt idx="0">
                  <c:v>2.2435400000000001E-2</c:v>
                </c:pt>
                <c:pt idx="1">
                  <c:v>2.6306139999999999E-2</c:v>
                </c:pt>
                <c:pt idx="2">
                  <c:v>8.4343189999999998E-2</c:v>
                </c:pt>
                <c:pt idx="3">
                  <c:v>3.5251820000000003E-2</c:v>
                </c:pt>
                <c:pt idx="4">
                  <c:v>5.4447579999999995E-2</c:v>
                </c:pt>
                <c:pt idx="5">
                  <c:v>1.3158320000000001E-2</c:v>
                </c:pt>
                <c:pt idx="6">
                  <c:v>1.2541790000000001E-2</c:v>
                </c:pt>
                <c:pt idx="7">
                  <c:v>4.2518830000000007E-2</c:v>
                </c:pt>
                <c:pt idx="8">
                  <c:v>2.302425E-2</c:v>
                </c:pt>
                <c:pt idx="9">
                  <c:v>1.5600000000000002E-3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Response!$C$6:$N$6</c:f>
              <c:numCache>
                <c:formatCode>0.00</c:formatCode>
                <c:ptCount val="12"/>
                <c:pt idx="0">
                  <c:v>7.4543190000000009E-2</c:v>
                </c:pt>
                <c:pt idx="1">
                  <c:v>0.10547458999999999</c:v>
                </c:pt>
                <c:pt idx="2">
                  <c:v>0.10398314</c:v>
                </c:pt>
                <c:pt idx="3">
                  <c:v>9.115682999999998E-2</c:v>
                </c:pt>
                <c:pt idx="4">
                  <c:v>8.7224339999999984E-2</c:v>
                </c:pt>
                <c:pt idx="5">
                  <c:v>0.14257207</c:v>
                </c:pt>
                <c:pt idx="6">
                  <c:v>0.19457061999999997</c:v>
                </c:pt>
                <c:pt idx="7">
                  <c:v>0.25271503000000001</c:v>
                </c:pt>
                <c:pt idx="8">
                  <c:v>0.17892608999999998</c:v>
                </c:pt>
                <c:pt idx="9">
                  <c:v>0.15050551999999998</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Response!$C$7:$N$7</c:f>
              <c:numCache>
                <c:formatCode>0.00</c:formatCode>
                <c:ptCount val="12"/>
                <c:pt idx="0">
                  <c:v>1.1068700000000001E-2</c:v>
                </c:pt>
                <c:pt idx="1">
                  <c:v>7.235560000000002E-3</c:v>
                </c:pt>
                <c:pt idx="2">
                  <c:v>5.4077649999999998E-2</c:v>
                </c:pt>
                <c:pt idx="3">
                  <c:v>1.284325E-2</c:v>
                </c:pt>
                <c:pt idx="4">
                  <c:v>3.5357660000000006E-2</c:v>
                </c:pt>
                <c:pt idx="5">
                  <c:v>9.0856199999999991E-3</c:v>
                </c:pt>
                <c:pt idx="6">
                  <c:v>2.1568770000000001E-2</c:v>
                </c:pt>
                <c:pt idx="7">
                  <c:v>2.0489479999999984E-2</c:v>
                </c:pt>
                <c:pt idx="8">
                  <c:v>1.0666599999999999E-3</c:v>
                </c:pt>
                <c:pt idx="9">
                  <c:v>2.0468800000000001E-3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Response!$C$8:$N$8</c:f>
              <c:numCache>
                <c:formatCode>0.00</c:formatCode>
                <c:ptCount val="12"/>
                <c:pt idx="0">
                  <c:v>2.9055000000000001E-3</c:v>
                </c:pt>
                <c:pt idx="1">
                  <c:v>2.0709160000000001E-2</c:v>
                </c:pt>
                <c:pt idx="2">
                  <c:v>4.5444999999999999E-3</c:v>
                </c:pt>
                <c:pt idx="3">
                  <c:v>2.4413829999999997E-2</c:v>
                </c:pt>
                <c:pt idx="4">
                  <c:v>1.12091199</c:v>
                </c:pt>
                <c:pt idx="5">
                  <c:v>3.2455676599999999</c:v>
                </c:pt>
                <c:pt idx="6">
                  <c:v>1.53660683</c:v>
                </c:pt>
                <c:pt idx="7">
                  <c:v>1.2133564000000001</c:v>
                </c:pt>
                <c:pt idx="8">
                  <c:v>1.8828260599999997</c:v>
                </c:pt>
                <c:pt idx="9">
                  <c:v>2.4708421900000008</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Response!$C$9:$N$9</c:f>
              <c:numCache>
                <c:formatCode>0.00</c:formatCode>
                <c:ptCount val="12"/>
                <c:pt idx="0">
                  <c:v>1.3077510000000001E-2</c:v>
                </c:pt>
                <c:pt idx="1">
                  <c:v>8.6607699999999999E-3</c:v>
                </c:pt>
                <c:pt idx="2">
                  <c:v>2.7776999999999999E-4</c:v>
                </c:pt>
                <c:pt idx="3">
                  <c:v>0</c:v>
                </c:pt>
                <c:pt idx="4">
                  <c:v>0.11279638</c:v>
                </c:pt>
                <c:pt idx="5">
                  <c:v>0.28423863000000005</c:v>
                </c:pt>
                <c:pt idx="6">
                  <c:v>0.33827554999999998</c:v>
                </c:pt>
                <c:pt idx="7">
                  <c:v>0.30543156999999999</c:v>
                </c:pt>
                <c:pt idx="8">
                  <c:v>0.35234932999999996</c:v>
                </c:pt>
                <c:pt idx="9">
                  <c:v>0.32029347000000002</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Response!$C$10:$N$10</c:f>
              <c:numCache>
                <c:formatCode>0.00</c:formatCode>
                <c:ptCount val="12"/>
                <c:pt idx="0">
                  <c:v>1.0178833799999998</c:v>
                </c:pt>
                <c:pt idx="1">
                  <c:v>0.96529648000000001</c:v>
                </c:pt>
                <c:pt idx="2">
                  <c:v>0.92671872000000011</c:v>
                </c:pt>
                <c:pt idx="3">
                  <c:v>0.95577214999999993</c:v>
                </c:pt>
                <c:pt idx="4">
                  <c:v>1.0400825499999999</c:v>
                </c:pt>
                <c:pt idx="5">
                  <c:v>0.97304359000000029</c:v>
                </c:pt>
                <c:pt idx="6">
                  <c:v>1.0506194200000001</c:v>
                </c:pt>
                <c:pt idx="7">
                  <c:v>0.99411713999999995</c:v>
                </c:pt>
                <c:pt idx="8">
                  <c:v>1.0457050600000002</c:v>
                </c:pt>
                <c:pt idx="9">
                  <c:v>1.0559270700000001</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Response!$C$11:$N$11</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Response!$C$12:$N$12</c:f>
              <c:numCache>
                <c:formatCode>0.00</c:formatCode>
                <c:ptCount val="12"/>
                <c:pt idx="0">
                  <c:v>0.72576117999999989</c:v>
                </c:pt>
                <c:pt idx="1">
                  <c:v>0.76620170999999992</c:v>
                </c:pt>
                <c:pt idx="2">
                  <c:v>0.76423757999999997</c:v>
                </c:pt>
                <c:pt idx="3">
                  <c:v>0.79554113999999987</c:v>
                </c:pt>
                <c:pt idx="4">
                  <c:v>0.80036479999999999</c:v>
                </c:pt>
                <c:pt idx="5">
                  <c:v>0.77145624000000002</c:v>
                </c:pt>
                <c:pt idx="6">
                  <c:v>0.80499649000000029</c:v>
                </c:pt>
                <c:pt idx="7">
                  <c:v>0.72658902999999964</c:v>
                </c:pt>
                <c:pt idx="8">
                  <c:v>0.73174551999999993</c:v>
                </c:pt>
                <c:pt idx="9">
                  <c:v>0.67958697999999984</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Response!$C$13:$N$13</c:f>
              <c:numCache>
                <c:formatCode>0.00</c:formatCode>
                <c:ptCount val="12"/>
                <c:pt idx="0">
                  <c:v>0.63714955699993359</c:v>
                </c:pt>
                <c:pt idx="1">
                  <c:v>0.67504838376259335</c:v>
                </c:pt>
                <c:pt idx="2">
                  <c:v>0.30539002796180376</c:v>
                </c:pt>
                <c:pt idx="3">
                  <c:v>1.0183999999997962E-2</c:v>
                </c:pt>
                <c:pt idx="4">
                  <c:v>1.1991999999981955E-2</c:v>
                </c:pt>
                <c:pt idx="5">
                  <c:v>6.6799999999688012E-3</c:v>
                </c:pt>
                <c:pt idx="6">
                  <c:v>3.108799999968382E-2</c:v>
                </c:pt>
                <c:pt idx="7">
                  <c:v>0</c:v>
                </c:pt>
                <c:pt idx="8">
                  <c:v>7.1679999999934817E-3</c:v>
                </c:pt>
                <c:pt idx="9">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Response!$C$14:$N$14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Response!$C$15:$N$15</c:f>
              <c:numCache>
                <c:formatCode>0.00</c:formatCode>
                <c:ptCount val="12"/>
                <c:pt idx="0">
                  <c:v>6.251489999999997E-2</c:v>
                </c:pt>
                <c:pt idx="1">
                  <c:v>5.8646999999999998E-2</c:v>
                </c:pt>
                <c:pt idx="2">
                  <c:v>4.8902049999999968E-2</c:v>
                </c:pt>
                <c:pt idx="3">
                  <c:v>5.5001149999999957E-2</c:v>
                </c:pt>
                <c:pt idx="4">
                  <c:v>0.19644588666666665</c:v>
                </c:pt>
                <c:pt idx="5">
                  <c:v>5.6147200000000008E-2</c:v>
                </c:pt>
                <c:pt idx="6">
                  <c:v>5.3934012500000003E-2</c:v>
                </c:pt>
                <c:pt idx="7">
                  <c:v>4.7381199999999978E-2</c:v>
                </c:pt>
                <c:pt idx="8">
                  <c:v>0.15905440250000003</c:v>
                </c:pt>
                <c:pt idx="9">
                  <c:v>0.49044450000000073</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Response!$C$16:$N$16</c:f>
              <c:numCache>
                <c:formatCode>0.00</c:formatCode>
                <c:ptCount val="12"/>
                <c:pt idx="0">
                  <c:v>0.22400609999999993</c:v>
                </c:pt>
                <c:pt idx="1">
                  <c:v>0.35233542999999989</c:v>
                </c:pt>
                <c:pt idx="2">
                  <c:v>0.20902537000000002</c:v>
                </c:pt>
                <c:pt idx="3">
                  <c:v>0.19902077000000001</c:v>
                </c:pt>
                <c:pt idx="4">
                  <c:v>0.12224287999999996</c:v>
                </c:pt>
                <c:pt idx="5">
                  <c:v>0.42100902000000001</c:v>
                </c:pt>
                <c:pt idx="6">
                  <c:v>0.38582421800000022</c:v>
                </c:pt>
                <c:pt idx="7">
                  <c:v>1.7975768400000001</c:v>
                </c:pt>
                <c:pt idx="8">
                  <c:v>0.86412559999999994</c:v>
                </c:pt>
                <c:pt idx="9">
                  <c:v>1.1536041500000001</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Response!$C$17:$N$17</c:f>
              <c:numCache>
                <c:formatCode>0.00</c:formatCode>
                <c:ptCount val="12"/>
                <c:pt idx="0">
                  <c:v>2.3010590000000008E-2</c:v>
                </c:pt>
                <c:pt idx="1">
                  <c:v>4.3707230000000014E-2</c:v>
                </c:pt>
                <c:pt idx="2">
                  <c:v>1.9297229999999988E-2</c:v>
                </c:pt>
                <c:pt idx="3">
                  <c:v>2.5059020000000001E-2</c:v>
                </c:pt>
                <c:pt idx="4">
                  <c:v>1.6796270000000002E-2</c:v>
                </c:pt>
                <c:pt idx="5">
                  <c:v>4.5212089999999996E-2</c:v>
                </c:pt>
                <c:pt idx="6">
                  <c:v>3.6999999999999998E-2</c:v>
                </c:pt>
                <c:pt idx="7">
                  <c:v>0.10981705</c:v>
                </c:pt>
                <c:pt idx="8">
                  <c:v>0</c:v>
                </c:pt>
                <c:pt idx="9">
                  <c:v>4.0601869999999998E-2</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Response!$C$18:$N$18</c:f>
              <c:numCache>
                <c:formatCode>0.00</c:formatCode>
                <c:ptCount val="12"/>
                <c:pt idx="0">
                  <c:v>2.491487680000001</c:v>
                </c:pt>
                <c:pt idx="1">
                  <c:v>2.5599878400000002</c:v>
                </c:pt>
                <c:pt idx="2">
                  <c:v>2.6924728500000006</c:v>
                </c:pt>
                <c:pt idx="3">
                  <c:v>2.8495342299999997</c:v>
                </c:pt>
                <c:pt idx="4">
                  <c:v>2.4206548800000007</c:v>
                </c:pt>
                <c:pt idx="5">
                  <c:v>2.2626492100000002</c:v>
                </c:pt>
                <c:pt idx="6">
                  <c:v>2.4088536199999995</c:v>
                </c:pt>
                <c:pt idx="7">
                  <c:v>2.1204751599999994</c:v>
                </c:pt>
                <c:pt idx="8">
                  <c:v>2.4179992599999989</c:v>
                </c:pt>
                <c:pt idx="9">
                  <c:v>2.5375401099999997</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Response!$C$37:$AL$37</c:f>
              <c:numCache>
                <c:formatCode>_-* #,##0_-;\-* #,##0_-;_-* "-"??_-;_-@_-</c:formatCode>
                <c:ptCount val="36"/>
                <c:pt idx="0">
                  <c:v>237.38439300000002</c:v>
                </c:pt>
                <c:pt idx="1">
                  <c:v>146.97976600000001</c:v>
                </c:pt>
                <c:pt idx="2">
                  <c:v>350.83602000000002</c:v>
                </c:pt>
                <c:pt idx="3">
                  <c:v>249.98379299999999</c:v>
                </c:pt>
                <c:pt idx="4">
                  <c:v>156.96958600000002</c:v>
                </c:pt>
                <c:pt idx="5">
                  <c:v>373.95469000000003</c:v>
                </c:pt>
                <c:pt idx="6">
                  <c:v>226.40147399999998</c:v>
                </c:pt>
                <c:pt idx="7">
                  <c:v>137.565597</c:v>
                </c:pt>
                <c:pt idx="8">
                  <c:v>351.52458399999995</c:v>
                </c:pt>
                <c:pt idx="9">
                  <c:v>236.482574</c:v>
                </c:pt>
                <c:pt idx="10">
                  <c:v>152.23882800000001</c:v>
                </c:pt>
                <c:pt idx="11">
                  <c:v>388.95808600000004</c:v>
                </c:pt>
                <c:pt idx="12">
                  <c:v>281.42140699999999</c:v>
                </c:pt>
                <c:pt idx="13">
                  <c:v>182.03823800000001</c:v>
                </c:pt>
                <c:pt idx="14">
                  <c:v>422.04240999999996</c:v>
                </c:pt>
                <c:pt idx="15">
                  <c:v>305.27358199999998</c:v>
                </c:pt>
                <c:pt idx="16">
                  <c:v>200.067757</c:v>
                </c:pt>
                <c:pt idx="17">
                  <c:v>407.90106099999997</c:v>
                </c:pt>
                <c:pt idx="18">
                  <c:v>326.00439699999998</c:v>
                </c:pt>
                <c:pt idx="19">
                  <c:v>212.98860500000001</c:v>
                </c:pt>
                <c:pt idx="20">
                  <c:v>423.59711499999997</c:v>
                </c:pt>
                <c:pt idx="21">
                  <c:v>252.20039000000003</c:v>
                </c:pt>
                <c:pt idx="22">
                  <c:v>160.28951999999998</c:v>
                </c:pt>
                <c:pt idx="23">
                  <c:v>312.44688000000002</c:v>
                </c:pt>
                <c:pt idx="24">
                  <c:v>257.471001</c:v>
                </c:pt>
                <c:pt idx="25">
                  <c:v>165.57271799999998</c:v>
                </c:pt>
                <c:pt idx="26">
                  <c:v>318.34265600000003</c:v>
                </c:pt>
                <c:pt idx="27">
                  <c:v>230.109906</c:v>
                </c:pt>
                <c:pt idx="28">
                  <c:v>147.40664100000001</c:v>
                </c:pt>
                <c:pt idx="29">
                  <c:v>308.20428900000002</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Response!$C$38:$AL$38</c:f>
              <c:numCache>
                <c:formatCode>_-* #,##0_-;\-* #,##0_-;_-* "-"??_-;_-@_-</c:formatCode>
                <c:ptCount val="36"/>
                <c:pt idx="0">
                  <c:v>0</c:v>
                </c:pt>
                <c:pt idx="1">
                  <c:v>0.10840999999999999</c:v>
                </c:pt>
                <c:pt idx="2">
                  <c:v>0</c:v>
                </c:pt>
                <c:pt idx="3">
                  <c:v>0</c:v>
                </c:pt>
                <c:pt idx="4">
                  <c:v>0.76085000000000003</c:v>
                </c:pt>
                <c:pt idx="5">
                  <c:v>0</c:v>
                </c:pt>
                <c:pt idx="6">
                  <c:v>0</c:v>
                </c:pt>
                <c:pt idx="7">
                  <c:v>0.16700999999999999</c:v>
                </c:pt>
                <c:pt idx="8">
                  <c:v>0</c:v>
                </c:pt>
                <c:pt idx="9">
                  <c:v>0</c:v>
                </c:pt>
                <c:pt idx="10">
                  <c:v>0.93683000000000005</c:v>
                </c:pt>
                <c:pt idx="11">
                  <c:v>0</c:v>
                </c:pt>
                <c:pt idx="12">
                  <c:v>0</c:v>
                </c:pt>
                <c:pt idx="13">
                  <c:v>44.082129999999999</c:v>
                </c:pt>
                <c:pt idx="14">
                  <c:v>0</c:v>
                </c:pt>
                <c:pt idx="15">
                  <c:v>0</c:v>
                </c:pt>
                <c:pt idx="16">
                  <c:v>127.63080000000001</c:v>
                </c:pt>
                <c:pt idx="17">
                  <c:v>0</c:v>
                </c:pt>
                <c:pt idx="18">
                  <c:v>0</c:v>
                </c:pt>
                <c:pt idx="19">
                  <c:v>60.414490000000001</c:v>
                </c:pt>
                <c:pt idx="20">
                  <c:v>0</c:v>
                </c:pt>
                <c:pt idx="21">
                  <c:v>0</c:v>
                </c:pt>
                <c:pt idx="22">
                  <c:v>46.105839999999993</c:v>
                </c:pt>
                <c:pt idx="23">
                  <c:v>0</c:v>
                </c:pt>
                <c:pt idx="24">
                  <c:v>0</c:v>
                </c:pt>
                <c:pt idx="25">
                  <c:v>73.445070000000001</c:v>
                </c:pt>
                <c:pt idx="26">
                  <c:v>0</c:v>
                </c:pt>
                <c:pt idx="27">
                  <c:v>0</c:v>
                </c:pt>
                <c:pt idx="28">
                  <c:v>46.405839999999998</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Response!$C$39:$AL$39</c:f>
              <c:numCache>
                <c:formatCode>_-* #,##0_-;\-* #,##0_-;_-* "-"??_-;_-@_-</c:formatCode>
                <c:ptCount val="36"/>
                <c:pt idx="0">
                  <c:v>1.5099</c:v>
                </c:pt>
                <c:pt idx="1">
                  <c:v>1.8694000000000002</c:v>
                </c:pt>
                <c:pt idx="2">
                  <c:v>0</c:v>
                </c:pt>
                <c:pt idx="3">
                  <c:v>1.0877999999999999</c:v>
                </c:pt>
                <c:pt idx="4">
                  <c:v>1.3468</c:v>
                </c:pt>
                <c:pt idx="5">
                  <c:v>0</c:v>
                </c:pt>
                <c:pt idx="6">
                  <c:v>3.5700000000000003E-2</c:v>
                </c:pt>
                <c:pt idx="7">
                  <c:v>4.4200000000000003E-2</c:v>
                </c:pt>
                <c:pt idx="8">
                  <c:v>0</c:v>
                </c:pt>
                <c:pt idx="9">
                  <c:v>0</c:v>
                </c:pt>
                <c:pt idx="10">
                  <c:v>0</c:v>
                </c:pt>
                <c:pt idx="11">
                  <c:v>0</c:v>
                </c:pt>
                <c:pt idx="12">
                  <c:v>13.765499999999999</c:v>
                </c:pt>
                <c:pt idx="13">
                  <c:v>17.042999999999999</c:v>
                </c:pt>
                <c:pt idx="14">
                  <c:v>0</c:v>
                </c:pt>
                <c:pt idx="15">
                  <c:v>35.817599999999999</c:v>
                </c:pt>
                <c:pt idx="16">
                  <c:v>44.345599999999997</c:v>
                </c:pt>
                <c:pt idx="17">
                  <c:v>0</c:v>
                </c:pt>
                <c:pt idx="18">
                  <c:v>40.233899999999998</c:v>
                </c:pt>
                <c:pt idx="19">
                  <c:v>49.813400000000001</c:v>
                </c:pt>
                <c:pt idx="20">
                  <c:v>0</c:v>
                </c:pt>
                <c:pt idx="21">
                  <c:v>37.347059999999999</c:v>
                </c:pt>
                <c:pt idx="22">
                  <c:v>46.303400000000003</c:v>
                </c:pt>
                <c:pt idx="23">
                  <c:v>0</c:v>
                </c:pt>
                <c:pt idx="24">
                  <c:v>43.140749999999997</c:v>
                </c:pt>
                <c:pt idx="25">
                  <c:v>53.470300000000002</c:v>
                </c:pt>
                <c:pt idx="26">
                  <c:v>0</c:v>
                </c:pt>
                <c:pt idx="27">
                  <c:v>37.347059999999999</c:v>
                </c:pt>
                <c:pt idx="28">
                  <c:v>46.303400000000003</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Response!$C$43:$AL$43</c:f>
              <c:numCache>
                <c:formatCode>_-* #,##0_-;\-* #,##0_-;_-* "-"??_-;_-@_-</c:formatCode>
                <c:ptCount val="36"/>
                <c:pt idx="0">
                  <c:v>107.71268014748904</c:v>
                </c:pt>
                <c:pt idx="1">
                  <c:v>0</c:v>
                </c:pt>
                <c:pt idx="2">
                  <c:v>0.99199999999999999</c:v>
                </c:pt>
                <c:pt idx="3">
                  <c:v>113.27307</c:v>
                </c:pt>
                <c:pt idx="4">
                  <c:v>0</c:v>
                </c:pt>
                <c:pt idx="5">
                  <c:v>1.2</c:v>
                </c:pt>
                <c:pt idx="6">
                  <c:v>51.507010000000001</c:v>
                </c:pt>
                <c:pt idx="7">
                  <c:v>0</c:v>
                </c:pt>
                <c:pt idx="8">
                  <c:v>0.432</c:v>
                </c:pt>
                <c:pt idx="9">
                  <c:v>1.395</c:v>
                </c:pt>
                <c:pt idx="10">
                  <c:v>0</c:v>
                </c:pt>
                <c:pt idx="11">
                  <c:v>0.128</c:v>
                </c:pt>
                <c:pt idx="12">
                  <c:v>1.784</c:v>
                </c:pt>
                <c:pt idx="13">
                  <c:v>0</c:v>
                </c:pt>
                <c:pt idx="14">
                  <c:v>0</c:v>
                </c:pt>
                <c:pt idx="15">
                  <c:v>0.872</c:v>
                </c:pt>
                <c:pt idx="16">
                  <c:v>0</c:v>
                </c:pt>
                <c:pt idx="17">
                  <c:v>0.25600000000000001</c:v>
                </c:pt>
                <c:pt idx="18">
                  <c:v>0.91200000000000003</c:v>
                </c:pt>
                <c:pt idx="19">
                  <c:v>0</c:v>
                </c:pt>
                <c:pt idx="20">
                  <c:v>6.1760000000000002</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Response!$C$45:$AL$45</c:f>
              <c:numCache>
                <c:formatCode>_-* #,##0_-;\-* #,##0_-;_-* "-"??_-;_-@_-</c:formatCode>
                <c:ptCount val="36"/>
                <c:pt idx="0">
                  <c:v>36.789499999999997</c:v>
                </c:pt>
                <c:pt idx="1">
                  <c:v>36.789499999999997</c:v>
                </c:pt>
                <c:pt idx="2">
                  <c:v>36.789499999999997</c:v>
                </c:pt>
                <c:pt idx="3">
                  <c:v>28.0915</c:v>
                </c:pt>
                <c:pt idx="4">
                  <c:v>28.0915</c:v>
                </c:pt>
                <c:pt idx="5">
                  <c:v>28.0915</c:v>
                </c:pt>
                <c:pt idx="6">
                  <c:v>34.749499999999998</c:v>
                </c:pt>
                <c:pt idx="7">
                  <c:v>34.749499999999998</c:v>
                </c:pt>
                <c:pt idx="8">
                  <c:v>34.749499999999998</c:v>
                </c:pt>
                <c:pt idx="9">
                  <c:v>30.869499999999999</c:v>
                </c:pt>
                <c:pt idx="10">
                  <c:v>30.869499999999999</c:v>
                </c:pt>
                <c:pt idx="11">
                  <c:v>30.869499999999999</c:v>
                </c:pt>
                <c:pt idx="12">
                  <c:v>20.6585</c:v>
                </c:pt>
                <c:pt idx="13">
                  <c:v>20.6585</c:v>
                </c:pt>
                <c:pt idx="14">
                  <c:v>20.6585</c:v>
                </c:pt>
                <c:pt idx="15">
                  <c:v>83.812080000000009</c:v>
                </c:pt>
                <c:pt idx="16">
                  <c:v>84.633070000000004</c:v>
                </c:pt>
                <c:pt idx="17">
                  <c:v>85.312080000000009</c:v>
                </c:pt>
                <c:pt idx="18">
                  <c:v>61.757649999999998</c:v>
                </c:pt>
                <c:pt idx="19">
                  <c:v>59.521650000000001</c:v>
                </c:pt>
                <c:pt idx="20">
                  <c:v>62.152650000000001</c:v>
                </c:pt>
                <c:pt idx="21">
                  <c:v>116.5035</c:v>
                </c:pt>
                <c:pt idx="22">
                  <c:v>131.15549999999999</c:v>
                </c:pt>
                <c:pt idx="23">
                  <c:v>96.103499999999997</c:v>
                </c:pt>
                <c:pt idx="24">
                  <c:v>77.543030000000002</c:v>
                </c:pt>
                <c:pt idx="25">
                  <c:v>74.590029999999999</c:v>
                </c:pt>
                <c:pt idx="26">
                  <c:v>77.534030000000001</c:v>
                </c:pt>
                <c:pt idx="27">
                  <c:v>86.606719999999996</c:v>
                </c:pt>
                <c:pt idx="28">
                  <c:v>83.630719999999997</c:v>
                </c:pt>
                <c:pt idx="29">
                  <c:v>76.686720000000008</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Apr-19</c:v>
                  </c:pt>
                  <c:pt idx="3">
                    <c:v>May-19</c:v>
                  </c:pt>
                  <c:pt idx="6">
                    <c:v>Jun-19</c:v>
                  </c:pt>
                  <c:pt idx="9">
                    <c:v>Jul-19</c:v>
                  </c:pt>
                  <c:pt idx="12">
                    <c:v>Aug-19</c:v>
                  </c:pt>
                  <c:pt idx="15">
                    <c:v>Sep-19</c:v>
                  </c:pt>
                  <c:pt idx="18">
                    <c:v>Oct-19</c:v>
                  </c:pt>
                  <c:pt idx="21">
                    <c:v>Nov-19</c:v>
                  </c:pt>
                  <c:pt idx="24">
                    <c:v>Dec-19</c:v>
                  </c:pt>
                  <c:pt idx="27">
                    <c:v>Jan-20</c:v>
                  </c:pt>
                  <c:pt idx="30">
                    <c:v>Feb-20</c:v>
                  </c:pt>
                  <c:pt idx="33">
                    <c:v>Mar-20</c:v>
                  </c:pt>
                </c:lvl>
              </c:multiLvlStrCache>
            </c:multiLvlStrRef>
          </c:cat>
          <c:val>
            <c:numRef>
              <c:f>Response!$C$46:$AL$46</c:f>
              <c:numCache>
                <c:formatCode>_-* #,##0_-;\-* #,##0_-;_-* "-"??_-;_-@_-</c:formatCode>
                <c:ptCount val="36"/>
                <c:pt idx="0">
                  <c:v>150.72448</c:v>
                </c:pt>
                <c:pt idx="1">
                  <c:v>298.57797999999997</c:v>
                </c:pt>
                <c:pt idx="2">
                  <c:v>110.89998</c:v>
                </c:pt>
                <c:pt idx="3">
                  <c:v>150.21417000000002</c:v>
                </c:pt>
                <c:pt idx="4">
                  <c:v>292.62716999999998</c:v>
                </c:pt>
                <c:pt idx="5">
                  <c:v>107.67617</c:v>
                </c:pt>
                <c:pt idx="6">
                  <c:v>138.08175</c:v>
                </c:pt>
                <c:pt idx="7">
                  <c:v>263.79374999999999</c:v>
                </c:pt>
                <c:pt idx="8">
                  <c:v>82.087500000000006</c:v>
                </c:pt>
                <c:pt idx="9">
                  <c:v>155.7355</c:v>
                </c:pt>
                <c:pt idx="10">
                  <c:v>298.95383000000004</c:v>
                </c:pt>
                <c:pt idx="11">
                  <c:v>109.78367</c:v>
                </c:pt>
                <c:pt idx="12">
                  <c:v>184.86026999999999</c:v>
                </c:pt>
                <c:pt idx="13">
                  <c:v>293.11527000000001</c:v>
                </c:pt>
                <c:pt idx="14">
                  <c:v>110.82427</c:v>
                </c:pt>
                <c:pt idx="15">
                  <c:v>139.18322000000001</c:v>
                </c:pt>
                <c:pt idx="16">
                  <c:v>236.71754999999999</c:v>
                </c:pt>
                <c:pt idx="17">
                  <c:v>123.9688</c:v>
                </c:pt>
                <c:pt idx="18">
                  <c:v>168.20402999999999</c:v>
                </c:pt>
                <c:pt idx="19">
                  <c:v>272.22953000000001</c:v>
                </c:pt>
                <c:pt idx="20">
                  <c:v>166.37452999999999</c:v>
                </c:pt>
                <c:pt idx="21">
                  <c:v>180.62110000000001</c:v>
                </c:pt>
                <c:pt idx="22">
                  <c:v>196.36443</c:v>
                </c:pt>
                <c:pt idx="23">
                  <c:v>174.8271</c:v>
                </c:pt>
                <c:pt idx="24">
                  <c:v>181.49803</c:v>
                </c:pt>
                <c:pt idx="25">
                  <c:v>197.57808</c:v>
                </c:pt>
                <c:pt idx="26">
                  <c:v>179.76208</c:v>
                </c:pt>
                <c:pt idx="27">
                  <c:v>206.27950000000001</c:v>
                </c:pt>
                <c:pt idx="28">
                  <c:v>217.5095</c:v>
                </c:pt>
                <c:pt idx="29">
                  <c:v>203.1345</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4.8157556300000008</c:v>
                </c:pt>
                <c:pt idx="8">
                  <c:v>5.2471900599999994</c:v>
                </c:pt>
                <c:pt idx="9">
                  <c:v>4.7505633500000011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pt idx="8">
                  <c:v>2.2889629999999987E-2</c:v>
                </c:pt>
                <c:pt idx="9">
                  <c:v>2.2715030000000011E-2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9.9636626875000023E-2</c:v>
                </c:pt>
                <c:pt idx="5">
                  <c:v>9.2016187500000027E-2</c:v>
                </c:pt>
                <c:pt idx="6">
                  <c:v>8.1283101562500029E-2</c:v>
                </c:pt>
                <c:pt idx="7">
                  <c:v>3.934396875E-2</c:v>
                </c:pt>
                <c:pt idx="8">
                  <c:v>9.5348250000000037E-2</c:v>
                </c:pt>
                <c:pt idx="9">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Reactive!$C$11:$N$11</c:f>
              <c:numCache>
                <c:formatCode>#,##0</c:formatCode>
                <c:ptCount val="12"/>
                <c:pt idx="0">
                  <c:v>1908439.23</c:v>
                </c:pt>
                <c:pt idx="1">
                  <c:v>2329652.25</c:v>
                </c:pt>
                <c:pt idx="2">
                  <c:v>2203196.35</c:v>
                </c:pt>
                <c:pt idx="3">
                  <c:v>2110242.6800000002</c:v>
                </c:pt>
                <c:pt idx="4">
                  <c:v>2070713.07</c:v>
                </c:pt>
                <c:pt idx="5">
                  <c:v>2111188.65</c:v>
                </c:pt>
                <c:pt idx="6">
                  <c:v>2023164.32</c:v>
                </c:pt>
                <c:pt idx="7">
                  <c:v>1805583.3</c:v>
                </c:pt>
                <c:pt idx="8">
                  <c:v>1905288.24</c:v>
                </c:pt>
                <c:pt idx="9">
                  <c:v>1790461.1</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Reactive!$C$12:$N$12</c:f>
              <c:numCache>
                <c:formatCode>#,##0</c:formatCode>
                <c:ptCount val="12"/>
                <c:pt idx="0">
                  <c:v>2320.5034999999993</c:v>
                </c:pt>
                <c:pt idx="1">
                  <c:v>1112.27</c:v>
                </c:pt>
                <c:pt idx="2">
                  <c:v>1327.93</c:v>
                </c:pt>
                <c:pt idx="3">
                  <c:v>1406.92</c:v>
                </c:pt>
                <c:pt idx="4">
                  <c:v>1789.84</c:v>
                </c:pt>
                <c:pt idx="5">
                  <c:v>1937.38</c:v>
                </c:pt>
                <c:pt idx="6">
                  <c:v>1596.91</c:v>
                </c:pt>
                <c:pt idx="7">
                  <c:v>1883.89</c:v>
                </c:pt>
                <c:pt idx="8">
                  <c:v>1221.99</c:v>
                </c:pt>
                <c:pt idx="9">
                  <c:v>7506.28</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Reactive!$C$13:$N$13</c:f>
              <c:numCache>
                <c:formatCode>#,##0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Reactive!$C$14:$N$14</c:f>
              <c:numCache>
                <c:formatCode>#,##0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Reactive!$C$3:$N$3</c:f>
              <c:numCache>
                <c:formatCode>0.00</c:formatCode>
                <c:ptCount val="12"/>
                <c:pt idx="0">
                  <c:v>5.8070160299999998</c:v>
                </c:pt>
                <c:pt idx="1">
                  <c:v>6.6024742300000003</c:v>
                </c:pt>
                <c:pt idx="2">
                  <c:v>5.9865235900000018</c:v>
                </c:pt>
                <c:pt idx="3">
                  <c:v>5.5562622399999997</c:v>
                </c:pt>
                <c:pt idx="4">
                  <c:v>5.5753469399999993</c:v>
                </c:pt>
                <c:pt idx="5">
                  <c:v>5.7467330299999997</c:v>
                </c:pt>
                <c:pt idx="6">
                  <c:v>5.4550181499999981</c:v>
                </c:pt>
                <c:pt idx="7">
                  <c:v>4.8157556300000008</c:v>
                </c:pt>
                <c:pt idx="8">
                  <c:v>5.2471900599999994</c:v>
                </c:pt>
                <c:pt idx="9">
                  <c:v>4.7505633500000011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Reactive!$C$4:$N$4</c:f>
              <c:numCache>
                <c:formatCode>0.00</c:formatCode>
                <c:ptCount val="12"/>
                <c:pt idx="0">
                  <c:v>7.2084099999999967E-3</c:v>
                </c:pt>
                <c:pt idx="1">
                  <c:v>3.2199699999999986E-3</c:v>
                </c:pt>
                <c:pt idx="2">
                  <c:v>3.7862699999999991E-3</c:v>
                </c:pt>
                <c:pt idx="3">
                  <c:v>3.8933699999999976E-3</c:v>
                </c:pt>
                <c:pt idx="4">
                  <c:v>4.9164099999999978E-3</c:v>
                </c:pt>
                <c:pt idx="5">
                  <c:v>5.4811300000000025E-3</c:v>
                </c:pt>
                <c:pt idx="6">
                  <c:v>4.6442299999999992E-3</c:v>
                </c:pt>
                <c:pt idx="7">
                  <c:v>5.5441200000000039E-3</c:v>
                </c:pt>
                <c:pt idx="8">
                  <c:v>2.2889629999999987E-2</c:v>
                </c:pt>
                <c:pt idx="9">
                  <c:v>2.2715030000000011E-2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Reactive!$C$6:$N$6</c:f>
              <c:numCache>
                <c:formatCode>0.00</c:formatCode>
                <c:ptCount val="12"/>
                <c:pt idx="0">
                  <c:v>9.2272500000000035E-2</c:v>
                </c:pt>
                <c:pt idx="1">
                  <c:v>9.704825000000003E-2</c:v>
                </c:pt>
                <c:pt idx="2">
                  <c:v>9.2272500000000035E-2</c:v>
                </c:pt>
                <c:pt idx="3">
                  <c:v>9.5348250000000037E-2</c:v>
                </c:pt>
                <c:pt idx="4">
                  <c:v>9.9636626875000023E-2</c:v>
                </c:pt>
                <c:pt idx="5">
                  <c:v>9.2016187500000027E-2</c:v>
                </c:pt>
                <c:pt idx="6">
                  <c:v>8.1283101562500029E-2</c:v>
                </c:pt>
                <c:pt idx="7">
                  <c:v>3.934396875E-2</c:v>
                </c:pt>
                <c:pt idx="8">
                  <c:v>9.5348250000000037E-2</c:v>
                </c:pt>
                <c:pt idx="9">
                  <c:v>9.5348250000000037E-2</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Reactive!$C$7:$N$7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Start'!$C$3:$N$3</c:f>
              <c:numCache>
                <c:formatCode>0.00</c:formatCode>
                <c:ptCount val="12"/>
                <c:pt idx="0">
                  <c:v>3.0473440099999989</c:v>
                </c:pt>
                <c:pt idx="1">
                  <c:v>3.2061008183999977</c:v>
                </c:pt>
                <c:pt idx="2">
                  <c:v>2.8633358200000019</c:v>
                </c:pt>
                <c:pt idx="3">
                  <c:v>3.4809728699999996</c:v>
                </c:pt>
                <c:pt idx="4">
                  <c:v>3.091164430000001</c:v>
                </c:pt>
                <c:pt idx="5">
                  <c:v>3.313995719999999</c:v>
                </c:pt>
                <c:pt idx="6">
                  <c:v>3.5252450400000019</c:v>
                </c:pt>
                <c:pt idx="7">
                  <c:v>3.4298088600000001</c:v>
                </c:pt>
                <c:pt idx="8">
                  <c:v>3.6028737662499988</c:v>
                </c:pt>
                <c:pt idx="9">
                  <c:v>3.6091625151874993</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Start'!$C$4:$N$4</c:f>
              <c:numCache>
                <c:formatCode>0.00</c:formatCode>
                <c:ptCount val="12"/>
                <c:pt idx="0">
                  <c:v>4.8384780000000016E-2</c:v>
                </c:pt>
                <c:pt idx="1">
                  <c:v>5.149968000000002E-2</c:v>
                </c:pt>
                <c:pt idx="2">
                  <c:v>4.9838400000000019E-2</c:v>
                </c:pt>
                <c:pt idx="3">
                  <c:v>5.149968000000002E-2</c:v>
                </c:pt>
                <c:pt idx="4">
                  <c:v>4.9907620000000014E-2</c:v>
                </c:pt>
                <c:pt idx="5">
                  <c:v>4.9838400000000019E-2</c:v>
                </c:pt>
                <c:pt idx="6">
                  <c:v>5.1292020000000021E-2</c:v>
                </c:pt>
                <c:pt idx="7">
                  <c:v>4.9838400000000019E-2</c:v>
                </c:pt>
                <c:pt idx="8">
                  <c:v>5.149968000000002E-2</c:v>
                </c:pt>
                <c:pt idx="9">
                  <c:v>5.149968000000002E-2</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Start'!$C$5:$N$5</c:f>
              <c:numCache>
                <c:formatCode>0.00</c:formatCode>
                <c:ptCount val="12"/>
                <c:pt idx="0">
                  <c:v>0.17322681000000001</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Start'!$C$6:$N$6</c:f>
              <c:numCache>
                <c:formatCode>0.00</c:formatCode>
                <c:ptCount val="12"/>
                <c:pt idx="0">
                  <c:v>3.3683209999999998E-2</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Start'!$C$7:$N$7</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Start'!$C$8:$N$8</c:f>
              <c:numCache>
                <c:formatCode>0.00</c:formatCode>
                <c:ptCount val="12"/>
                <c:pt idx="0">
                  <c:v>0.32479999999999981</c:v>
                </c:pt>
                <c:pt idx="1">
                  <c:v>0.3359999999999998</c:v>
                </c:pt>
                <c:pt idx="2">
                  <c:v>0.32479999999999981</c:v>
                </c:pt>
                <c:pt idx="3">
                  <c:v>0.31359999999999982</c:v>
                </c:pt>
                <c:pt idx="4">
                  <c:v>0.27999999999999986</c:v>
                </c:pt>
                <c:pt idx="5">
                  <c:v>0.22399999999999989</c:v>
                </c:pt>
                <c:pt idx="6">
                  <c:v>4.48E-2</c:v>
                </c:pt>
                <c:pt idx="7">
                  <c:v>1.12E-2</c:v>
                </c:pt>
                <c:pt idx="8">
                  <c:v>0</c:v>
                </c:pt>
                <c:pt idx="9">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'Black Start'!$C$9:$N$9</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Reserves'!$C$3:$N$3</c:f>
              <c:numCache>
                <c:formatCode>0.00</c:formatCode>
                <c:ptCount val="12"/>
                <c:pt idx="0">
                  <c:v>0.27680216999999996</c:v>
                </c:pt>
                <c:pt idx="1">
                  <c:v>4.8703160000000002E-2</c:v>
                </c:pt>
                <c:pt idx="2">
                  <c:v>0.12620833999999997</c:v>
                </c:pt>
                <c:pt idx="3">
                  <c:v>0.20375000000000001</c:v>
                </c:pt>
                <c:pt idx="4">
                  <c:v>0.159</c:v>
                </c:pt>
                <c:pt idx="5">
                  <c:v>0.11375</c:v>
                </c:pt>
                <c:pt idx="6">
                  <c:v>9.4916670000000009E-2</c:v>
                </c:pt>
                <c:pt idx="7">
                  <c:v>0.37489998999999996</c:v>
                </c:pt>
                <c:pt idx="8">
                  <c:v>0.18300000999999999</c:v>
                </c:pt>
                <c:pt idx="9">
                  <c:v>0.15775</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Reserves'!$C$4:$N$4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Reserves'!$C$5:$N$5</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Reserves'!$C$6:$N$6</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Reserves'!$C$7:$N$7</c:f>
              <c:numCache>
                <c:formatCode>0.00</c:formatCode>
                <c:ptCount val="12"/>
                <c:pt idx="0">
                  <c:v>0.35347594999999998</c:v>
                </c:pt>
                <c:pt idx="1">
                  <c:v>0.36428743000000008</c:v>
                </c:pt>
                <c:pt idx="2">
                  <c:v>0.34696123000000006</c:v>
                </c:pt>
                <c:pt idx="3">
                  <c:v>0.38628787999999986</c:v>
                </c:pt>
                <c:pt idx="4">
                  <c:v>0.32197926999999998</c:v>
                </c:pt>
                <c:pt idx="5">
                  <c:v>0.33891599000000011</c:v>
                </c:pt>
                <c:pt idx="6">
                  <c:v>0.27945073000000004</c:v>
                </c:pt>
                <c:pt idx="7">
                  <c:v>0.27278886000000002</c:v>
                </c:pt>
                <c:pt idx="8">
                  <c:v>0.30747420999999997</c:v>
                </c:pt>
                <c:pt idx="9">
                  <c:v>0.3352361100000002</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Reserves'!$C$8:$N$8</c:f>
              <c:numCache>
                <c:formatCode>0.00</c:formatCode>
                <c:ptCount val="12"/>
                <c:pt idx="0">
                  <c:v>0</c:v>
                </c:pt>
                <c:pt idx="1">
                  <c:v>0.20614589999999999</c:v>
                </c:pt>
                <c:pt idx="2">
                  <c:v>0.11176744999999999</c:v>
                </c:pt>
                <c:pt idx="3">
                  <c:v>3.7920129999999996E-2</c:v>
                </c:pt>
                <c:pt idx="4">
                  <c:v>0.61281821999999997</c:v>
                </c:pt>
                <c:pt idx="5">
                  <c:v>0</c:v>
                </c:pt>
                <c:pt idx="6">
                  <c:v>0</c:v>
                </c:pt>
                <c:pt idx="7">
                  <c:v>0</c:v>
                </c:pt>
                <c:pt idx="8">
                  <c:v>0</c:v>
                </c:pt>
                <c:pt idx="9">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'Other Reserves'!$C$9:$N$9</c:f>
              <c:numCache>
                <c:formatCode>0.00</c:formatCode>
                <c:ptCount val="12"/>
                <c:pt idx="0">
                  <c:v>0.82545457999999994</c:v>
                </c:pt>
                <c:pt idx="1">
                  <c:v>0.89537246999999998</c:v>
                </c:pt>
                <c:pt idx="2">
                  <c:v>0.85452708999999993</c:v>
                </c:pt>
                <c:pt idx="3">
                  <c:v>0.62208417999999999</c:v>
                </c:pt>
                <c:pt idx="4">
                  <c:v>1.0583237799999998</c:v>
                </c:pt>
                <c:pt idx="5">
                  <c:v>1.04521793</c:v>
                </c:pt>
                <c:pt idx="6">
                  <c:v>1.0288474900000002</c:v>
                </c:pt>
                <c:pt idx="7">
                  <c:v>0.69050376000000002</c:v>
                </c:pt>
                <c:pt idx="8">
                  <c:v>0.62893958999999988</c:v>
                </c:pt>
                <c:pt idx="9">
                  <c:v>0.71350124000000015</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components'!$C$3:$N$3</c:f>
              <c:numCache>
                <c:formatCode>0.00</c:formatCode>
                <c:ptCount val="12"/>
                <c:pt idx="0">
                  <c:v>1.2912817605230797</c:v>
                </c:pt>
                <c:pt idx="1">
                  <c:v>1.0926086750886299</c:v>
                </c:pt>
                <c:pt idx="2">
                  <c:v>1.7922186008496899</c:v>
                </c:pt>
                <c:pt idx="3">
                  <c:v>1.5124733984696799</c:v>
                </c:pt>
                <c:pt idx="4">
                  <c:v>4.9344900629963142</c:v>
                </c:pt>
                <c:pt idx="5">
                  <c:v>3.0277431797520311</c:v>
                </c:pt>
                <c:pt idx="6">
                  <c:v>3.10440635098889</c:v>
                </c:pt>
                <c:pt idx="7">
                  <c:v>3.4933970787253501</c:v>
                </c:pt>
                <c:pt idx="8">
                  <c:v>3.4986617736552001</c:v>
                </c:pt>
                <c:pt idx="9">
                  <c:v>3.2984097711820888</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components'!$C$4:$N$4</c:f>
              <c:numCache>
                <c:formatCode>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components'!$C$5:$N$5</c:f>
              <c:numCache>
                <c:formatCode>0.00</c:formatCode>
                <c:ptCount val="12"/>
                <c:pt idx="0">
                  <c:v>2.0002399999999999E-3</c:v>
                </c:pt>
                <c:pt idx="1">
                  <c:v>4.4237999999999965E-4</c:v>
                </c:pt>
                <c:pt idx="2">
                  <c:v>1.42508E-3</c:v>
                </c:pt>
                <c:pt idx="3">
                  <c:v>4.0221999999999995E-4</c:v>
                </c:pt>
                <c:pt idx="4">
                  <c:v>2.5556000000000003E-3</c:v>
                </c:pt>
                <c:pt idx="5">
                  <c:v>5.5434999999999989E-4</c:v>
                </c:pt>
                <c:pt idx="6">
                  <c:v>-1.2682000000000009E-4</c:v>
                </c:pt>
                <c:pt idx="7">
                  <c:v>3.5406000000000012E-4</c:v>
                </c:pt>
                <c:pt idx="8">
                  <c:v>3.3577999999999999E-4</c:v>
                </c:pt>
                <c:pt idx="9">
                  <c:v>0</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'Minor components'!$C$6:$N$6</c:f>
              <c:numCache>
                <c:formatCode>0.00</c:formatCode>
                <c:ptCount val="12"/>
                <c:pt idx="0">
                  <c:v>-8.2511829999840636E-3</c:v>
                </c:pt>
                <c:pt idx="1">
                  <c:v>-0.74735096999986927</c:v>
                </c:pt>
                <c:pt idx="2">
                  <c:v>-1.4745160773060833</c:v>
                </c:pt>
                <c:pt idx="3">
                  <c:v>-0.45578973982579807</c:v>
                </c:pt>
                <c:pt idx="4">
                  <c:v>-1.9903961340000762</c:v>
                </c:pt>
                <c:pt idx="5">
                  <c:v>-1.5848310263020648</c:v>
                </c:pt>
                <c:pt idx="6">
                  <c:v>-1.6377497029701535</c:v>
                </c:pt>
                <c:pt idx="7">
                  <c:v>-0.88988225900003282</c:v>
                </c:pt>
                <c:pt idx="8">
                  <c:v>-2.4742922669999281</c:v>
                </c:pt>
                <c:pt idx="9">
                  <c:v>-2.170772605999943</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categories'!$C$3:$N$3</c:f>
              <c:numCache>
                <c:formatCode>0.00</c:formatCode>
                <c:ptCount val="12"/>
                <c:pt idx="0">
                  <c:v>-0.79930236099999996</c:v>
                </c:pt>
                <c:pt idx="1">
                  <c:v>-4.164900000000471E-4</c:v>
                </c:pt>
                <c:pt idx="2">
                  <c:v>2.1617003140000008</c:v>
                </c:pt>
                <c:pt idx="3">
                  <c:v>-0.36121996300000009</c:v>
                </c:pt>
                <c:pt idx="4">
                  <c:v>2.3644577019999988</c:v>
                </c:pt>
                <c:pt idx="5">
                  <c:v>2.5247875100000012</c:v>
                </c:pt>
                <c:pt idx="6">
                  <c:v>7.4080219489999983</c:v>
                </c:pt>
                <c:pt idx="7">
                  <c:v>5.969088951999999</c:v>
                </c:pt>
                <c:pt idx="8">
                  <c:v>8.7619332350000025</c:v>
                </c:pt>
                <c:pt idx="9">
                  <c:v>8.8337330350000016</c:v>
                </c:pt>
              </c:numCache>
            </c:numRef>
          </c:val>
          <c:extLst>
            <c:ext xmlns:c16="http://schemas.microsoft.com/office/drawing/2014/chart" uri="{C3380CC4-5D6E-409C-BE32-E72D297353CC}">
              <c16:uniqueId val="{00000000-B9CE-4EA7-8CA4-46FB9892A289}"/>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categories'!$C$4:$N$4</c:f>
              <c:numCache>
                <c:formatCode>0.00</c:formatCode>
                <c:ptCount val="12"/>
                <c:pt idx="0">
                  <c:v>4.6821049543178699</c:v>
                </c:pt>
                <c:pt idx="1">
                  <c:v>4.8447550609036609</c:v>
                </c:pt>
                <c:pt idx="2">
                  <c:v>4.6362899956038257</c:v>
                </c:pt>
                <c:pt idx="3">
                  <c:v>4.3922742275122193</c:v>
                </c:pt>
                <c:pt idx="4">
                  <c:v>6.2999607787536931</c:v>
                </c:pt>
                <c:pt idx="5">
                  <c:v>7.3733057700235634</c:v>
                </c:pt>
                <c:pt idx="6">
                  <c:v>7.6021642911157628</c:v>
                </c:pt>
                <c:pt idx="7">
                  <c:v>9.6563798501528417</c:v>
                </c:pt>
                <c:pt idx="8">
                  <c:v>12.206500600313568</c:v>
                </c:pt>
                <c:pt idx="9">
                  <c:v>8.4920468598567993</c:v>
                </c:pt>
              </c:numCache>
            </c:numRef>
          </c:val>
          <c:extLst>
            <c:ext xmlns:c16="http://schemas.microsoft.com/office/drawing/2014/chart" uri="{C3380CC4-5D6E-409C-BE32-E72D297353CC}">
              <c16:uniqueId val="{00000001-B9CE-4EA7-8CA4-46FB9892A289}"/>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categories'!$C$5:$N$5</c:f>
              <c:numCache>
                <c:formatCode>0.00</c:formatCode>
                <c:ptCount val="12"/>
                <c:pt idx="0">
                  <c:v>3.7578806311145394</c:v>
                </c:pt>
                <c:pt idx="1">
                  <c:v>3.9515916942746299</c:v>
                </c:pt>
                <c:pt idx="2">
                  <c:v>4.6287651213777794</c:v>
                </c:pt>
                <c:pt idx="3">
                  <c:v>4.377774192062839</c:v>
                </c:pt>
                <c:pt idx="4">
                  <c:v>4.3483941895568599</c:v>
                </c:pt>
                <c:pt idx="5">
                  <c:v>3.7497393619434005</c:v>
                </c:pt>
                <c:pt idx="6">
                  <c:v>6.2678550880416513</c:v>
                </c:pt>
                <c:pt idx="7">
                  <c:v>3.8768800842992186</c:v>
                </c:pt>
                <c:pt idx="8">
                  <c:v>3.8948006297635001</c:v>
                </c:pt>
                <c:pt idx="9">
                  <c:v>4.1253834555564097</c:v>
                </c:pt>
              </c:numCache>
            </c:numRef>
          </c:val>
          <c:extLst>
            <c:ext xmlns:c16="http://schemas.microsoft.com/office/drawing/2014/chart" uri="{C3380CC4-5D6E-409C-BE32-E72D297353CC}">
              <c16:uniqueId val="{00000002-B9CE-4EA7-8CA4-46FB9892A289}"/>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categories'!$C$6:$N$6</c:f>
              <c:numCache>
                <c:formatCode>0.00</c:formatCode>
                <c:ptCount val="12"/>
                <c:pt idx="0">
                  <c:v>4.5382246315464663</c:v>
                </c:pt>
                <c:pt idx="1">
                  <c:v>0.71508475056258014</c:v>
                </c:pt>
                <c:pt idx="2">
                  <c:v>14.431947017822818</c:v>
                </c:pt>
                <c:pt idx="3">
                  <c:v>7.1484191312562544</c:v>
                </c:pt>
                <c:pt idx="4">
                  <c:v>12.882786706892283</c:v>
                </c:pt>
                <c:pt idx="5">
                  <c:v>8.4249906262317271</c:v>
                </c:pt>
                <c:pt idx="6">
                  <c:v>13.972134552484881</c:v>
                </c:pt>
                <c:pt idx="7">
                  <c:v>3.8596025330503601</c:v>
                </c:pt>
                <c:pt idx="8">
                  <c:v>10.791440451675356</c:v>
                </c:pt>
                <c:pt idx="9">
                  <c:v>5.8810436625523472</c:v>
                </c:pt>
              </c:numCache>
            </c:numRef>
          </c:val>
          <c:extLst>
            <c:ext xmlns:c16="http://schemas.microsoft.com/office/drawing/2014/chart" uri="{C3380CC4-5D6E-409C-BE32-E72D297353CC}">
              <c16:uniqueId val="{00000003-B9CE-4EA7-8CA4-46FB9892A289}"/>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categories'!$C$7:$N$7</c:f>
              <c:numCache>
                <c:formatCode>0.00</c:formatCode>
                <c:ptCount val="12"/>
                <c:pt idx="0">
                  <c:v>14.237861248147968</c:v>
                </c:pt>
                <c:pt idx="1">
                  <c:v>0.18754545976154999</c:v>
                </c:pt>
                <c:pt idx="2">
                  <c:v>9.9029880613319993E-2</c:v>
                </c:pt>
                <c:pt idx="3">
                  <c:v>1.1853160727213599</c:v>
                </c:pt>
                <c:pt idx="4">
                  <c:v>1.3096591147924499</c:v>
                </c:pt>
                <c:pt idx="5">
                  <c:v>8.8340629606522487</c:v>
                </c:pt>
                <c:pt idx="6">
                  <c:v>14.710214102210919</c:v>
                </c:pt>
                <c:pt idx="7">
                  <c:v>3.5519133603762607</c:v>
                </c:pt>
                <c:pt idx="8">
                  <c:v>7.9305047952633618</c:v>
                </c:pt>
                <c:pt idx="9">
                  <c:v>19.042673027998919</c:v>
                </c:pt>
              </c:numCache>
            </c:numRef>
          </c:val>
          <c:extLst>
            <c:ext xmlns:c16="http://schemas.microsoft.com/office/drawing/2014/chart" uri="{C3380CC4-5D6E-409C-BE32-E72D297353CC}">
              <c16:uniqueId val="{00000004-B9CE-4EA7-8CA4-46FB9892A289}"/>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categories'!$C$8:$N$8</c:f>
              <c:numCache>
                <c:formatCode>0.00</c:formatCode>
                <c:ptCount val="12"/>
                <c:pt idx="0">
                  <c:v>3.2895213477131509</c:v>
                </c:pt>
                <c:pt idx="1">
                  <c:v>3.9047150734203599</c:v>
                </c:pt>
                <c:pt idx="2">
                  <c:v>0.9355451422197899</c:v>
                </c:pt>
                <c:pt idx="3">
                  <c:v>2.2008096061317501</c:v>
                </c:pt>
                <c:pt idx="4">
                  <c:v>7.5737743375020621</c:v>
                </c:pt>
                <c:pt idx="5">
                  <c:v>6.2760292653332099</c:v>
                </c:pt>
                <c:pt idx="6">
                  <c:v>6.6508341259055497</c:v>
                </c:pt>
                <c:pt idx="7">
                  <c:v>4.0050795331406102</c:v>
                </c:pt>
                <c:pt idx="8">
                  <c:v>14.428145077551038</c:v>
                </c:pt>
                <c:pt idx="9">
                  <c:v>29.36287678814239</c:v>
                </c:pt>
              </c:numCache>
            </c:numRef>
          </c:val>
          <c:extLst>
            <c:ext xmlns:c16="http://schemas.microsoft.com/office/drawing/2014/chart" uri="{C3380CC4-5D6E-409C-BE32-E72D297353CC}">
              <c16:uniqueId val="{00000005-B9CE-4EA7-8CA4-46FB9892A289}"/>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categories'!$C$9:$N$9</c:f>
              <c:numCache>
                <c:formatCode>0.00</c:formatCode>
                <c:ptCount val="12"/>
                <c:pt idx="0">
                  <c:v>5.2285714255200002</c:v>
                </c:pt>
                <c:pt idx="1">
                  <c:v>2.4159840438958686</c:v>
                </c:pt>
                <c:pt idx="2">
                  <c:v>1.3510871455199998</c:v>
                </c:pt>
                <c:pt idx="3">
                  <c:v>2.4452676967040023</c:v>
                </c:pt>
                <c:pt idx="4">
                  <c:v>1.9340831267040004</c:v>
                </c:pt>
                <c:pt idx="5">
                  <c:v>2.9110311755192746</c:v>
                </c:pt>
                <c:pt idx="6">
                  <c:v>1.2219124467027227</c:v>
                </c:pt>
                <c:pt idx="7">
                  <c:v>2.3188740155200009</c:v>
                </c:pt>
                <c:pt idx="8">
                  <c:v>2.2877905367040059</c:v>
                </c:pt>
                <c:pt idx="9">
                  <c:v>2.0861914967040001</c:v>
                </c:pt>
              </c:numCache>
            </c:numRef>
          </c:val>
          <c:extLst>
            <c:ext xmlns:c16="http://schemas.microsoft.com/office/drawing/2014/chart" uri="{C3380CC4-5D6E-409C-BE32-E72D297353CC}">
              <c16:uniqueId val="{00000006-B9CE-4EA7-8CA4-46FB9892A289}"/>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categories'!$C$10:$N$10</c:f>
              <c:numCache>
                <c:formatCode>0.00</c:formatCode>
                <c:ptCount val="12"/>
                <c:pt idx="0">
                  <c:v>9.2362637120709117</c:v>
                </c:pt>
                <c:pt idx="1">
                  <c:v>10.502199060715904</c:v>
                </c:pt>
                <c:pt idx="2">
                  <c:v>20.417910596101049</c:v>
                </c:pt>
                <c:pt idx="3">
                  <c:v>11.684182737161571</c:v>
                </c:pt>
                <c:pt idx="4">
                  <c:v>18.01701210610883</c:v>
                </c:pt>
                <c:pt idx="5">
                  <c:v>17.453117125691993</c:v>
                </c:pt>
                <c:pt idx="6">
                  <c:v>18.451692936406086</c:v>
                </c:pt>
                <c:pt idx="7">
                  <c:v>11.512983080427835</c:v>
                </c:pt>
                <c:pt idx="8">
                  <c:v>21.118135053106769</c:v>
                </c:pt>
                <c:pt idx="9">
                  <c:v>18.072810817542823</c:v>
                </c:pt>
              </c:numCache>
            </c:numRef>
          </c:val>
          <c:extLst>
            <c:ext xmlns:c16="http://schemas.microsoft.com/office/drawing/2014/chart" uri="{C3380CC4-5D6E-409C-BE32-E72D297353CC}">
              <c16:uniqueId val="{00000007-B9CE-4EA7-8CA4-46FB9892A289}"/>
            </c:ext>
          </c:extLst>
        </c:ser>
        <c:ser>
          <c:idx val="9"/>
          <c:order val="8"/>
          <c:tx>
            <c:strRef>
              <c:f>'Additional Total categories'!$B$11</c:f>
              <c:strCache>
                <c:ptCount val="1"/>
                <c:pt idx="0">
                  <c:v>Constraints Sterilised HR</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categories'!$C$11:$N$11</c:f>
              <c:numCache>
                <c:formatCode>0.00</c:formatCode>
                <c:ptCount val="12"/>
                <c:pt idx="0">
                  <c:v>6.9256492049999991</c:v>
                </c:pt>
                <c:pt idx="1">
                  <c:v>5.8457536529999992</c:v>
                </c:pt>
                <c:pt idx="2">
                  <c:v>8.6253657990000026</c:v>
                </c:pt>
                <c:pt idx="3">
                  <c:v>6.5449562360000018</c:v>
                </c:pt>
                <c:pt idx="4">
                  <c:v>15.295225137999999</c:v>
                </c:pt>
                <c:pt idx="5">
                  <c:v>13.423268621999997</c:v>
                </c:pt>
                <c:pt idx="6">
                  <c:v>20.412683965000003</c:v>
                </c:pt>
                <c:pt idx="7">
                  <c:v>9.4238686429999987</c:v>
                </c:pt>
                <c:pt idx="8">
                  <c:v>18.821654841000004</c:v>
                </c:pt>
                <c:pt idx="9">
                  <c:v>19.728366366999996</c:v>
                </c:pt>
              </c:numCache>
            </c:numRef>
          </c:val>
          <c:extLst>
            <c:ext xmlns:c16="http://schemas.microsoft.com/office/drawing/2014/chart" uri="{C3380CC4-5D6E-409C-BE32-E72D297353CC}">
              <c16:uniqueId val="{00000008-B9CE-4EA7-8CA4-46FB9892A289}"/>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categories'!$C$12:$N$12</c:f>
              <c:numCache>
                <c:formatCode>0.00</c:formatCode>
                <c:ptCount val="12"/>
                <c:pt idx="0">
                  <c:v>0.26770066965996997</c:v>
                </c:pt>
                <c:pt idx="1">
                  <c:v>0.14708985440403999</c:v>
                </c:pt>
                <c:pt idx="2">
                  <c:v>0.71414714377104982</c:v>
                </c:pt>
                <c:pt idx="3">
                  <c:v>0.10347022812475001</c:v>
                </c:pt>
                <c:pt idx="4">
                  <c:v>1.4207349111579204</c:v>
                </c:pt>
                <c:pt idx="5">
                  <c:v>2.0307279872403599</c:v>
                </c:pt>
                <c:pt idx="6">
                  <c:v>0.30459517717571</c:v>
                </c:pt>
                <c:pt idx="7">
                  <c:v>8.1643018505360002E-2</c:v>
                </c:pt>
                <c:pt idx="8">
                  <c:v>0.17008723647724</c:v>
                </c:pt>
                <c:pt idx="9">
                  <c:v>0.42911271878648005</c:v>
                </c:pt>
              </c:numCache>
            </c:numRef>
          </c:val>
          <c:extLst>
            <c:ext xmlns:c16="http://schemas.microsoft.com/office/drawing/2014/chart" uri="{C3380CC4-5D6E-409C-BE32-E72D297353CC}">
              <c16:uniqueId val="{00000009-B9CE-4EA7-8CA4-46FB9892A289}"/>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categories'!$C$13:$N$13</c:f>
              <c:numCache>
                <c:formatCode>0.00</c:formatCode>
                <c:ptCount val="12"/>
                <c:pt idx="0">
                  <c:v>8.6419628801577719</c:v>
                </c:pt>
                <c:pt idx="1">
                  <c:v>7.3839805192155099</c:v>
                </c:pt>
                <c:pt idx="2">
                  <c:v>7.61959487005028</c:v>
                </c:pt>
                <c:pt idx="3">
                  <c:v>7.6248176731681703</c:v>
                </c:pt>
                <c:pt idx="4">
                  <c:v>6.9105234065641694</c:v>
                </c:pt>
                <c:pt idx="5">
                  <c:v>8.2392509642637997</c:v>
                </c:pt>
                <c:pt idx="6">
                  <c:v>8.4183300532512195</c:v>
                </c:pt>
                <c:pt idx="7">
                  <c:v>7.7339195945342407</c:v>
                </c:pt>
                <c:pt idx="8">
                  <c:v>7.2496207569419715</c:v>
                </c:pt>
                <c:pt idx="9">
                  <c:v>7.2576742021157701</c:v>
                </c:pt>
              </c:numCache>
            </c:numRef>
          </c:val>
          <c:extLst>
            <c:ext xmlns:c16="http://schemas.microsoft.com/office/drawing/2014/chart" uri="{C3380CC4-5D6E-409C-BE32-E72D297353CC}">
              <c16:uniqueId val="{0000000A-B9CE-4EA7-8CA4-46FB9892A289}"/>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categories'!$C$14:$N$14</c:f>
              <c:numCache>
                <c:formatCode>0.00</c:formatCode>
                <c:ptCount val="12"/>
                <c:pt idx="0">
                  <c:v>9.6892747177869438</c:v>
                </c:pt>
                <c:pt idx="1">
                  <c:v>10.989702793706728</c:v>
                </c:pt>
                <c:pt idx="2">
                  <c:v>10.292436168587871</c:v>
                </c:pt>
                <c:pt idx="3">
                  <c:v>10.14063563688771</c:v>
                </c:pt>
                <c:pt idx="4">
                  <c:v>13.975976140694049</c:v>
                </c:pt>
                <c:pt idx="5">
                  <c:v>15.92533631091263</c:v>
                </c:pt>
                <c:pt idx="6">
                  <c:v>15.114149705940324</c:v>
                </c:pt>
                <c:pt idx="7">
                  <c:v>14.560205734902631</c:v>
                </c:pt>
                <c:pt idx="8">
                  <c:v>13.780670180090702</c:v>
                </c:pt>
                <c:pt idx="9">
                  <c:v>13.75702516324931</c:v>
                </c:pt>
              </c:numCache>
            </c:numRef>
          </c:val>
          <c:extLst>
            <c:ext xmlns:c16="http://schemas.microsoft.com/office/drawing/2014/chart" uri="{C3380CC4-5D6E-409C-BE32-E72D297353CC}">
              <c16:uniqueId val="{0000000B-B9CE-4EA7-8CA4-46FB9892A289}"/>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categories'!$C$15:$N$15</c:f>
              <c:numCache>
                <c:formatCode>0.00</c:formatCode>
                <c:ptCount val="12"/>
                <c:pt idx="0">
                  <c:v>1.4557327000000002</c:v>
                </c:pt>
                <c:pt idx="1">
                  <c:v>1.5145089599999995</c:v>
                </c:pt>
                <c:pt idx="2">
                  <c:v>1.4394641099999999</c:v>
                </c:pt>
                <c:pt idx="3">
                  <c:v>1.2500421900000001</c:v>
                </c:pt>
                <c:pt idx="4">
                  <c:v>2.1521212699999994</c:v>
                </c:pt>
                <c:pt idx="5">
                  <c:v>1.4978839200000003</c:v>
                </c:pt>
                <c:pt idx="6">
                  <c:v>1.4032148900000001</c:v>
                </c:pt>
                <c:pt idx="7">
                  <c:v>1.3381926100000001</c:v>
                </c:pt>
                <c:pt idx="8">
                  <c:v>1.11941381</c:v>
                </c:pt>
                <c:pt idx="9">
                  <c:v>1.20648735</c:v>
                </c:pt>
              </c:numCache>
            </c:numRef>
          </c:val>
          <c:extLst>
            <c:ext xmlns:c16="http://schemas.microsoft.com/office/drawing/2014/chart" uri="{C3380CC4-5D6E-409C-BE32-E72D297353CC}">
              <c16:uniqueId val="{0000000C-B9CE-4EA7-8CA4-46FB9892A289}"/>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categories'!$C$16:$N$16</c:f>
              <c:numCache>
                <c:formatCode>0.00</c:formatCode>
                <c:ptCount val="12"/>
                <c:pt idx="0">
                  <c:v>5.9064969399999994</c:v>
                </c:pt>
                <c:pt idx="1">
                  <c:v>6.7027424499999997</c:v>
                </c:pt>
                <c:pt idx="2">
                  <c:v>6.08258236</c:v>
                </c:pt>
                <c:pt idx="3">
                  <c:v>5.6555038599999987</c:v>
                </c:pt>
                <c:pt idx="4">
                  <c:v>5.6798999768750011</c:v>
                </c:pt>
                <c:pt idx="5">
                  <c:v>5.8442303474999999</c:v>
                </c:pt>
                <c:pt idx="6">
                  <c:v>5.5409454815624999</c:v>
                </c:pt>
                <c:pt idx="7">
                  <c:v>4.8606437187499996</c:v>
                </c:pt>
                <c:pt idx="8">
                  <c:v>5.36542794</c:v>
                </c:pt>
                <c:pt idx="9">
                  <c:v>4.8686266299999987</c:v>
                </c:pt>
              </c:numCache>
            </c:numRef>
          </c:val>
          <c:extLst>
            <c:ext xmlns:c16="http://schemas.microsoft.com/office/drawing/2014/chart" uri="{C3380CC4-5D6E-409C-BE32-E72D297353CC}">
              <c16:uniqueId val="{0000000D-B9CE-4EA7-8CA4-46FB9892A289}"/>
            </c:ext>
          </c:extLst>
        </c:ser>
        <c:ser>
          <c:idx val="14"/>
          <c:order val="14"/>
          <c:tx>
            <c:strRef>
              <c:f>'Additional Total categories'!$B$17</c:f>
              <c:strCache>
                <c:ptCount val="1"/>
                <c:pt idx="0">
                  <c:v>Black Start</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categories'!$C$17:$N$17</c:f>
              <c:numCache>
                <c:formatCode>0.00</c:formatCode>
                <c:ptCount val="12"/>
                <c:pt idx="0">
                  <c:v>3.9183279289016522</c:v>
                </c:pt>
                <c:pt idx="1">
                  <c:v>3.6187741792988755</c:v>
                </c:pt>
                <c:pt idx="2">
                  <c:v>4.5360109049643125</c:v>
                </c:pt>
                <c:pt idx="3">
                  <c:v>4.12414312715687</c:v>
                </c:pt>
                <c:pt idx="4">
                  <c:v>3.8567160710225528</c:v>
                </c:pt>
                <c:pt idx="5">
                  <c:v>4.4044926394123181</c:v>
                </c:pt>
                <c:pt idx="6">
                  <c:v>3.7008394356750101</c:v>
                </c:pt>
                <c:pt idx="7">
                  <c:v>3.4908472599999998</c:v>
                </c:pt>
                <c:pt idx="8">
                  <c:v>3.6543734462499988</c:v>
                </c:pt>
                <c:pt idx="9">
                  <c:v>3.6606621951874989</c:v>
                </c:pt>
              </c:numCache>
            </c:numRef>
          </c:val>
          <c:extLst>
            <c:ext xmlns:c16="http://schemas.microsoft.com/office/drawing/2014/chart" uri="{C3380CC4-5D6E-409C-BE32-E72D297353CC}">
              <c16:uniqueId val="{0000000E-B9CE-4EA7-8CA4-46FB9892A289}"/>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'Additional Total categories'!$C$18:$N$18</c:f>
              <c:numCache>
                <c:formatCode>0.00</c:formatCode>
                <c:ptCount val="12"/>
                <c:pt idx="0">
                  <c:v>3.0108641566352508</c:v>
                </c:pt>
                <c:pt idx="1">
                  <c:v>1.6162826232677399</c:v>
                </c:pt>
                <c:pt idx="2">
                  <c:v>2.0801209482643035</c:v>
                </c:pt>
                <c:pt idx="3">
                  <c:v>2.7934409962103128</c:v>
                </c:pt>
                <c:pt idx="4">
                  <c:v>5.2090806764256055</c:v>
                </c:pt>
                <c:pt idx="5">
                  <c:v>2.8636792281532344</c:v>
                </c:pt>
                <c:pt idx="6">
                  <c:v>2.8075397260780135</c:v>
                </c:pt>
                <c:pt idx="7">
                  <c:v>3.3044459520131086</c:v>
                </c:pt>
                <c:pt idx="8">
                  <c:v>1.4977765599696062</c:v>
                </c:pt>
                <c:pt idx="9">
                  <c:v>1.4604826933992698</c:v>
                </c:pt>
              </c:numCache>
            </c:numRef>
          </c:val>
          <c:extLst>
            <c:ext xmlns:c16="http://schemas.microsoft.com/office/drawing/2014/chart" uri="{C3380CC4-5D6E-409C-BE32-E72D297353CC}">
              <c16:uniqueId val="{0000000F-B9CE-4EA7-8CA4-46FB9892A289}"/>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total'!$C$3:$N$3</c:f>
              <c:numCache>
                <c:formatCode>0.00</c:formatCode>
                <c:ptCount val="12"/>
                <c:pt idx="0">
                  <c:v>-0.79053268199999971</c:v>
                </c:pt>
                <c:pt idx="1">
                  <c:v>-4.164900000000471E-4</c:v>
                </c:pt>
                <c:pt idx="2">
                  <c:v>2.1617003140000008</c:v>
                </c:pt>
                <c:pt idx="3">
                  <c:v>-0.4514382760000003</c:v>
                </c:pt>
                <c:pt idx="4">
                  <c:v>2.3731545729999985</c:v>
                </c:pt>
                <c:pt idx="5">
                  <c:v>2.5389010270000014</c:v>
                </c:pt>
                <c:pt idx="6">
                  <c:v>7.2255544140000003</c:v>
                </c:pt>
                <c:pt idx="7">
                  <c:v>5.8979175010000011</c:v>
                </c:pt>
                <c:pt idx="8">
                  <c:v>8.7997519230000023</c:v>
                </c:pt>
                <c:pt idx="9">
                  <c:v>8.9631921740000049</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total'!$C$4:$N$4</c:f>
              <c:numCache>
                <c:formatCode>0.00</c:formatCode>
                <c:ptCount val="12"/>
                <c:pt idx="0">
                  <c:v>2.5730570094133003</c:v>
                </c:pt>
                <c:pt idx="1">
                  <c:v>3.3081080879359206</c:v>
                </c:pt>
                <c:pt idx="2">
                  <c:v>2.2916383901526003</c:v>
                </c:pt>
                <c:pt idx="3">
                  <c:v>2.36525094368245</c:v>
                </c:pt>
                <c:pt idx="4">
                  <c:v>2.8077364138300998</c:v>
                </c:pt>
                <c:pt idx="5">
                  <c:v>4.1929131123120644</c:v>
                </c:pt>
                <c:pt idx="6">
                  <c:v>4.2312718173307191</c:v>
                </c:pt>
                <c:pt idx="7">
                  <c:v>7.1877527791296005</c:v>
                </c:pt>
                <c:pt idx="8">
                  <c:v>7.8742946799870008</c:v>
                </c:pt>
                <c:pt idx="9">
                  <c:v>4.2289282528633301</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total'!$C$5:$N$5</c:f>
              <c:numCache>
                <c:formatCode>0.00</c:formatCode>
                <c:ptCount val="12"/>
                <c:pt idx="0">
                  <c:v>0.44493114111453996</c:v>
                </c:pt>
                <c:pt idx="1">
                  <c:v>0.34013872427462999</c:v>
                </c:pt>
                <c:pt idx="2">
                  <c:v>0.49238647137778024</c:v>
                </c:pt>
                <c:pt idx="3">
                  <c:v>0.31617606206284005</c:v>
                </c:pt>
                <c:pt idx="4">
                  <c:v>0.4148456495568601</c:v>
                </c:pt>
                <c:pt idx="5">
                  <c:v>0.45487518194339999</c:v>
                </c:pt>
                <c:pt idx="6">
                  <c:v>2.7852668580416498</c:v>
                </c:pt>
                <c:pt idx="7">
                  <c:v>0.17559343429922003</c:v>
                </c:pt>
                <c:pt idx="8">
                  <c:v>0.20529884976349996</c:v>
                </c:pt>
                <c:pt idx="9">
                  <c:v>0.17622685555640999</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total'!$C$6:$N$6</c:f>
              <c:numCache>
                <c:formatCode>0.00</c:formatCode>
                <c:ptCount val="12"/>
                <c:pt idx="0">
                  <c:v>1.8832984384303897</c:v>
                </c:pt>
                <c:pt idx="1">
                  <c:v>1.1372382034088102</c:v>
                </c:pt>
                <c:pt idx="2">
                  <c:v>1.8111080490556353</c:v>
                </c:pt>
                <c:pt idx="3">
                  <c:v>1.3712853077594502</c:v>
                </c:pt>
                <c:pt idx="4">
                  <c:v>2.3438334681362547</c:v>
                </c:pt>
                <c:pt idx="5">
                  <c:v>2.0736158857579183</c:v>
                </c:pt>
                <c:pt idx="6">
                  <c:v>2.706914343338104</c:v>
                </c:pt>
                <c:pt idx="7">
                  <c:v>1.8316341589777205</c:v>
                </c:pt>
                <c:pt idx="8">
                  <c:v>3.8345109728621205</c:v>
                </c:pt>
                <c:pt idx="9">
                  <c:v>4.1812177599823412</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total'!$C$7:$N$7</c:f>
              <c:numCache>
                <c:formatCode>0.00</c:formatCode>
                <c:ptCount val="12"/>
                <c:pt idx="0">
                  <c:v>8.5788761661443882</c:v>
                </c:pt>
                <c:pt idx="1">
                  <c:v>5.50149548564554</c:v>
                </c:pt>
                <c:pt idx="2">
                  <c:v>22.391292347266038</c:v>
                </c:pt>
                <c:pt idx="3">
                  <c:v>9.3631340700522951</c:v>
                </c:pt>
                <c:pt idx="4">
                  <c:v>18.515774456562781</c:v>
                </c:pt>
                <c:pt idx="5">
                  <c:v>15.925229382322208</c:v>
                </c:pt>
                <c:pt idx="6">
                  <c:v>32.37943187841725</c:v>
                </c:pt>
                <c:pt idx="7">
                  <c:v>11.24511473380378</c:v>
                </c:pt>
                <c:pt idx="8">
                  <c:v>29.380773911505713</c:v>
                </c:pt>
                <c:pt idx="9">
                  <c:v>22.065999008481064</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total'!$C$8:$N$8</c:f>
              <c:numCache>
                <c:formatCode>0.00</c:formatCode>
                <c:ptCount val="12"/>
                <c:pt idx="0">
                  <c:v>17.333976832147968</c:v>
                </c:pt>
                <c:pt idx="1">
                  <c:v>0.36802323576154999</c:v>
                </c:pt>
                <c:pt idx="2">
                  <c:v>0.11568791002129999</c:v>
                </c:pt>
                <c:pt idx="3">
                  <c:v>1.5443109399445298</c:v>
                </c:pt>
                <c:pt idx="4">
                  <c:v>1.75903313279245</c:v>
                </c:pt>
                <c:pt idx="5">
                  <c:v>10.21829483891962</c:v>
                </c:pt>
                <c:pt idx="6">
                  <c:v>18.26056439021092</c:v>
                </c:pt>
                <c:pt idx="7">
                  <c:v>5.8836721483762604</c:v>
                </c:pt>
                <c:pt idx="8">
                  <c:v>10.400378486263362</c:v>
                </c:pt>
                <c:pt idx="9">
                  <c:v>22.38425867828478</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total'!$C$9:$N$9</c:f>
              <c:numCache>
                <c:formatCode>0.00</c:formatCode>
                <c:ptCount val="12"/>
                <c:pt idx="0">
                  <c:v>3.9940841266968903</c:v>
                </c:pt>
                <c:pt idx="1">
                  <c:v>5.8967742949936612</c:v>
                </c:pt>
                <c:pt idx="2">
                  <c:v>1.05032072845192</c:v>
                </c:pt>
                <c:pt idx="3">
                  <c:v>3.0833149034413401</c:v>
                </c:pt>
                <c:pt idx="4">
                  <c:v>10.57087512861518</c:v>
                </c:pt>
                <c:pt idx="5">
                  <c:v>9.110107248589939</c:v>
                </c:pt>
                <c:pt idx="6">
                  <c:v>8.1571364819316194</c:v>
                </c:pt>
                <c:pt idx="7">
                  <c:v>5.8791399858349704</c:v>
                </c:pt>
                <c:pt idx="8">
                  <c:v>18.487156771357689</c:v>
                </c:pt>
                <c:pt idx="9">
                  <c:v>35.936451253158637</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total'!$C$10:$N$10</c:f>
              <c:numCache>
                <c:formatCode>0.00</c:formatCode>
                <c:ptCount val="12"/>
                <c:pt idx="0">
                  <c:v>7.3048509011199983E-2</c:v>
                </c:pt>
                <c:pt idx="1">
                  <c:v>1.8520375912329998E-2</c:v>
                </c:pt>
                <c:pt idx="2">
                  <c:v>4.3405017512380011E-2</c:v>
                </c:pt>
                <c:pt idx="3">
                  <c:v>5.029912304366E-2</c:v>
                </c:pt>
                <c:pt idx="4">
                  <c:v>0.26841387000260997</c:v>
                </c:pt>
                <c:pt idx="5">
                  <c:v>5.3623844343109996E-2</c:v>
                </c:pt>
                <c:pt idx="6">
                  <c:v>9.3432966977199994E-2</c:v>
                </c:pt>
                <c:pt idx="7">
                  <c:v>8.1322933388909988E-2</c:v>
                </c:pt>
                <c:pt idx="8">
                  <c:v>0.16425320952183001</c:v>
                </c:pt>
                <c:pt idx="9">
                  <c:v>0.41154182420742003</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total'!$C$11:$N$11</c:f>
              <c:numCache>
                <c:formatCode>0.00</c:formatCode>
                <c:ptCount val="12"/>
                <c:pt idx="0">
                  <c:v>0.57531193015777005</c:v>
                </c:pt>
                <c:pt idx="1">
                  <c:v>0.42664792702551002</c:v>
                </c:pt>
                <c:pt idx="2">
                  <c:v>0.54445226005028013</c:v>
                </c:pt>
                <c:pt idx="3">
                  <c:v>0.62987783316817003</c:v>
                </c:pt>
                <c:pt idx="4">
                  <c:v>0.51558654656417002</c:v>
                </c:pt>
                <c:pt idx="5">
                  <c:v>0.82073552426379981</c:v>
                </c:pt>
                <c:pt idx="6">
                  <c:v>0.80628634987122005</c:v>
                </c:pt>
                <c:pt idx="7">
                  <c:v>0.84629547453424003</c:v>
                </c:pt>
                <c:pt idx="8">
                  <c:v>0.84785817694197008</c:v>
                </c:pt>
                <c:pt idx="9">
                  <c:v>0.7316294721157699</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total'!$C$12:$N$12</c:f>
              <c:numCache>
                <c:formatCode>0.00</c:formatCode>
                <c:ptCount val="12"/>
                <c:pt idx="0">
                  <c:v>2.4942812507870098</c:v>
                </c:pt>
                <c:pt idx="1">
                  <c:v>3.2954909999441395</c:v>
                </c:pt>
                <c:pt idx="2">
                  <c:v>3.2047536706260695</c:v>
                </c:pt>
                <c:pt idx="3">
                  <c:v>3.0166012868877106</c:v>
                </c:pt>
                <c:pt idx="4">
                  <c:v>5.4759025540273996</c:v>
                </c:pt>
                <c:pt idx="5">
                  <c:v>5.3056097909126603</c:v>
                </c:pt>
                <c:pt idx="6">
                  <c:v>5.6949067454406395</c:v>
                </c:pt>
                <c:pt idx="7">
                  <c:v>4.9805557249026302</c:v>
                </c:pt>
                <c:pt idx="8">
                  <c:v>4.0248327875907091</c:v>
                </c:pt>
                <c:pt idx="9">
                  <c:v>2.9837856332493105</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total'!$C$13:$N$13</c:f>
              <c:numCache>
                <c:formatCode>0.00</c:formatCode>
                <c:ptCount val="12"/>
                <c:pt idx="0">
                  <c:v>1.2912817605230797</c:v>
                </c:pt>
                <c:pt idx="1">
                  <c:v>1.0926086750886299</c:v>
                </c:pt>
                <c:pt idx="2">
                  <c:v>1.7922186008496899</c:v>
                </c:pt>
                <c:pt idx="3">
                  <c:v>1.5124733984696799</c:v>
                </c:pt>
                <c:pt idx="4">
                  <c:v>4.9344900629963142</c:v>
                </c:pt>
                <c:pt idx="5">
                  <c:v>3.0277431797520311</c:v>
                </c:pt>
                <c:pt idx="6">
                  <c:v>3.10440635098889</c:v>
                </c:pt>
                <c:pt idx="7">
                  <c:v>3.4933970787253501</c:v>
                </c:pt>
                <c:pt idx="8">
                  <c:v>3.4986617736552001</c:v>
                </c:pt>
                <c:pt idx="9">
                  <c:v>3.2984097711820888</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total'!$C$19:$N$19</c:f>
              <c:numCache>
                <c:formatCode>#,##0</c:formatCode>
                <c:ptCount val="12"/>
                <c:pt idx="0">
                  <c:v>-91992.42</c:v>
                </c:pt>
                <c:pt idx="1">
                  <c:v>-125100.10299999997</c:v>
                </c:pt>
                <c:pt idx="2">
                  <c:v>-52763.553000000007</c:v>
                </c:pt>
                <c:pt idx="3">
                  <c:v>-106878.11899999999</c:v>
                </c:pt>
                <c:pt idx="4">
                  <c:v>-89343.292999999991</c:v>
                </c:pt>
                <c:pt idx="5">
                  <c:v>-91187.774999999994</c:v>
                </c:pt>
                <c:pt idx="6">
                  <c:v>19354.301999999996</c:v>
                </c:pt>
                <c:pt idx="7">
                  <c:v>28299.201999999997</c:v>
                </c:pt>
                <c:pt idx="8">
                  <c:v>39439.895000000004</c:v>
                </c:pt>
                <c:pt idx="9">
                  <c:v>64459.757999999987</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total'!$C$20:$N$20</c:f>
              <c:numCache>
                <c:formatCode>#,##0</c:formatCode>
                <c:ptCount val="12"/>
                <c:pt idx="0">
                  <c:v>109832.37599999997</c:v>
                </c:pt>
                <c:pt idx="1">
                  <c:v>119459.19999999995</c:v>
                </c:pt>
                <c:pt idx="2">
                  <c:v>113010.20599999999</c:v>
                </c:pt>
                <c:pt idx="3">
                  <c:v>108676.16300000002</c:v>
                </c:pt>
                <c:pt idx="4">
                  <c:v>110874.84500000002</c:v>
                </c:pt>
                <c:pt idx="5">
                  <c:v>139939.41</c:v>
                </c:pt>
                <c:pt idx="6">
                  <c:v>154373.89999999997</c:v>
                </c:pt>
                <c:pt idx="7">
                  <c:v>249056.56200000001</c:v>
                </c:pt>
                <c:pt idx="8">
                  <c:v>313104.82900000003</c:v>
                </c:pt>
                <c:pt idx="9">
                  <c:v>228362.86099999998</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total'!$C$21:$N$21</c:f>
              <c:numCache>
                <c:formatCode>#,##0</c:formatCode>
                <c:ptCount val="12"/>
                <c:pt idx="0">
                  <c:v>9886.9259999999995</c:v>
                </c:pt>
                <c:pt idx="1">
                  <c:v>6738.4369999999999</c:v>
                </c:pt>
                <c:pt idx="2">
                  <c:v>9459.3649999999998</c:v>
                </c:pt>
                <c:pt idx="3">
                  <c:v>6415.8069999999998</c:v>
                </c:pt>
                <c:pt idx="4">
                  <c:v>13009.851999999997</c:v>
                </c:pt>
                <c:pt idx="5">
                  <c:v>11255.977000000001</c:v>
                </c:pt>
                <c:pt idx="6">
                  <c:v>34060.582999999999</c:v>
                </c:pt>
                <c:pt idx="7">
                  <c:v>2702.0929999999998</c:v>
                </c:pt>
                <c:pt idx="8">
                  <c:v>3390.9860000000003</c:v>
                </c:pt>
                <c:pt idx="9">
                  <c:v>3706.7259999999997</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total'!$C$22:$N$22</c:f>
              <c:numCache>
                <c:formatCode>#,##0</c:formatCode>
                <c:ptCount val="12"/>
                <c:pt idx="0">
                  <c:v>430114.36699999991</c:v>
                </c:pt>
                <c:pt idx="1">
                  <c:v>218287.01800000007</c:v>
                </c:pt>
                <c:pt idx="2">
                  <c:v>281298.53700000001</c:v>
                </c:pt>
                <c:pt idx="3">
                  <c:v>252331.78399999999</c:v>
                </c:pt>
                <c:pt idx="4">
                  <c:v>443918.65599999996</c:v>
                </c:pt>
                <c:pt idx="5">
                  <c:v>352414.5039999999</c:v>
                </c:pt>
                <c:pt idx="6">
                  <c:v>512610.33</c:v>
                </c:pt>
                <c:pt idx="7">
                  <c:v>276910.70599999995</c:v>
                </c:pt>
                <c:pt idx="8">
                  <c:v>607169.25599999994</c:v>
                </c:pt>
                <c:pt idx="9">
                  <c:v>991130.98200000008</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total'!$C$23:$N$23</c:f>
              <c:numCache>
                <c:formatCode>#,##0</c:formatCode>
                <c:ptCount val="12"/>
                <c:pt idx="0">
                  <c:v>469251.87899999996</c:v>
                </c:pt>
                <c:pt idx="1">
                  <c:v>522758.72100000002</c:v>
                </c:pt>
                <c:pt idx="2">
                  <c:v>1064770.9180000001</c:v>
                </c:pt>
                <c:pt idx="3">
                  <c:v>784900.01499999978</c:v>
                </c:pt>
                <c:pt idx="4">
                  <c:v>1220047.523</c:v>
                </c:pt>
                <c:pt idx="5">
                  <c:v>1007847.245</c:v>
                </c:pt>
                <c:pt idx="6">
                  <c:v>1182719.6949999998</c:v>
                </c:pt>
                <c:pt idx="7">
                  <c:v>646674.17699999991</c:v>
                </c:pt>
                <c:pt idx="8">
                  <c:v>973592.16800000006</c:v>
                </c:pt>
                <c:pt idx="9">
                  <c:v>819620.87200000009</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total'!$C$24:$N$24</c:f>
              <c:numCache>
                <c:formatCode>#,##0</c:formatCode>
                <c:ptCount val="12"/>
                <c:pt idx="0">
                  <c:v>200601.13300000003</c:v>
                </c:pt>
                <c:pt idx="1">
                  <c:v>5268.7489999999998</c:v>
                </c:pt>
                <c:pt idx="2">
                  <c:v>1602.6410000000001</c:v>
                </c:pt>
                <c:pt idx="3">
                  <c:v>12367.01</c:v>
                </c:pt>
                <c:pt idx="4">
                  <c:v>16720.414000000001</c:v>
                </c:pt>
                <c:pt idx="5">
                  <c:v>96619.33199999998</c:v>
                </c:pt>
                <c:pt idx="6">
                  <c:v>174556.41899999999</c:v>
                </c:pt>
                <c:pt idx="7">
                  <c:v>45629.542000000001</c:v>
                </c:pt>
                <c:pt idx="8">
                  <c:v>77677.940999999992</c:v>
                </c:pt>
                <c:pt idx="9">
                  <c:v>202001.06899999999</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total'!$C$25:$N$25</c:f>
              <c:numCache>
                <c:formatCode>#,##0</c:formatCode>
                <c:ptCount val="12"/>
                <c:pt idx="0">
                  <c:v>69420.986000000004</c:v>
                </c:pt>
                <c:pt idx="1">
                  <c:v>63698.137999999999</c:v>
                </c:pt>
                <c:pt idx="2">
                  <c:v>11627.206999999999</c:v>
                </c:pt>
                <c:pt idx="3">
                  <c:v>43570.692999999999</c:v>
                </c:pt>
                <c:pt idx="4">
                  <c:v>141357.71000000002</c:v>
                </c:pt>
                <c:pt idx="5">
                  <c:v>105409.54499999997</c:v>
                </c:pt>
                <c:pt idx="6">
                  <c:v>80366.934999999983</c:v>
                </c:pt>
                <c:pt idx="7">
                  <c:v>76406.294999999998</c:v>
                </c:pt>
                <c:pt idx="8">
                  <c:v>190401.54399999999</c:v>
                </c:pt>
                <c:pt idx="9">
                  <c:v>424394.23999999999</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total'!$C$26:$N$26</c:f>
              <c:numCache>
                <c:formatCode>#,##0</c:formatCode>
                <c:ptCount val="12"/>
                <c:pt idx="0">
                  <c:v>-5366.69</c:v>
                </c:pt>
                <c:pt idx="1">
                  <c:v>-2126.9290000000001</c:v>
                </c:pt>
                <c:pt idx="2">
                  <c:v>-5034.6090000000004</c:v>
                </c:pt>
                <c:pt idx="3">
                  <c:v>-4260.3109999999997</c:v>
                </c:pt>
                <c:pt idx="4">
                  <c:v>-24440.679999999997</c:v>
                </c:pt>
                <c:pt idx="5">
                  <c:v>-3870.6290000000004</c:v>
                </c:pt>
                <c:pt idx="6">
                  <c:v>-7944.9959999999983</c:v>
                </c:pt>
                <c:pt idx="7">
                  <c:v>-4947.7219999999988</c:v>
                </c:pt>
                <c:pt idx="8">
                  <c:v>-7589.0649999999987</c:v>
                </c:pt>
                <c:pt idx="9">
                  <c:v>-8820.5289999999986</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total'!$C$27:$N$27</c:f>
              <c:numCache>
                <c:formatCode>#,##0</c:formatCode>
                <c:ptCount val="12"/>
                <c:pt idx="0">
                  <c:v>19453.809000000001</c:v>
                </c:pt>
                <c:pt idx="1">
                  <c:v>13208.973999999998</c:v>
                </c:pt>
                <c:pt idx="2">
                  <c:v>17709.616000000002</c:v>
                </c:pt>
                <c:pt idx="3">
                  <c:v>20433.369000000002</c:v>
                </c:pt>
                <c:pt idx="4">
                  <c:v>14194.200000000003</c:v>
                </c:pt>
                <c:pt idx="5">
                  <c:v>18468.362000000005</c:v>
                </c:pt>
                <c:pt idx="6">
                  <c:v>20931.769</c:v>
                </c:pt>
                <c:pt idx="7">
                  <c:v>14309.127</c:v>
                </c:pt>
                <c:pt idx="8">
                  <c:v>18829.278999999999</c:v>
                </c:pt>
                <c:pt idx="9">
                  <c:v>24168.573</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total'!$C$28:$N$28</c:f>
              <c:numCache>
                <c:formatCode>#,##0</c:formatCode>
                <c:ptCount val="12"/>
                <c:pt idx="0">
                  <c:v>203635.55800000002</c:v>
                </c:pt>
                <c:pt idx="1">
                  <c:v>230511.67</c:v>
                </c:pt>
                <c:pt idx="2">
                  <c:v>213526.459</c:v>
                </c:pt>
                <c:pt idx="3">
                  <c:v>233741.954</c:v>
                </c:pt>
                <c:pt idx="4">
                  <c:v>251135.98500000004</c:v>
                </c:pt>
                <c:pt idx="5">
                  <c:v>259242.99799999999</c:v>
                </c:pt>
                <c:pt idx="6">
                  <c:v>250031.83900000001</c:v>
                </c:pt>
                <c:pt idx="7">
                  <c:v>239710.66500000001</c:v>
                </c:pt>
                <c:pt idx="8">
                  <c:v>189083.13799999998</c:v>
                </c:pt>
                <c:pt idx="9">
                  <c:v>131960.57799999998</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43585</c:v>
                </c:pt>
                <c:pt idx="1">
                  <c:v>43616</c:v>
                </c:pt>
                <c:pt idx="2">
                  <c:v>43646</c:v>
                </c:pt>
                <c:pt idx="3">
                  <c:v>43677</c:v>
                </c:pt>
                <c:pt idx="4">
                  <c:v>43708</c:v>
                </c:pt>
                <c:pt idx="5">
                  <c:v>43738</c:v>
                </c:pt>
                <c:pt idx="6">
                  <c:v>43769</c:v>
                </c:pt>
                <c:pt idx="7">
                  <c:v>43799</c:v>
                </c:pt>
                <c:pt idx="8">
                  <c:v>43830</c:v>
                </c:pt>
                <c:pt idx="9">
                  <c:v>43861</c:v>
                </c:pt>
                <c:pt idx="10">
                  <c:v>43890</c:v>
                </c:pt>
                <c:pt idx="11">
                  <c:v>43921</c:v>
                </c:pt>
              </c:numCache>
            </c:numRef>
          </c:cat>
          <c:val>
            <c:numRef>
              <c:f>'BM total'!$C$29:$N$29</c:f>
              <c:numCache>
                <c:formatCode>#,##0</c:formatCode>
                <c:ptCount val="12"/>
                <c:pt idx="0">
                  <c:v>-106892.64199999999</c:v>
                </c:pt>
                <c:pt idx="1">
                  <c:v>-136428.96700000003</c:v>
                </c:pt>
                <c:pt idx="2">
                  <c:v>-116806.99099999998</c:v>
                </c:pt>
                <c:pt idx="3">
                  <c:v>-167219.22699999998</c:v>
                </c:pt>
                <c:pt idx="4">
                  <c:v>-206516.47200000004</c:v>
                </c:pt>
                <c:pt idx="5">
                  <c:v>-217087.87899999993</c:v>
                </c:pt>
                <c:pt idx="6">
                  <c:v>-300218.712</c:v>
                </c:pt>
                <c:pt idx="7">
                  <c:v>-339722.19899999996</c:v>
                </c:pt>
                <c:pt idx="8">
                  <c:v>-280762.65300000005</c:v>
                </c:pt>
                <c:pt idx="9">
                  <c:v>-194127.76800000001</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Total'!$C$3:$N$3</c:f>
              <c:numCache>
                <c:formatCode>0.00</c:formatCode>
                <c:ptCount val="12"/>
                <c:pt idx="0">
                  <c:v>7.1949934669999331</c:v>
                </c:pt>
                <c:pt idx="1">
                  <c:v>7.6942117937625927</c:v>
                </c:pt>
                <c:pt idx="2">
                  <c:v>7.0876824979618043</c:v>
                </c:pt>
                <c:pt idx="3">
                  <c:v>7.0995306899999973</c:v>
                </c:pt>
                <c:pt idx="4">
                  <c:v>8.5000735866666481</c:v>
                </c:pt>
                <c:pt idx="5">
                  <c:v>10.620292729999964</c:v>
                </c:pt>
                <c:pt idx="6">
                  <c:v>9.3987302704996836</c:v>
                </c:pt>
                <c:pt idx="7">
                  <c:v>9.5796500099999999</c:v>
                </c:pt>
                <c:pt idx="8">
                  <c:v>9.7558373924999913</c:v>
                </c:pt>
                <c:pt idx="9">
                  <c:v>10.77323953</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Total'!$C$4:$N$4</c:f>
              <c:numCache>
                <c:formatCode>0.00</c:formatCode>
                <c:ptCount val="12"/>
                <c:pt idx="0">
                  <c:v>8.0666509499999979</c:v>
                </c:pt>
                <c:pt idx="1">
                  <c:v>6.9573325921900029</c:v>
                </c:pt>
                <c:pt idx="2">
                  <c:v>7.0751426100000003</c:v>
                </c:pt>
                <c:pt idx="3">
                  <c:v>6.9949398400000007</c:v>
                </c:pt>
                <c:pt idx="4">
                  <c:v>6.3949368599999987</c:v>
                </c:pt>
                <c:pt idx="5">
                  <c:v>7.4185154399999993</c:v>
                </c:pt>
                <c:pt idx="6">
                  <c:v>7.6120437033799986</c:v>
                </c:pt>
                <c:pt idx="7">
                  <c:v>6.8876241200000017</c:v>
                </c:pt>
                <c:pt idx="8">
                  <c:v>6.4017625799999998</c:v>
                </c:pt>
                <c:pt idx="9">
                  <c:v>6.5260447300000015</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Total'!$C$5:$N$5</c:f>
              <c:numCache>
                <c:formatCode>0.00</c:formatCode>
                <c:ptCount val="12"/>
                <c:pt idx="0">
                  <c:v>3.3129494900000003</c:v>
                </c:pt>
                <c:pt idx="1">
                  <c:v>3.6114529700000002</c:v>
                </c:pt>
                <c:pt idx="2">
                  <c:v>4.1363786500000002</c:v>
                </c:pt>
                <c:pt idx="3">
                  <c:v>4.0615981299999993</c:v>
                </c:pt>
                <c:pt idx="4">
                  <c:v>3.9335485399999994</c:v>
                </c:pt>
                <c:pt idx="5">
                  <c:v>3.2948641800000003</c:v>
                </c:pt>
                <c:pt idx="6">
                  <c:v>3.5491697891666671</c:v>
                </c:pt>
                <c:pt idx="7">
                  <c:v>3.7012866499999997</c:v>
                </c:pt>
                <c:pt idx="8">
                  <c:v>3.6895017799999996</c:v>
                </c:pt>
                <c:pt idx="9">
                  <c:v>3.9491566000000002</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Total'!$C$6:$N$6</c:f>
              <c:numCache>
                <c:formatCode>0.00</c:formatCode>
                <c:ptCount val="12"/>
                <c:pt idx="0">
                  <c:v>1.4557327000000002</c:v>
                </c:pt>
                <c:pt idx="1">
                  <c:v>1.5145089599999995</c:v>
                </c:pt>
                <c:pt idx="2">
                  <c:v>1.4394641099999999</c:v>
                </c:pt>
                <c:pt idx="3">
                  <c:v>1.2500421900000001</c:v>
                </c:pt>
                <c:pt idx="4">
                  <c:v>2.1521212699999999</c:v>
                </c:pt>
                <c:pt idx="5">
                  <c:v>1.4978839200000003</c:v>
                </c:pt>
                <c:pt idx="6">
                  <c:v>1.4032148900000001</c:v>
                </c:pt>
                <c:pt idx="7">
                  <c:v>1.3381926100000001</c:v>
                </c:pt>
                <c:pt idx="8">
                  <c:v>1.11941381</c:v>
                </c:pt>
                <c:pt idx="9">
                  <c:v>1.20648735</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Total'!$C$7:$N$7</c:f>
              <c:numCache>
                <c:formatCode>0.00</c:formatCode>
                <c:ptCount val="12"/>
                <c:pt idx="0">
                  <c:v>3.6274388099999997</c:v>
                </c:pt>
                <c:pt idx="1">
                  <c:v>3.593600498399999</c:v>
                </c:pt>
                <c:pt idx="2">
                  <c:v>3.2379742200000021</c:v>
                </c:pt>
                <c:pt idx="3">
                  <c:v>3.846072550000001</c:v>
                </c:pt>
                <c:pt idx="4">
                  <c:v>3.421072050000002</c:v>
                </c:pt>
                <c:pt idx="5">
                  <c:v>3.5878341199999992</c:v>
                </c:pt>
                <c:pt idx="6">
                  <c:v>3.621337060000001</c:v>
                </c:pt>
                <c:pt idx="7">
                  <c:v>3.4908472599999998</c:v>
                </c:pt>
                <c:pt idx="8">
                  <c:v>3.6543734462499988</c:v>
                </c:pt>
                <c:pt idx="9">
                  <c:v>3.6606621951874989</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Total'!$C$8:$N$8</c:f>
              <c:numCache>
                <c:formatCode>0.00</c:formatCode>
                <c:ptCount val="12"/>
                <c:pt idx="0">
                  <c:v>5.9064969399999994</c:v>
                </c:pt>
                <c:pt idx="1">
                  <c:v>6.7027424499999997</c:v>
                </c:pt>
                <c:pt idx="2">
                  <c:v>6.0825823600000009</c:v>
                </c:pt>
                <c:pt idx="3">
                  <c:v>5.6555038599999996</c:v>
                </c:pt>
                <c:pt idx="4">
                  <c:v>5.6798999768750011</c:v>
                </c:pt>
                <c:pt idx="5">
                  <c:v>5.8442303474999999</c:v>
                </c:pt>
                <c:pt idx="6">
                  <c:v>5.5409454815625008</c:v>
                </c:pt>
                <c:pt idx="7">
                  <c:v>4.8606437187499996</c:v>
                </c:pt>
                <c:pt idx="8">
                  <c:v>5.36542794</c:v>
                </c:pt>
                <c:pt idx="9">
                  <c:v>4.8686266299999987</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Total'!$C$9:$N$9</c:f>
              <c:numCache>
                <c:formatCode>0.00</c:formatCode>
                <c:ptCount val="12"/>
                <c:pt idx="0">
                  <c:v>5.2285714255199993</c:v>
                </c:pt>
                <c:pt idx="1">
                  <c:v>2.4159840438958686</c:v>
                </c:pt>
                <c:pt idx="2">
                  <c:v>1.35108714552</c:v>
                </c:pt>
                <c:pt idx="3">
                  <c:v>2.4452676967040028</c:v>
                </c:pt>
                <c:pt idx="4">
                  <c:v>1.9340831267040006</c:v>
                </c:pt>
                <c:pt idx="5">
                  <c:v>2.9110311755192746</c:v>
                </c:pt>
                <c:pt idx="6">
                  <c:v>1.2219124467027227</c:v>
                </c:pt>
                <c:pt idx="7">
                  <c:v>2.3188740155200014</c:v>
                </c:pt>
                <c:pt idx="8">
                  <c:v>2.2877905367040059</c:v>
                </c:pt>
                <c:pt idx="9">
                  <c:v>2.0861914967040001</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Total'!$C$10:$N$10</c:f>
              <c:numCache>
                <c:formatCode>0.00</c:formatCode>
                <c:ptCount val="12"/>
                <c:pt idx="0">
                  <c:v>1.6721039449545263</c:v>
                </c:pt>
                <c:pt idx="1">
                  <c:v>1.1486786599110053</c:v>
                </c:pt>
                <c:pt idx="2">
                  <c:v>1.6430218496226576</c:v>
                </c:pt>
                <c:pt idx="3">
                  <c:v>1.4989319588461361</c:v>
                </c:pt>
                <c:pt idx="4">
                  <c:v>2.1545580145358949</c:v>
                </c:pt>
                <c:pt idx="5">
                  <c:v>1.3390686450624709</c:v>
                </c:pt>
                <c:pt idx="6">
                  <c:v>1.232753047107592</c:v>
                </c:pt>
                <c:pt idx="7">
                  <c:v>0.77096443630442224</c:v>
                </c:pt>
                <c:pt idx="8">
                  <c:v>0.61631151638519999</c:v>
                </c:pt>
                <c:pt idx="9">
                  <c:v>0.70979293793248932</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Total'!$C$11:$N$11</c:f>
              <c:numCache>
                <c:formatCode>0.00</c:formatCode>
                <c:ptCount val="12"/>
                <c:pt idx="0">
                  <c:v>2.0002399999999999E-3</c:v>
                </c:pt>
                <c:pt idx="1">
                  <c:v>4.4237999999999965E-4</c:v>
                </c:pt>
                <c:pt idx="2">
                  <c:v>1.42508E-3</c:v>
                </c:pt>
                <c:pt idx="3">
                  <c:v>4.0221999999999995E-4</c:v>
                </c:pt>
                <c:pt idx="4">
                  <c:v>2.5556000000000003E-3</c:v>
                </c:pt>
                <c:pt idx="5">
                  <c:v>5.5434999999999989E-4</c:v>
                </c:pt>
                <c:pt idx="6">
                  <c:v>-1.2682000000000009E-4</c:v>
                </c:pt>
                <c:pt idx="7">
                  <c:v>3.5406000000000012E-4</c:v>
                </c:pt>
                <c:pt idx="8">
                  <c:v>3.3577999999999999E-4</c:v>
                </c:pt>
                <c:pt idx="9">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'AS Total'!$C$12:$N$12</c:f>
              <c:numCache>
                <c:formatCode>0.00</c:formatCode>
                <c:ptCount val="12"/>
                <c:pt idx="0">
                  <c:v>0.11797149509803911</c:v>
                </c:pt>
                <c:pt idx="1">
                  <c:v>0.12190387826797375</c:v>
                </c:pt>
                <c:pt idx="2">
                  <c:v>0.11797149509803911</c:v>
                </c:pt>
                <c:pt idx="3">
                  <c:v>0.12190387826797375</c:v>
                </c:pt>
                <c:pt idx="4">
                  <c:v>0.12190387826797375</c:v>
                </c:pt>
                <c:pt idx="5">
                  <c:v>0.11797149509803911</c:v>
                </c:pt>
                <c:pt idx="6">
                  <c:v>0.12190387826797375</c:v>
                </c:pt>
                <c:pt idx="7">
                  <c:v>0.11797149509803911</c:v>
                </c:pt>
                <c:pt idx="8">
                  <c:v>0.12190387826797375</c:v>
                </c:pt>
                <c:pt idx="9">
                  <c:v>0.12190387826797375</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Total'!$L$16:$L$19</c:f>
              <c:numCache>
                <c:formatCode>0.00</c:formatCode>
                <c:ptCount val="4"/>
                <c:pt idx="0">
                  <c:v>6.7940706899999999</c:v>
                </c:pt>
                <c:pt idx="1">
                  <c:v>16.475626899823993</c:v>
                </c:pt>
                <c:pt idx="2">
                  <c:v>9.8773058800000015</c:v>
                </c:pt>
                <c:pt idx="3">
                  <c:v>0.12190387826797375</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Trades!$C$9:$N$9</c:f>
              <c:numCache>
                <c:formatCode>#,##0.0</c:formatCode>
                <c:ptCount val="12"/>
                <c:pt idx="0">
                  <c:v>0.82543004825302502</c:v>
                </c:pt>
                <c:pt idx="1">
                  <c:v>1.5211163568478101</c:v>
                </c:pt>
                <c:pt idx="2">
                  <c:v>4.2197449572133099</c:v>
                </c:pt>
                <c:pt idx="3">
                  <c:v>4.2356945151300103</c:v>
                </c:pt>
                <c:pt idx="4">
                  <c:v>7.1987912310503299</c:v>
                </c:pt>
                <c:pt idx="5">
                  <c:v>6.1394097849064098</c:v>
                </c:pt>
                <c:pt idx="6">
                  <c:v>2.8751646894796798</c:v>
                </c:pt>
                <c:pt idx="7">
                  <c:v>3.3453602497931598</c:v>
                </c:pt>
                <c:pt idx="8">
                  <c:v>1.27215601681322</c:v>
                </c:pt>
                <c:pt idx="9">
                  <c:v>0.64257456543021296</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numCache>
            </c:numRef>
          </c:cat>
          <c:val>
            <c:numRef>
              <c:f>Trades!$C$10:$N$10</c:f>
              <c:numCache>
                <c:formatCode>#,##0.0</c:formatCode>
                <c:ptCount val="12"/>
                <c:pt idx="0">
                  <c:v>7.8835353260859993</c:v>
                </c:pt>
                <c:pt idx="1">
                  <c:v>8.4220629678534404</c:v>
                </c:pt>
                <c:pt idx="2">
                  <c:v>18.375192762815598</c:v>
                </c:pt>
                <c:pt idx="3">
                  <c:v>11.5383995533721</c:v>
                </c:pt>
                <c:pt idx="4">
                  <c:v>19.1286171432556</c:v>
                </c:pt>
                <c:pt idx="5">
                  <c:v>16.145676260021801</c:v>
                </c:pt>
                <c:pt idx="6">
                  <c:v>13.3838771887399</c:v>
                </c:pt>
                <c:pt idx="7">
                  <c:v>6.6390361268248208</c:v>
                </c:pt>
                <c:pt idx="8">
                  <c:v>14.0529440070764</c:v>
                </c:pt>
                <c:pt idx="9">
                  <c:v>11.1601829532094</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152399</xdr:rowOff>
    </xdr:from>
    <xdr:to>
      <xdr:col>4</xdr:col>
      <xdr:colOff>114300</xdr:colOff>
      <xdr:row>23</xdr:row>
      <xdr:rowOff>9525</xdr:rowOff>
    </xdr:to>
    <xdr:sp macro="[0]!import_data" textlink="">
      <xdr:nvSpPr>
        <xdr:cNvPr id="3" name="Rectangle 2">
          <a:extLst>
            <a:ext uri="{FF2B5EF4-FFF2-40B4-BE49-F238E27FC236}">
              <a16:creationId xmlns:a16="http://schemas.microsoft.com/office/drawing/2014/main" id="{00000000-0008-0000-0000-000003000000}"/>
            </a:ext>
          </a:extLst>
        </xdr:cNvPr>
        <xdr:cNvSpPr/>
      </xdr:nvSpPr>
      <xdr:spPr>
        <a:xfrm>
          <a:off x="533400" y="3200399"/>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a:t>
          </a:r>
          <a:r>
            <a:rPr lang="en-GB" sz="1100" baseline="0"/>
            <a:t> 3.</a:t>
          </a:r>
        </a:p>
        <a:p>
          <a:pPr algn="ctr"/>
          <a:r>
            <a:rPr lang="en-GB" sz="1100" baseline="0"/>
            <a:t>Click here to i</a:t>
          </a:r>
          <a:r>
            <a:rPr lang="en-GB" sz="1100"/>
            <a:t>mport</a:t>
          </a:r>
          <a:r>
            <a:rPr lang="en-GB" sz="1100" baseline="0"/>
            <a:t> data </a:t>
          </a:r>
        </a:p>
        <a:p>
          <a:pPr algn="ctr"/>
          <a:r>
            <a:rPr lang="en-GB" sz="1100" baseline="0"/>
            <a:t>Select AS MBSS file.</a:t>
          </a:r>
        </a:p>
        <a:p>
          <a:pPr algn="ctr"/>
          <a:r>
            <a:rPr lang="en-GB" sz="1100" baseline="0"/>
            <a:t> </a:t>
          </a:r>
        </a:p>
      </xdr:txBody>
    </xdr:sp>
    <xdr:clientData/>
  </xdr:twoCellAnchor>
  <xdr:twoCellAnchor>
    <xdr:from>
      <xdr:col>1</xdr:col>
      <xdr:colOff>47625</xdr:colOff>
      <xdr:row>23</xdr:row>
      <xdr:rowOff>171450</xdr:rowOff>
    </xdr:from>
    <xdr:to>
      <xdr:col>4</xdr:col>
      <xdr:colOff>123825</xdr:colOff>
      <xdr:row>30</xdr:row>
      <xdr:rowOff>19050</xdr:rowOff>
    </xdr:to>
    <xdr:sp macro="[0]!update_charts" textlink="">
      <xdr:nvSpPr>
        <xdr:cNvPr id="2" name="Rectangle 1">
          <a:extLst>
            <a:ext uri="{FF2B5EF4-FFF2-40B4-BE49-F238E27FC236}">
              <a16:creationId xmlns:a16="http://schemas.microsoft.com/office/drawing/2014/main" id="{00000000-0008-0000-0000-000002000000}"/>
            </a:ext>
          </a:extLst>
        </xdr:cNvPr>
        <xdr:cNvSpPr/>
      </xdr:nvSpPr>
      <xdr:spPr>
        <a:xfrm>
          <a:off x="561975" y="4552950"/>
          <a:ext cx="1619250" cy="1181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a:t>
          </a:r>
        </a:p>
        <a:p>
          <a:pPr algn="ctr"/>
          <a:r>
            <a:rPr lang="en-GB" sz="1100"/>
            <a:t>Click here</a:t>
          </a:r>
          <a:r>
            <a:rPr lang="en-GB" sz="1100" baseline="0"/>
            <a:t> to c</a:t>
          </a:r>
          <a:r>
            <a:rPr lang="en-GB" sz="1100"/>
            <a:t>opy imported</a:t>
          </a:r>
          <a:r>
            <a:rPr lang="en-GB" sz="1100" baseline="0"/>
            <a:t> data to chart tables</a:t>
          </a:r>
          <a:endParaRPr lang="en-GB" sz="1100"/>
        </a:p>
      </xdr:txBody>
    </xdr:sp>
    <xdr:clientData/>
  </xdr:twoCellAnchor>
  <xdr:twoCellAnchor>
    <xdr:from>
      <xdr:col>1</xdr:col>
      <xdr:colOff>9525</xdr:colOff>
      <xdr:row>2</xdr:row>
      <xdr:rowOff>85725</xdr:rowOff>
    </xdr:from>
    <xdr:to>
      <xdr:col>4</xdr:col>
      <xdr:colOff>104775</xdr:colOff>
      <xdr:row>8</xdr:row>
      <xdr:rowOff>133351</xdr:rowOff>
    </xdr:to>
    <xdr:sp macro="" textlink="">
      <xdr:nvSpPr>
        <xdr:cNvPr id="5" name="Rectangle 4">
          <a:extLst>
            <a:ext uri="{FF2B5EF4-FFF2-40B4-BE49-F238E27FC236}">
              <a16:creationId xmlns:a16="http://schemas.microsoft.com/office/drawing/2014/main" id="{1D942B09-90C5-42D4-AD74-1E801B38BA44}"/>
            </a:ext>
          </a:extLst>
        </xdr:cNvPr>
        <xdr:cNvSpPr/>
      </xdr:nvSpPr>
      <xdr:spPr>
        <a:xfrm>
          <a:off x="523875" y="466725"/>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1.</a:t>
          </a:r>
        </a:p>
        <a:p>
          <a:pPr algn="ctr"/>
          <a:r>
            <a:rPr lang="en-GB" sz="1100" baseline="0"/>
            <a:t>Update ROP with latest AS data.</a:t>
          </a:r>
          <a:endParaRPr lang="en-GB" sz="1100"/>
        </a:p>
      </xdr:txBody>
    </xdr:sp>
    <xdr:clientData/>
  </xdr:twoCellAnchor>
  <xdr:twoCellAnchor>
    <xdr:from>
      <xdr:col>1</xdr:col>
      <xdr:colOff>19050</xdr:colOff>
      <xdr:row>9</xdr:row>
      <xdr:rowOff>114300</xdr:rowOff>
    </xdr:from>
    <xdr:to>
      <xdr:col>4</xdr:col>
      <xdr:colOff>114300</xdr:colOff>
      <xdr:row>15</xdr:row>
      <xdr:rowOff>161926</xdr:rowOff>
    </xdr:to>
    <xdr:sp macro="" textlink="">
      <xdr:nvSpPr>
        <xdr:cNvPr id="6" name="Rectangle 5">
          <a:extLst>
            <a:ext uri="{FF2B5EF4-FFF2-40B4-BE49-F238E27FC236}">
              <a16:creationId xmlns:a16="http://schemas.microsoft.com/office/drawing/2014/main" id="{6B72E1DF-20CB-4247-B5F1-FEEA009FE0E4}"/>
            </a:ext>
          </a:extLst>
        </xdr:cNvPr>
        <xdr:cNvSpPr/>
      </xdr:nvSpPr>
      <xdr:spPr>
        <a:xfrm>
          <a:off x="533400" y="1828800"/>
          <a:ext cx="1638300"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2.</a:t>
          </a:r>
        </a:p>
        <a:p>
          <a:pPr algn="ctr"/>
          <a:r>
            <a:rPr lang="en-GB" sz="1100" baseline="0"/>
            <a:t>Update reporting month in cell E1</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FFF624D9-7EE2-4543-A681-21266CA7B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63"/>
  <sheetViews>
    <sheetView tabSelected="1" workbookViewId="0">
      <selection activeCell="H5" sqref="H5"/>
    </sheetView>
  </sheetViews>
  <sheetFormatPr defaultColWidth="7.7109375" defaultRowHeight="15"/>
  <cols>
    <col min="1" max="1" width="9" customWidth="1"/>
    <col min="5" max="5" width="11.5703125" bestFit="1" customWidth="1"/>
    <col min="7" max="7" width="19.42578125" customWidth="1"/>
    <col min="8" max="8" width="8.85546875" bestFit="1" customWidth="1"/>
  </cols>
  <sheetData>
    <row r="1" spans="1:7">
      <c r="E1" s="36">
        <v>43831</v>
      </c>
      <c r="G1" s="67">
        <f>E1</f>
        <v>43831</v>
      </c>
    </row>
    <row r="2" spans="1:7">
      <c r="E2" s="36">
        <f>EOMONTH(E1,0)</f>
        <v>43861</v>
      </c>
    </row>
    <row r="3" spans="1:7">
      <c r="B3" s="36"/>
      <c r="C3" s="36"/>
    </row>
    <row r="8" spans="1:7">
      <c r="A8" s="38"/>
    </row>
    <row r="16" spans="1:7">
      <c r="A16" s="38"/>
    </row>
    <row r="17" spans="1:10">
      <c r="J17" t="s">
        <v>191</v>
      </c>
    </row>
    <row r="18" spans="1:10">
      <c r="A18" s="38"/>
    </row>
    <row r="22" spans="1:10">
      <c r="A22" s="38"/>
    </row>
    <row r="23" spans="1:10">
      <c r="A23" s="38"/>
    </row>
    <row r="24" spans="1:10">
      <c r="A24" s="38"/>
    </row>
    <row r="26" spans="1:10">
      <c r="A26" s="38"/>
    </row>
    <row r="28" spans="1:10">
      <c r="A28" s="38"/>
    </row>
    <row r="29" spans="1:10">
      <c r="A29" s="38"/>
    </row>
    <row r="32" spans="1:10">
      <c r="A32" s="38"/>
    </row>
    <row r="34" spans="1:1">
      <c r="A34" s="38"/>
    </row>
    <row r="35" spans="1:1">
      <c r="A35" s="38"/>
    </row>
    <row r="36" spans="1:1">
      <c r="A36" s="38"/>
    </row>
    <row r="37" spans="1:1">
      <c r="A37" s="38"/>
    </row>
    <row r="38" spans="1:1">
      <c r="A38" s="38"/>
    </row>
    <row r="40" spans="1:1">
      <c r="A40" s="38"/>
    </row>
    <row r="41" spans="1:1">
      <c r="A41" s="38"/>
    </row>
    <row r="43" spans="1:1">
      <c r="A43" s="38"/>
    </row>
    <row r="45" spans="1:1">
      <c r="A45" s="38"/>
    </row>
    <row r="46" spans="1:1">
      <c r="A46" s="38"/>
    </row>
    <row r="48" spans="1:1">
      <c r="A48" s="38"/>
    </row>
    <row r="50" spans="1:1">
      <c r="A50" s="38"/>
    </row>
    <row r="54" spans="1:1">
      <c r="A54" s="38"/>
    </row>
    <row r="55" spans="1:1">
      <c r="A55" s="38"/>
    </row>
    <row r="56" spans="1:1">
      <c r="A56" s="38"/>
    </row>
    <row r="57" spans="1:1">
      <c r="A57" s="38"/>
    </row>
    <row r="60" spans="1:1">
      <c r="A60" s="38"/>
    </row>
    <row r="62" spans="1:1">
      <c r="A62" s="38"/>
    </row>
    <row r="63" spans="1:1">
      <c r="A63" s="38"/>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B2:N40"/>
  <sheetViews>
    <sheetView zoomScale="85" zoomScaleNormal="85" workbookViewId="0">
      <selection activeCell="J26" sqref="J26"/>
    </sheetView>
  </sheetViews>
  <sheetFormatPr defaultRowHeight="15"/>
  <cols>
    <col min="1" max="1" width="9" customWidth="1"/>
    <col min="2" max="2" width="16.7109375" bestFit="1" customWidth="1"/>
    <col min="3" max="3" width="11.5703125" bestFit="1" customWidth="1"/>
    <col min="16" max="16" width="16.7109375" bestFit="1" customWidth="1"/>
  </cols>
  <sheetData>
    <row r="2" spans="2:14">
      <c r="B2" s="2" t="s">
        <v>34</v>
      </c>
      <c r="C2" s="3">
        <v>43556</v>
      </c>
      <c r="D2" s="3">
        <v>43586</v>
      </c>
      <c r="E2" s="3">
        <v>43617</v>
      </c>
      <c r="F2" s="3">
        <v>43647</v>
      </c>
      <c r="G2" s="3">
        <v>43678</v>
      </c>
      <c r="H2" s="3">
        <v>43709</v>
      </c>
      <c r="I2" s="3">
        <v>43739</v>
      </c>
      <c r="J2" s="3">
        <v>43770</v>
      </c>
      <c r="K2" s="3">
        <v>43800</v>
      </c>
      <c r="L2" s="3">
        <v>43831</v>
      </c>
      <c r="M2" s="3">
        <v>43862</v>
      </c>
      <c r="N2" s="3">
        <v>43891</v>
      </c>
    </row>
    <row r="3" spans="2:14">
      <c r="B3" s="1" t="s">
        <v>64</v>
      </c>
      <c r="C3" s="39">
        <v>-0.79930236099999963</v>
      </c>
      <c r="D3" s="39">
        <v>-4.164900000000471E-4</v>
      </c>
      <c r="E3" s="39">
        <v>2.1617003140000008</v>
      </c>
      <c r="F3" s="39">
        <v>-0.36121996300000031</v>
      </c>
      <c r="G3" s="39">
        <v>2.3644577019999988</v>
      </c>
      <c r="H3" s="39">
        <v>2.5247875100000017</v>
      </c>
      <c r="I3" s="39">
        <v>7.4080219490000001</v>
      </c>
      <c r="J3" s="39">
        <v>5.9690889520000008</v>
      </c>
      <c r="K3" s="39">
        <v>8.7619332350000025</v>
      </c>
      <c r="L3" s="39">
        <v>8.8337330350000052</v>
      </c>
      <c r="M3" s="39"/>
      <c r="N3" s="39"/>
    </row>
    <row r="4" spans="2:14">
      <c r="C4" s="37"/>
      <c r="D4" s="37"/>
      <c r="E4" s="37"/>
      <c r="F4" s="37"/>
      <c r="G4" s="37"/>
      <c r="H4" s="37"/>
      <c r="I4" s="37"/>
      <c r="J4" s="37"/>
      <c r="K4" s="37"/>
      <c r="L4" s="37"/>
      <c r="M4" s="37"/>
      <c r="N4" s="37"/>
    </row>
    <row r="5" spans="2:14">
      <c r="C5" s="37"/>
      <c r="D5" s="37"/>
      <c r="E5" s="37"/>
      <c r="F5" s="37"/>
      <c r="G5" s="37"/>
      <c r="H5" s="37"/>
      <c r="I5" s="37"/>
      <c r="J5" s="37"/>
      <c r="K5" s="37"/>
      <c r="L5" s="37"/>
      <c r="M5" s="37"/>
      <c r="N5" s="37"/>
    </row>
    <row r="6" spans="2:14">
      <c r="B6" s="2" t="s">
        <v>126</v>
      </c>
      <c r="C6" s="3">
        <v>43556</v>
      </c>
      <c r="D6" s="3">
        <v>43586</v>
      </c>
      <c r="E6" s="3">
        <v>43617</v>
      </c>
      <c r="F6" s="3">
        <v>43647</v>
      </c>
      <c r="G6" s="3">
        <v>43678</v>
      </c>
      <c r="H6" s="3">
        <v>43709</v>
      </c>
      <c r="I6" s="3">
        <v>43739</v>
      </c>
      <c r="J6" s="3">
        <v>43770</v>
      </c>
      <c r="K6" s="3">
        <v>43800</v>
      </c>
      <c r="L6" s="3">
        <v>43831</v>
      </c>
      <c r="M6" s="3">
        <v>43862</v>
      </c>
      <c r="N6" s="3">
        <v>43891</v>
      </c>
    </row>
    <row r="7" spans="2:14">
      <c r="B7" s="1" t="s">
        <v>64</v>
      </c>
      <c r="C7" s="15">
        <v>-92773.346999999994</v>
      </c>
      <c r="D7" s="15">
        <v>-125100.10299999997</v>
      </c>
      <c r="E7" s="15">
        <v>-52763.553000000007</v>
      </c>
      <c r="F7" s="15">
        <v>-105125.057</v>
      </c>
      <c r="G7" s="15">
        <v>-89546.115999999995</v>
      </c>
      <c r="H7" s="15">
        <v>-91685.372000000003</v>
      </c>
      <c r="I7" s="15">
        <v>23417.449999999993</v>
      </c>
      <c r="J7" s="15">
        <v>28526.310000000005</v>
      </c>
      <c r="K7" s="15">
        <v>39937.613000000012</v>
      </c>
      <c r="L7" s="15">
        <v>61765.728999999999</v>
      </c>
      <c r="M7" s="15">
        <v>0</v>
      </c>
      <c r="N7" s="15">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B2:N42"/>
  <sheetViews>
    <sheetView zoomScale="85" zoomScaleNormal="85" workbookViewId="0">
      <selection activeCell="J26" sqref="J26"/>
    </sheetView>
  </sheetViews>
  <sheetFormatPr defaultRowHeight="15"/>
  <cols>
    <col min="1" max="1" width="9" customWidth="1"/>
    <col min="2" max="2" width="34.85546875" bestFit="1" customWidth="1"/>
    <col min="3" max="3" width="11.5703125" bestFit="1" customWidth="1"/>
    <col min="16" max="16" width="35.7109375" bestFit="1" customWidth="1"/>
    <col min="17" max="17" width="11.5703125" bestFit="1" customWidth="1"/>
  </cols>
  <sheetData>
    <row r="2" spans="2:14">
      <c r="B2" s="2" t="s">
        <v>34</v>
      </c>
      <c r="C2" s="3">
        <v>43585</v>
      </c>
      <c r="D2" s="3">
        <v>43616</v>
      </c>
      <c r="E2" s="3">
        <v>43646</v>
      </c>
      <c r="F2" s="3">
        <v>43677</v>
      </c>
      <c r="G2" s="3">
        <v>43708</v>
      </c>
      <c r="H2" s="3">
        <v>43738</v>
      </c>
      <c r="I2" s="3">
        <v>43769</v>
      </c>
      <c r="J2" s="3">
        <v>43799</v>
      </c>
      <c r="K2" s="3">
        <v>43830</v>
      </c>
      <c r="L2" s="3">
        <v>43861</v>
      </c>
      <c r="M2" s="3">
        <v>43890</v>
      </c>
      <c r="N2" s="3">
        <v>43921</v>
      </c>
    </row>
    <row r="3" spans="2:14">
      <c r="B3" s="1" t="s">
        <v>157</v>
      </c>
      <c r="C3" s="39">
        <v>2.5730570094133003</v>
      </c>
      <c r="D3" s="39">
        <v>3.3081080879359206</v>
      </c>
      <c r="E3" s="39">
        <v>2.2916383901526003</v>
      </c>
      <c r="F3" s="39">
        <v>2.36525094368245</v>
      </c>
      <c r="G3" s="39">
        <v>2.8077364138300998</v>
      </c>
      <c r="H3" s="39">
        <v>4.1929131123120644</v>
      </c>
      <c r="I3" s="39">
        <v>4.2312718173307191</v>
      </c>
      <c r="J3" s="39">
        <v>7.1877527791296005</v>
      </c>
      <c r="K3" s="39">
        <v>7.8742946799870008</v>
      </c>
      <c r="L3" s="39">
        <v>4.2289282528633301</v>
      </c>
      <c r="M3" s="39"/>
      <c r="N3" s="39"/>
    </row>
    <row r="4" spans="2:14">
      <c r="B4" s="1" t="s">
        <v>159</v>
      </c>
      <c r="C4" s="39">
        <v>1.8832984384303897</v>
      </c>
      <c r="D4" s="39">
        <v>1.1372382034088102</v>
      </c>
      <c r="E4" s="39">
        <v>1.8111080490556353</v>
      </c>
      <c r="F4" s="39">
        <v>1.3712853077594502</v>
      </c>
      <c r="G4" s="39">
        <v>2.3438334681362547</v>
      </c>
      <c r="H4" s="39">
        <v>2.0736158857579183</v>
      </c>
      <c r="I4" s="39">
        <v>2.706914343338104</v>
      </c>
      <c r="J4" s="39">
        <v>1.8316341589777205</v>
      </c>
      <c r="K4" s="39">
        <v>3.8345109728621205</v>
      </c>
      <c r="L4" s="39">
        <v>4.1812177599823412</v>
      </c>
      <c r="M4" s="39"/>
      <c r="N4" s="39"/>
    </row>
    <row r="5" spans="2:14">
      <c r="B5" s="1" t="s">
        <v>160</v>
      </c>
      <c r="C5" s="39">
        <v>0.17121018810802999</v>
      </c>
      <c r="D5" s="39">
        <v>0.26124751558671994</v>
      </c>
      <c r="E5" s="39">
        <v>0.27078577264637005</v>
      </c>
      <c r="F5" s="39">
        <v>0.46492209237115878</v>
      </c>
      <c r="G5" s="39">
        <v>0.79015948170876005</v>
      </c>
      <c r="H5" s="39">
        <v>0.84908228651540996</v>
      </c>
      <c r="I5" s="39">
        <v>0.42448777684930994</v>
      </c>
      <c r="J5" s="39">
        <v>0.45828095591141005</v>
      </c>
      <c r="K5" s="39">
        <v>0.19836714239268996</v>
      </c>
      <c r="L5" s="39">
        <v>5.2750285217600015E-2</v>
      </c>
      <c r="M5" s="39"/>
      <c r="N5" s="39"/>
    </row>
    <row r="6" spans="2:14">
      <c r="B6" s="1" t="s">
        <v>42</v>
      </c>
      <c r="C6" s="39">
        <v>0</v>
      </c>
      <c r="D6" s="39">
        <v>0</v>
      </c>
      <c r="E6" s="39">
        <v>0</v>
      </c>
      <c r="F6" s="39">
        <v>0</v>
      </c>
      <c r="G6" s="39">
        <v>0</v>
      </c>
      <c r="H6" s="39">
        <v>0</v>
      </c>
      <c r="I6" s="39">
        <v>0</v>
      </c>
      <c r="J6" s="39">
        <v>0</v>
      </c>
      <c r="K6" s="39">
        <v>0</v>
      </c>
      <c r="L6" s="39">
        <v>0</v>
      </c>
      <c r="M6" s="39"/>
      <c r="N6" s="39"/>
    </row>
    <row r="7" spans="2:14">
      <c r="B7" s="1" t="s">
        <v>161</v>
      </c>
      <c r="C7" s="39">
        <v>5.4539318366150003E-2</v>
      </c>
      <c r="D7" s="39">
        <v>0.13816125397221002</v>
      </c>
      <c r="E7" s="39">
        <v>0.26275778374921993</v>
      </c>
      <c r="F7" s="39">
        <v>0.19081588369915997</v>
      </c>
      <c r="G7" s="39">
        <v>0.35823141507857997</v>
      </c>
      <c r="H7" s="39">
        <v>0.25769448543817003</v>
      </c>
      <c r="I7" s="39">
        <v>0.22296495972413999</v>
      </c>
      <c r="J7" s="39">
        <v>0.17871195613411001</v>
      </c>
      <c r="K7" s="39">
        <v>0.2993278050717601</v>
      </c>
      <c r="L7" s="39">
        <v>2.847240453103999E-2</v>
      </c>
      <c r="M7" s="39"/>
      <c r="N7" s="39"/>
    </row>
    <row r="8" spans="2:14">
      <c r="B8" s="1" t="s">
        <v>175</v>
      </c>
      <c r="C8" s="39">
        <v>0</v>
      </c>
      <c r="D8" s="39">
        <v>0</v>
      </c>
      <c r="E8" s="39">
        <v>0</v>
      </c>
      <c r="F8" s="39">
        <v>0</v>
      </c>
      <c r="G8" s="39">
        <v>0</v>
      </c>
      <c r="H8" s="39">
        <v>0</v>
      </c>
      <c r="I8" s="39">
        <v>1.6525393873490002E-2</v>
      </c>
      <c r="J8" s="39">
        <v>0</v>
      </c>
      <c r="K8" s="39">
        <v>0</v>
      </c>
      <c r="L8" s="39">
        <v>0</v>
      </c>
      <c r="M8" s="39"/>
      <c r="N8" s="39"/>
    </row>
    <row r="9" spans="2:14">
      <c r="B9" s="1" t="s">
        <v>162</v>
      </c>
      <c r="C9" s="39">
        <v>0</v>
      </c>
      <c r="D9" s="39">
        <v>0</v>
      </c>
      <c r="E9" s="39">
        <v>0</v>
      </c>
      <c r="F9" s="39">
        <v>0</v>
      </c>
      <c r="G9" s="39">
        <v>0</v>
      </c>
      <c r="H9" s="39">
        <v>0</v>
      </c>
      <c r="I9" s="39">
        <v>0</v>
      </c>
      <c r="J9" s="39">
        <v>0</v>
      </c>
      <c r="K9" s="39">
        <v>0</v>
      </c>
      <c r="L9" s="39">
        <v>6.7815726248999998E-4</v>
      </c>
      <c r="M9" s="39"/>
      <c r="N9" s="39"/>
    </row>
    <row r="10" spans="2:14">
      <c r="C10" s="37"/>
      <c r="D10" s="37"/>
      <c r="E10" s="37"/>
      <c r="F10" s="37"/>
      <c r="G10" s="37"/>
      <c r="H10" s="37"/>
      <c r="I10" s="37"/>
      <c r="J10" s="37"/>
      <c r="K10" s="37"/>
      <c r="L10" s="37"/>
      <c r="M10" s="37"/>
      <c r="N10" s="37"/>
    </row>
    <row r="11" spans="2:14">
      <c r="C11" s="37"/>
      <c r="D11" s="37"/>
      <c r="E11" s="37"/>
      <c r="F11" s="37"/>
      <c r="G11" s="37"/>
      <c r="H11" s="37"/>
      <c r="I11" s="37"/>
      <c r="J11" s="37"/>
      <c r="K11" s="37"/>
      <c r="L11" s="37"/>
      <c r="M11" s="37"/>
      <c r="N11" s="37"/>
    </row>
    <row r="12" spans="2:14">
      <c r="B12" s="2" t="s">
        <v>92</v>
      </c>
      <c r="C12" s="3">
        <v>43585</v>
      </c>
      <c r="D12" s="3">
        <v>43616</v>
      </c>
      <c r="E12" s="3">
        <v>43646</v>
      </c>
      <c r="F12" s="3">
        <v>43677</v>
      </c>
      <c r="G12" s="3">
        <v>43708</v>
      </c>
      <c r="H12" s="3">
        <v>43738</v>
      </c>
      <c r="I12" s="3">
        <v>43769</v>
      </c>
      <c r="J12" s="3">
        <v>43799</v>
      </c>
      <c r="K12" s="3">
        <v>43830</v>
      </c>
      <c r="L12" s="3">
        <v>43861</v>
      </c>
      <c r="M12" s="3">
        <v>43890</v>
      </c>
      <c r="N12" s="3">
        <v>43921</v>
      </c>
    </row>
    <row r="13" spans="2:14">
      <c r="B13" s="1" t="s">
        <v>157</v>
      </c>
      <c r="C13" s="15">
        <v>109832.37599999997</v>
      </c>
      <c r="D13" s="15">
        <v>119459.19999999995</v>
      </c>
      <c r="E13" s="15">
        <v>113010.20599999999</v>
      </c>
      <c r="F13" s="15">
        <v>108676.16300000002</v>
      </c>
      <c r="G13" s="15">
        <v>110874.84500000002</v>
      </c>
      <c r="H13" s="15">
        <v>139939.41</v>
      </c>
      <c r="I13" s="15">
        <v>154373.89999999997</v>
      </c>
      <c r="J13" s="15">
        <v>249056.56200000001</v>
      </c>
      <c r="K13" s="15">
        <v>313104.82900000003</v>
      </c>
      <c r="L13" s="15">
        <v>228362.86099999998</v>
      </c>
      <c r="M13" s="15">
        <v>0</v>
      </c>
      <c r="N13" s="15">
        <v>0</v>
      </c>
    </row>
    <row r="14" spans="2:14">
      <c r="B14" s="1" t="s">
        <v>159</v>
      </c>
      <c r="C14" s="15">
        <v>430114.36699999991</v>
      </c>
      <c r="D14" s="15">
        <v>218287.01800000007</v>
      </c>
      <c r="E14" s="15">
        <v>281298.53700000001</v>
      </c>
      <c r="F14" s="15">
        <v>252331.78399999999</v>
      </c>
      <c r="G14" s="15">
        <v>443918.65599999996</v>
      </c>
      <c r="H14" s="15">
        <v>352414.5039999999</v>
      </c>
      <c r="I14" s="15">
        <v>512610.33</v>
      </c>
      <c r="J14" s="15">
        <v>276910.70599999995</v>
      </c>
      <c r="K14" s="15">
        <v>607169.25599999994</v>
      </c>
      <c r="L14" s="15">
        <v>991130.98200000008</v>
      </c>
      <c r="M14" s="15">
        <v>0</v>
      </c>
      <c r="N14" s="15">
        <v>0</v>
      </c>
    </row>
    <row r="15" spans="2:14">
      <c r="B15" s="1" t="s">
        <v>160</v>
      </c>
      <c r="C15" s="15">
        <v>5938</v>
      </c>
      <c r="D15" s="15">
        <v>17696.5</v>
      </c>
      <c r="E15" s="15">
        <v>9787.5</v>
      </c>
      <c r="F15" s="15">
        <v>23894</v>
      </c>
      <c r="G15" s="15">
        <v>14822</v>
      </c>
      <c r="H15" s="15">
        <v>17914</v>
      </c>
      <c r="I15" s="15">
        <v>36242.5</v>
      </c>
      <c r="J15" s="15">
        <v>18912.5</v>
      </c>
      <c r="K15" s="15">
        <v>18644</v>
      </c>
      <c r="L15" s="15">
        <v>10603.5</v>
      </c>
      <c r="M15" s="15">
        <v>0</v>
      </c>
      <c r="N15" s="15">
        <v>0</v>
      </c>
    </row>
    <row r="16" spans="2:14">
      <c r="B16" s="1" t="s">
        <v>42</v>
      </c>
      <c r="C16" s="15">
        <v>0</v>
      </c>
      <c r="D16" s="15">
        <v>0</v>
      </c>
      <c r="E16" s="15">
        <v>0</v>
      </c>
      <c r="F16" s="15">
        <v>0</v>
      </c>
      <c r="G16" s="15">
        <v>0</v>
      </c>
      <c r="H16" s="15">
        <v>0</v>
      </c>
      <c r="I16" s="15">
        <v>0</v>
      </c>
      <c r="J16" s="15">
        <v>0</v>
      </c>
      <c r="K16" s="15">
        <v>0</v>
      </c>
      <c r="L16" s="15">
        <v>0</v>
      </c>
      <c r="M16" s="15">
        <v>0</v>
      </c>
      <c r="N16" s="15">
        <v>0</v>
      </c>
    </row>
    <row r="17" spans="2:14">
      <c r="B17" s="1" t="s">
        <v>161</v>
      </c>
      <c r="C17" s="15">
        <v>12147</v>
      </c>
      <c r="D17" s="15">
        <v>9054.5</v>
      </c>
      <c r="E17" s="15">
        <v>12704.5</v>
      </c>
      <c r="F17" s="15">
        <v>12766</v>
      </c>
      <c r="G17" s="15">
        <v>19562</v>
      </c>
      <c r="H17" s="15">
        <v>32562</v>
      </c>
      <c r="I17" s="15">
        <v>44810.5</v>
      </c>
      <c r="J17" s="15">
        <v>19697</v>
      </c>
      <c r="K17" s="15">
        <v>21405</v>
      </c>
      <c r="L17" s="15">
        <v>19567.5</v>
      </c>
      <c r="M17" s="15">
        <v>0</v>
      </c>
      <c r="N17" s="15">
        <v>0</v>
      </c>
    </row>
    <row r="18" spans="2:14">
      <c r="B18" s="1" t="s">
        <v>175</v>
      </c>
      <c r="C18" s="15">
        <v>0</v>
      </c>
      <c r="D18" s="15">
        <v>0</v>
      </c>
      <c r="E18" s="15">
        <v>0</v>
      </c>
      <c r="F18" s="15">
        <v>0</v>
      </c>
      <c r="G18" s="15">
        <v>0</v>
      </c>
      <c r="H18" s="15">
        <v>0</v>
      </c>
      <c r="I18" s="15">
        <v>455.19</v>
      </c>
      <c r="J18" s="15">
        <v>0</v>
      </c>
      <c r="K18" s="15">
        <v>0</v>
      </c>
      <c r="L18" s="15">
        <v>0</v>
      </c>
      <c r="M18" s="15">
        <v>0</v>
      </c>
      <c r="N18" s="15">
        <v>0</v>
      </c>
    </row>
    <row r="19" spans="2:14">
      <c r="B19" s="1" t="s">
        <v>162</v>
      </c>
      <c r="C19" s="15">
        <v>0</v>
      </c>
      <c r="D19" s="15">
        <v>0</v>
      </c>
      <c r="E19" s="15">
        <v>0</v>
      </c>
      <c r="F19" s="15">
        <v>0</v>
      </c>
      <c r="G19" s="15">
        <v>0</v>
      </c>
      <c r="H19" s="15">
        <v>1.8859999999999999</v>
      </c>
      <c r="I19" s="15">
        <v>0</v>
      </c>
      <c r="J19" s="15">
        <v>0</v>
      </c>
      <c r="K19" s="15">
        <v>0</v>
      </c>
      <c r="L19" s="15">
        <v>461.31400000000002</v>
      </c>
      <c r="M19" s="15">
        <v>0</v>
      </c>
      <c r="N19" s="15">
        <v>0</v>
      </c>
    </row>
    <row r="20" spans="2:14">
      <c r="C20" s="8"/>
    </row>
    <row r="21" spans="2:14">
      <c r="C21" s="8"/>
      <c r="D21" s="26"/>
    </row>
    <row r="22" spans="2:14">
      <c r="C22" s="8"/>
      <c r="D22" s="26"/>
    </row>
    <row r="23" spans="2:14">
      <c r="B23" s="26"/>
      <c r="C23" s="8"/>
      <c r="D23" s="26"/>
    </row>
    <row r="24" spans="2:14">
      <c r="C24" s="8"/>
      <c r="D24" s="26"/>
    </row>
    <row r="25" spans="2:14">
      <c r="C25" s="8"/>
      <c r="D25" s="26"/>
    </row>
    <row r="26" spans="2:14">
      <c r="C26" s="8"/>
      <c r="D26" s="26"/>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2:N27"/>
  <sheetViews>
    <sheetView zoomScale="85" zoomScaleNormal="85" workbookViewId="0">
      <selection activeCell="K33" sqref="K33"/>
    </sheetView>
  </sheetViews>
  <sheetFormatPr defaultRowHeight="15"/>
  <cols>
    <col min="1" max="1" width="15.5703125" customWidth="1"/>
    <col min="2" max="2" width="49.42578125" customWidth="1"/>
    <col min="3" max="3" width="11.42578125" customWidth="1"/>
    <col min="4" max="7" width="9.5703125" bestFit="1" customWidth="1"/>
    <col min="8" max="8" width="9.85546875" customWidth="1"/>
    <col min="9" max="9" width="10.5703125" customWidth="1"/>
    <col min="10" max="10" width="8" bestFit="1" customWidth="1"/>
    <col min="11" max="11" width="8.85546875" customWidth="1"/>
    <col min="12" max="12" width="8.140625" customWidth="1"/>
    <col min="13" max="13" width="9.85546875" customWidth="1"/>
    <col min="14" max="14" width="10.570312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c r="B2" s="2" t="s">
        <v>40</v>
      </c>
      <c r="C2" s="3">
        <v>43585</v>
      </c>
      <c r="D2" s="3">
        <v>43616</v>
      </c>
      <c r="E2" s="3">
        <v>43646</v>
      </c>
      <c r="F2" s="3">
        <v>43677</v>
      </c>
      <c r="G2" s="3">
        <v>43708</v>
      </c>
      <c r="H2" s="3">
        <v>43738</v>
      </c>
      <c r="I2" s="3">
        <v>43769</v>
      </c>
      <c r="J2" s="3">
        <v>43799</v>
      </c>
      <c r="K2" s="3">
        <v>43830</v>
      </c>
      <c r="L2" s="3">
        <v>43861</v>
      </c>
      <c r="M2" s="3">
        <v>43890</v>
      </c>
      <c r="N2" s="3">
        <v>43921</v>
      </c>
    </row>
    <row r="3" spans="1:14">
      <c r="B3" s="1" t="s">
        <v>79</v>
      </c>
      <c r="C3" s="39">
        <v>0.44493114111453996</v>
      </c>
      <c r="D3" s="39">
        <v>0.34013872427462999</v>
      </c>
      <c r="E3" s="39">
        <v>0.49238647137778024</v>
      </c>
      <c r="F3" s="39">
        <v>0.31617606206284005</v>
      </c>
      <c r="G3" s="39">
        <v>0.4148456495568601</v>
      </c>
      <c r="H3" s="39">
        <v>0.45487518194339999</v>
      </c>
      <c r="I3" s="39">
        <v>2.7852668580416498</v>
      </c>
      <c r="J3" s="39">
        <v>0.17559343429922003</v>
      </c>
      <c r="K3" s="39">
        <v>0.20529884976349996</v>
      </c>
      <c r="L3" s="39">
        <v>0.17622685555640999</v>
      </c>
      <c r="M3" s="39"/>
      <c r="N3" s="39"/>
    </row>
    <row r="4" spans="1:14">
      <c r="B4" s="1" t="s">
        <v>80</v>
      </c>
      <c r="C4" s="39">
        <v>0.65016954000000005</v>
      </c>
      <c r="D4" s="39">
        <v>0.9751865799999998</v>
      </c>
      <c r="E4" s="39">
        <v>1.0107524200000002</v>
      </c>
      <c r="F4" s="39">
        <v>1.1420434100000003</v>
      </c>
      <c r="G4" s="39">
        <v>1.1316984099999998</v>
      </c>
      <c r="H4" s="39">
        <v>1.0927355700000003</v>
      </c>
      <c r="I4" s="39">
        <v>1.1516724</v>
      </c>
      <c r="J4" s="39">
        <v>1.4392118599999999</v>
      </c>
      <c r="K4" s="39">
        <v>1.4470702800000002</v>
      </c>
      <c r="L4" s="39">
        <v>1.4655640400000001</v>
      </c>
      <c r="M4" s="39"/>
      <c r="N4" s="39"/>
    </row>
    <row r="5" spans="1:14">
      <c r="B5" s="1" t="s">
        <v>83</v>
      </c>
      <c r="C5" s="39">
        <v>1.8741227600000001</v>
      </c>
      <c r="D5" s="39">
        <v>2.2656189499999999</v>
      </c>
      <c r="E5" s="39">
        <v>2.3224314799999997</v>
      </c>
      <c r="F5" s="39">
        <v>2.4239420099999998</v>
      </c>
      <c r="G5" s="39">
        <v>2.3036998500000001</v>
      </c>
      <c r="H5" s="39">
        <v>2.0298505599999999</v>
      </c>
      <c r="I5" s="39">
        <v>2.0483340000000001</v>
      </c>
      <c r="J5" s="39">
        <v>2.0948788500000002</v>
      </c>
      <c r="K5" s="39">
        <v>2.09832888</v>
      </c>
      <c r="L5" s="39">
        <v>2.2090608100000004</v>
      </c>
      <c r="M5" s="39"/>
      <c r="N5" s="39"/>
    </row>
    <row r="6" spans="1:14">
      <c r="B6" s="1" t="s">
        <v>84</v>
      </c>
      <c r="C6" s="39">
        <v>0.78865719000000001</v>
      </c>
      <c r="D6" s="39">
        <v>0.3848220200000001</v>
      </c>
      <c r="E6" s="39">
        <v>0.80319474999999996</v>
      </c>
      <c r="F6" s="39">
        <v>0.49561271000000001</v>
      </c>
      <c r="G6" s="39">
        <v>0.49815028</v>
      </c>
      <c r="H6" s="39">
        <v>0.17227804999999999</v>
      </c>
      <c r="I6" s="39">
        <v>0.28258182999999998</v>
      </c>
      <c r="J6" s="39">
        <v>0.16719594000000002</v>
      </c>
      <c r="K6" s="39">
        <v>0.14410261999999999</v>
      </c>
      <c r="L6" s="39">
        <v>0.27453175000000002</v>
      </c>
      <c r="M6" s="39"/>
      <c r="N6" s="39"/>
    </row>
    <row r="7" spans="1:14">
      <c r="B7" s="1" t="s">
        <v>81</v>
      </c>
      <c r="C7" s="39">
        <v>0</v>
      </c>
      <c r="D7" s="39">
        <v>0</v>
      </c>
      <c r="E7" s="39">
        <v>0</v>
      </c>
      <c r="F7" s="39">
        <v>0</v>
      </c>
      <c r="G7" s="39">
        <v>0</v>
      </c>
      <c r="H7" s="39">
        <v>0</v>
      </c>
      <c r="I7" s="39">
        <v>0</v>
      </c>
      <c r="J7" s="39">
        <v>0</v>
      </c>
      <c r="K7" s="39">
        <v>0</v>
      </c>
      <c r="L7" s="39">
        <v>0</v>
      </c>
      <c r="M7" s="39"/>
      <c r="N7" s="39"/>
    </row>
    <row r="8" spans="1:14">
      <c r="B8" s="1" t="s">
        <v>82</v>
      </c>
      <c r="C8" s="39">
        <v>0</v>
      </c>
      <c r="D8" s="39">
        <v>-1.4174579999999999E-2</v>
      </c>
      <c r="E8" s="39">
        <v>0</v>
      </c>
      <c r="F8" s="39">
        <v>0</v>
      </c>
      <c r="G8" s="39">
        <v>0</v>
      </c>
      <c r="H8" s="39">
        <v>0</v>
      </c>
      <c r="I8" s="39">
        <v>0</v>
      </c>
      <c r="J8" s="39">
        <v>0</v>
      </c>
      <c r="K8" s="39">
        <v>0</v>
      </c>
      <c r="L8" s="39">
        <v>0</v>
      </c>
      <c r="M8" s="39"/>
      <c r="N8" s="39"/>
    </row>
    <row r="9" spans="1:14">
      <c r="B9" s="5"/>
      <c r="C9" s="16">
        <v>3.7578806311145398</v>
      </c>
      <c r="D9" s="16">
        <v>3.9515916942746294</v>
      </c>
      <c r="E9" s="16">
        <v>4.6287651213777803</v>
      </c>
      <c r="F9" s="16">
        <v>4.3777741920628399</v>
      </c>
      <c r="G9" s="16">
        <v>4.3483941895568599</v>
      </c>
      <c r="H9" s="16">
        <v>3.7497393619434005</v>
      </c>
      <c r="I9" s="16">
        <v>6.2678550880416495</v>
      </c>
      <c r="J9" s="16">
        <v>3.8768800842992199</v>
      </c>
      <c r="K9" s="16">
        <v>3.8948006297635001</v>
      </c>
      <c r="L9" s="16">
        <v>4.1253834555564106</v>
      </c>
      <c r="M9" s="16">
        <v>0</v>
      </c>
      <c r="N9" s="16">
        <v>0</v>
      </c>
    </row>
    <row r="10" spans="1:14">
      <c r="C10" s="16">
        <v>1.0951006811145401</v>
      </c>
      <c r="D10" s="16">
        <v>1.3153253042746298</v>
      </c>
      <c r="E10" s="16">
        <v>1.5031388913777803</v>
      </c>
      <c r="F10" s="16">
        <v>1.4582194720628403</v>
      </c>
      <c r="G10" s="16">
        <v>1.5465440595568598</v>
      </c>
      <c r="H10" s="16">
        <v>1.5476107519434004</v>
      </c>
      <c r="I10" s="16">
        <v>3.93693925804165</v>
      </c>
      <c r="J10" s="16">
        <v>1.6148052942992199</v>
      </c>
      <c r="K10" s="16">
        <v>1.6523691297635001</v>
      </c>
      <c r="L10" s="16">
        <v>1.64179089555641</v>
      </c>
      <c r="M10" s="16">
        <v>0</v>
      </c>
      <c r="N10" s="16">
        <v>0</v>
      </c>
    </row>
    <row r="11" spans="1:14">
      <c r="C11" s="37">
        <v>2.66277995</v>
      </c>
      <c r="D11" s="37">
        <v>2.6362663899999998</v>
      </c>
      <c r="E11" s="37">
        <v>3.1256262299999995</v>
      </c>
      <c r="F11" s="37">
        <v>2.9195547199999998</v>
      </c>
      <c r="G11" s="37">
        <v>2.80185013</v>
      </c>
      <c r="H11" s="37">
        <v>2.2021286099999999</v>
      </c>
      <c r="I11" s="37">
        <v>2.3309158299999999</v>
      </c>
      <c r="J11" s="37">
        <v>2.2620747900000002</v>
      </c>
      <c r="K11" s="37">
        <v>2.2424314999999999</v>
      </c>
      <c r="L11" s="37">
        <v>2.4835925600000004</v>
      </c>
      <c r="M11" s="37">
        <v>0</v>
      </c>
      <c r="N11" s="37">
        <v>0</v>
      </c>
    </row>
    <row r="13" spans="1:14">
      <c r="B13" s="2" t="s">
        <v>5</v>
      </c>
      <c r="C13" s="3">
        <v>43556</v>
      </c>
      <c r="D13" s="3">
        <v>43586</v>
      </c>
      <c r="E13" s="3">
        <v>43617</v>
      </c>
      <c r="F13" s="3">
        <v>43647</v>
      </c>
      <c r="G13" s="3">
        <v>43678</v>
      </c>
      <c r="H13" s="3">
        <v>43709</v>
      </c>
      <c r="I13" s="3">
        <v>43739</v>
      </c>
      <c r="J13" s="3">
        <v>43770</v>
      </c>
      <c r="K13" s="3">
        <v>43800</v>
      </c>
      <c r="L13" s="3">
        <v>43831</v>
      </c>
      <c r="M13" s="3">
        <v>43862</v>
      </c>
      <c r="N13" s="3">
        <v>43891</v>
      </c>
    </row>
    <row r="14" spans="1:14">
      <c r="B14" s="10" t="s">
        <v>84</v>
      </c>
      <c r="C14" s="64">
        <v>26301.52</v>
      </c>
      <c r="D14" s="64">
        <v>17062.61</v>
      </c>
      <c r="E14" s="64">
        <v>30646.74</v>
      </c>
      <c r="F14" s="64">
        <v>20377.919999999998</v>
      </c>
      <c r="G14" s="15">
        <v>20653.68</v>
      </c>
      <c r="H14" s="15">
        <v>7164.7960000000003</v>
      </c>
      <c r="I14" s="15">
        <v>10852.246999999999</v>
      </c>
      <c r="J14" s="64">
        <v>8031.4650000000001</v>
      </c>
      <c r="K14" s="64">
        <v>4392.5010000000002</v>
      </c>
      <c r="L14" s="15">
        <v>9236.99</v>
      </c>
      <c r="M14" s="15"/>
      <c r="N14" s="15"/>
    </row>
    <row r="15" spans="1:14">
      <c r="B15" s="10" t="s">
        <v>138</v>
      </c>
      <c r="C15" s="63">
        <v>1057.8009999999999</v>
      </c>
      <c r="D15" s="63">
        <v>1412.366</v>
      </c>
      <c r="E15" s="63">
        <v>1918.442</v>
      </c>
      <c r="F15" s="63">
        <v>2509.991</v>
      </c>
      <c r="G15" s="15">
        <v>1300.5</v>
      </c>
      <c r="H15" s="15">
        <v>3782.375</v>
      </c>
      <c r="I15" s="15">
        <v>3146.35</v>
      </c>
      <c r="J15" s="15">
        <v>653.75</v>
      </c>
      <c r="K15" s="15">
        <v>2211.3690000000001</v>
      </c>
      <c r="L15" s="15">
        <v>2410.66</v>
      </c>
      <c r="M15" s="15"/>
      <c r="N15" s="15"/>
    </row>
    <row r="16" spans="1:14">
      <c r="C16" s="26">
        <v>27359.321</v>
      </c>
      <c r="D16" s="26">
        <v>18474.976000000002</v>
      </c>
      <c r="E16" s="26">
        <v>32565.182000000001</v>
      </c>
      <c r="F16" s="26">
        <v>22887.911</v>
      </c>
      <c r="G16" s="26">
        <v>21954.18</v>
      </c>
      <c r="H16" s="26">
        <v>10947.171</v>
      </c>
      <c r="I16" s="26">
        <v>13998.597</v>
      </c>
      <c r="J16" s="26">
        <v>8685.2150000000001</v>
      </c>
      <c r="K16" s="26">
        <v>6603.8700000000008</v>
      </c>
      <c r="L16" s="26">
        <v>11647.65</v>
      </c>
      <c r="M16" s="26">
        <v>0</v>
      </c>
      <c r="N16" s="26">
        <v>0</v>
      </c>
    </row>
    <row r="17" spans="1:7">
      <c r="B17" t="s">
        <v>174</v>
      </c>
    </row>
    <row r="18" spans="1:7">
      <c r="A18" t="s">
        <v>41</v>
      </c>
      <c r="B18" s="13">
        <v>4.1253834555564106</v>
      </c>
    </row>
    <row r="19" spans="1:7">
      <c r="A19" t="s">
        <v>176</v>
      </c>
      <c r="B19" s="13">
        <v>1.64179089555641</v>
      </c>
    </row>
    <row r="20" spans="1:7">
      <c r="A20" t="s">
        <v>177</v>
      </c>
      <c r="B20" s="13">
        <v>2.4835925600000004</v>
      </c>
    </row>
    <row r="21" spans="1:7">
      <c r="A21" t="s">
        <v>178</v>
      </c>
      <c r="B21" s="48">
        <v>11647.65</v>
      </c>
    </row>
    <row r="24" spans="1:7">
      <c r="C24" s="65">
        <v>43556</v>
      </c>
      <c r="D24" s="65">
        <v>43586</v>
      </c>
      <c r="E24" s="65">
        <v>43617</v>
      </c>
      <c r="F24" s="65">
        <v>43647</v>
      </c>
      <c r="G24" s="65">
        <v>43678</v>
      </c>
    </row>
    <row r="25" spans="1:7">
      <c r="B25" s="1" t="s">
        <v>185</v>
      </c>
      <c r="C25" s="15">
        <v>1523.3530000000001</v>
      </c>
      <c r="D25" s="15"/>
      <c r="E25" s="15"/>
      <c r="F25" s="15"/>
      <c r="G25" s="1"/>
    </row>
    <row r="26" spans="1:7">
      <c r="B26" s="1" t="s">
        <v>184</v>
      </c>
      <c r="C26" s="15">
        <v>4612.4920000000002</v>
      </c>
      <c r="D26" s="15"/>
      <c r="E26" s="15"/>
      <c r="F26" s="15"/>
      <c r="G26" s="15"/>
    </row>
    <row r="27" spans="1:7">
      <c r="B27" s="1" t="s">
        <v>183</v>
      </c>
      <c r="C27" s="15">
        <v>4468.8760000000002</v>
      </c>
      <c r="D27" s="15"/>
      <c r="E27" s="15"/>
      <c r="F27" s="15"/>
      <c r="G27" s="15"/>
    </row>
  </sheetData>
  <phoneticPr fontId="62" type="noConversion"/>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B2:N128"/>
  <sheetViews>
    <sheetView zoomScale="90" zoomScaleNormal="90" workbookViewId="0">
      <selection activeCell="B40" sqref="B40"/>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85546875" customWidth="1"/>
    <col min="13" max="13" width="9.140625" customWidth="1"/>
    <col min="14" max="14" width="10.5703125" customWidth="1"/>
    <col min="15" max="15" width="27.5703125" customWidth="1"/>
    <col min="16" max="16" width="35.7109375" customWidth="1"/>
    <col min="17" max="17" width="11.7109375" bestFit="1" customWidth="1"/>
  </cols>
  <sheetData>
    <row r="2" spans="2:14">
      <c r="B2" s="2" t="s">
        <v>40</v>
      </c>
      <c r="C2" s="3">
        <v>43556</v>
      </c>
      <c r="D2" s="3">
        <v>43586</v>
      </c>
      <c r="E2" s="3">
        <v>43617</v>
      </c>
      <c r="F2" s="3">
        <v>43647</v>
      </c>
      <c r="G2" s="3">
        <v>43678</v>
      </c>
      <c r="H2" s="3">
        <v>43709</v>
      </c>
      <c r="I2" s="3">
        <v>43739</v>
      </c>
      <c r="J2" s="3">
        <v>43770</v>
      </c>
      <c r="K2" s="3">
        <v>43800</v>
      </c>
      <c r="L2" s="3">
        <v>43831</v>
      </c>
      <c r="M2" s="3">
        <v>43862</v>
      </c>
      <c r="N2" s="3">
        <v>43891</v>
      </c>
    </row>
    <row r="3" spans="2:14">
      <c r="B3" s="10" t="s">
        <v>35</v>
      </c>
      <c r="C3" s="39">
        <v>0.1147247999999999</v>
      </c>
      <c r="D3" s="39">
        <v>0.1185489599999999</v>
      </c>
      <c r="E3" s="39">
        <v>0.1147247999999999</v>
      </c>
      <c r="F3" s="39">
        <v>0.1185489599999999</v>
      </c>
      <c r="G3" s="39">
        <v>0.1185489599999999</v>
      </c>
      <c r="H3" s="39">
        <v>0.1147247999999999</v>
      </c>
      <c r="I3" s="39">
        <v>0.1185489599999999</v>
      </c>
      <c r="J3" s="39">
        <v>0.1147247999999999</v>
      </c>
      <c r="K3" s="39">
        <v>0.1185489599999999</v>
      </c>
      <c r="L3" s="39">
        <v>0.1185489599999999</v>
      </c>
      <c r="M3" s="39"/>
      <c r="N3" s="39"/>
    </row>
    <row r="4" spans="2:14">
      <c r="B4" s="10" t="s">
        <v>36</v>
      </c>
      <c r="C4" s="39">
        <v>1.6434335519999996E-2</v>
      </c>
      <c r="D4" s="39">
        <v>1.6982146703999997E-2</v>
      </c>
      <c r="E4" s="39">
        <v>1.6434335519999996E-2</v>
      </c>
      <c r="F4" s="39">
        <v>1.6982146703999997E-2</v>
      </c>
      <c r="G4" s="39">
        <v>1.6982146703999997E-2</v>
      </c>
      <c r="H4" s="39">
        <v>1.6434335519999996E-2</v>
      </c>
      <c r="I4" s="39">
        <v>1.6982146703999997E-2</v>
      </c>
      <c r="J4" s="39">
        <v>1.6434335519999996E-2</v>
      </c>
      <c r="K4" s="39">
        <v>1.6982146703999997E-2</v>
      </c>
      <c r="L4" s="39">
        <v>1.6982146703999997E-2</v>
      </c>
      <c r="M4" s="39"/>
      <c r="N4" s="39"/>
    </row>
    <row r="5" spans="2:14">
      <c r="B5" s="10" t="s">
        <v>37</v>
      </c>
      <c r="C5" s="39">
        <v>7.6396740000000005E-2</v>
      </c>
      <c r="D5" s="39">
        <v>3.8836010000000004E-2</v>
      </c>
      <c r="E5" s="39">
        <v>5.4567570000000003E-2</v>
      </c>
      <c r="F5" s="39">
        <v>2.3040120000000001E-2</v>
      </c>
      <c r="G5" s="39">
        <v>2.0939719999999998E-2</v>
      </c>
      <c r="H5" s="39">
        <v>9.3982300000000005E-3</v>
      </c>
      <c r="I5" s="39">
        <v>5.080614E-2</v>
      </c>
      <c r="J5" s="39">
        <v>1.3950300000000001E-2</v>
      </c>
      <c r="K5" s="39">
        <v>8.5462759999999999E-2</v>
      </c>
      <c r="L5" s="39">
        <v>0.11087118999999999</v>
      </c>
      <c r="M5" s="39"/>
      <c r="N5" s="39"/>
    </row>
    <row r="6" spans="2:14" ht="16.5" customHeight="1">
      <c r="B6" s="10" t="s">
        <v>38</v>
      </c>
      <c r="C6" s="39">
        <v>1.83E-2</v>
      </c>
      <c r="D6" s="39">
        <v>7.4800000000000005E-2</v>
      </c>
      <c r="E6" s="39">
        <v>0</v>
      </c>
      <c r="F6" s="39">
        <v>0.12715000000000001</v>
      </c>
      <c r="G6" s="39">
        <v>0.25027500000000003</v>
      </c>
      <c r="H6" s="39">
        <v>4.4129340000000003E-2</v>
      </c>
      <c r="I6" s="39">
        <v>0.21779466000000006</v>
      </c>
      <c r="J6" s="39">
        <v>0.31283067999999992</v>
      </c>
      <c r="K6" s="39">
        <v>0</v>
      </c>
      <c r="L6" s="39">
        <v>2.9991999999999998E-2</v>
      </c>
      <c r="M6" s="39"/>
      <c r="N6" s="39"/>
    </row>
    <row r="7" spans="2:14" ht="15.75" customHeight="1">
      <c r="B7" s="10" t="s">
        <v>39</v>
      </c>
      <c r="C7" s="39">
        <v>0</v>
      </c>
      <c r="D7" s="39">
        <v>0</v>
      </c>
      <c r="E7" s="39">
        <v>0</v>
      </c>
      <c r="F7" s="39">
        <v>0</v>
      </c>
      <c r="G7" s="39">
        <v>0</v>
      </c>
      <c r="H7" s="39">
        <v>0</v>
      </c>
      <c r="I7" s="39">
        <v>0</v>
      </c>
      <c r="J7" s="39">
        <v>0</v>
      </c>
      <c r="K7" s="39">
        <v>0</v>
      </c>
      <c r="L7" s="39">
        <v>0</v>
      </c>
      <c r="M7" s="39"/>
      <c r="N7" s="39"/>
    </row>
    <row r="8" spans="2:14">
      <c r="B8" s="10" t="s">
        <v>141</v>
      </c>
      <c r="C8" s="39">
        <v>1.6181125500000006</v>
      </c>
      <c r="D8" s="39">
        <v>1.9277879271918692</v>
      </c>
      <c r="E8" s="39">
        <v>0.98296843999999972</v>
      </c>
      <c r="F8" s="39">
        <v>2.0955859699999992</v>
      </c>
      <c r="G8" s="39">
        <v>0.81797779999999953</v>
      </c>
      <c r="H8" s="39">
        <v>1.6791070199999996</v>
      </c>
      <c r="I8" s="39">
        <v>0.1982752400000001</v>
      </c>
      <c r="J8" s="39">
        <v>6.6671999999999995E-2</v>
      </c>
      <c r="K8" s="39">
        <v>6.8894399999999995E-2</v>
      </c>
      <c r="L8" s="39">
        <v>6.8894399999999995E-2</v>
      </c>
      <c r="M8" s="39"/>
      <c r="N8" s="39"/>
    </row>
    <row r="11" spans="2:14">
      <c r="B11" s="2" t="s">
        <v>86</v>
      </c>
      <c r="C11" s="3">
        <v>43556</v>
      </c>
      <c r="D11" s="3">
        <v>43586</v>
      </c>
      <c r="E11" s="3">
        <v>43617</v>
      </c>
      <c r="F11" s="3">
        <v>43647</v>
      </c>
      <c r="G11" s="3">
        <v>43678</v>
      </c>
      <c r="H11" s="3">
        <v>43709</v>
      </c>
      <c r="I11" s="3">
        <v>43739</v>
      </c>
      <c r="J11" s="3">
        <v>43770</v>
      </c>
      <c r="K11" s="3">
        <v>43800</v>
      </c>
      <c r="L11" s="3">
        <v>43831</v>
      </c>
      <c r="M11" s="3">
        <v>43862</v>
      </c>
      <c r="N11" s="3">
        <v>43891</v>
      </c>
    </row>
    <row r="12" spans="2:14">
      <c r="B12" s="49" t="s">
        <v>170</v>
      </c>
      <c r="C12" s="37">
        <v>27.467911118000757</v>
      </c>
      <c r="D12" s="37">
        <v>7.8166563554935458</v>
      </c>
      <c r="E12" s="37">
        <v>16.151280989048317</v>
      </c>
      <c r="F12" s="37">
        <v>10.241443666020002</v>
      </c>
      <c r="G12" s="37">
        <v>19.282323253749109</v>
      </c>
      <c r="H12" s="37">
        <v>25.407819441484122</v>
      </c>
      <c r="I12" s="37">
        <v>49.189650043607003</v>
      </c>
      <c r="J12" s="37">
        <v>14.804182829194506</v>
      </c>
      <c r="K12" s="37">
        <v>47.923443130170917</v>
      </c>
      <c r="L12" s="37">
        <v>71.563508529035914</v>
      </c>
      <c r="M12" s="37">
        <v>0</v>
      </c>
      <c r="N12" s="37">
        <v>0</v>
      </c>
    </row>
    <row r="13" spans="2:14">
      <c r="B13" s="49" t="s">
        <v>171</v>
      </c>
      <c r="C13" s="37">
        <v>0.13574702268128025</v>
      </c>
      <c r="D13" s="37">
        <v>0.11217568642670067</v>
      </c>
      <c r="E13" s="37">
        <v>1.028482818751189</v>
      </c>
      <c r="F13" s="37">
        <v>1.7535030385252071</v>
      </c>
      <c r="G13" s="37">
        <v>4.2274494042812645</v>
      </c>
      <c r="H13" s="37">
        <v>1.0693737160053238</v>
      </c>
      <c r="I13" s="37">
        <v>2.0434027936407357</v>
      </c>
      <c r="J13" s="37">
        <v>1.6139452034857098</v>
      </c>
      <c r="K13" s="37">
        <v>0.73184509797315844</v>
      </c>
      <c r="L13" s="37">
        <v>1.0323643798594992</v>
      </c>
      <c r="M13" s="37">
        <v>0</v>
      </c>
      <c r="N13" s="37">
        <v>0</v>
      </c>
    </row>
    <row r="14" spans="2:14">
      <c r="B14" s="49" t="s">
        <v>163</v>
      </c>
      <c r="C14" s="37">
        <v>1.1002663637499432</v>
      </c>
      <c r="D14" s="37">
        <v>1.6899458428303222</v>
      </c>
      <c r="E14" s="37">
        <v>5.1495504767092051</v>
      </c>
      <c r="F14" s="37">
        <v>2.1620520381734689</v>
      </c>
      <c r="G14" s="37">
        <v>7.8621807848076415</v>
      </c>
      <c r="H14" s="37">
        <v>6.287795563035476</v>
      </c>
      <c r="I14" s="37">
        <v>3.6648940633716749</v>
      </c>
      <c r="J14" s="37">
        <v>3.1442122783895332</v>
      </c>
      <c r="K14" s="37">
        <v>2.8551130771725042</v>
      </c>
      <c r="L14" s="37">
        <v>1.1486829408720101</v>
      </c>
      <c r="M14" s="37">
        <v>0</v>
      </c>
      <c r="N14" s="37">
        <v>0</v>
      </c>
    </row>
    <row r="15" spans="2:14">
      <c r="B15" s="49" t="s">
        <v>165</v>
      </c>
      <c r="C15" s="37">
        <v>0.57401591111383554</v>
      </c>
      <c r="D15" s="37">
        <v>1.0594947818928282</v>
      </c>
      <c r="E15" s="37">
        <v>2.7377153647155512</v>
      </c>
      <c r="F15" s="37">
        <v>3.0596091279413002</v>
      </c>
      <c r="G15" s="37">
        <v>5.4529425668808393</v>
      </c>
      <c r="H15" s="37">
        <v>4.8733839214325272</v>
      </c>
      <c r="I15" s="37">
        <v>0.85866656743469927</v>
      </c>
      <c r="J15" s="37">
        <v>1.2781238744975012</v>
      </c>
      <c r="K15" s="37">
        <v>0.46414868481505966</v>
      </c>
      <c r="L15" s="37">
        <v>0.27040447992613659</v>
      </c>
      <c r="M15" s="37">
        <v>0</v>
      </c>
      <c r="N15" s="37">
        <v>0</v>
      </c>
    </row>
    <row r="16" spans="2:14">
      <c r="B16" s="49" t="s">
        <v>164</v>
      </c>
      <c r="C16" s="37">
        <v>1.6296489251401647</v>
      </c>
      <c r="D16" s="37">
        <v>2.2596908600768972</v>
      </c>
      <c r="E16" s="37">
        <v>2.9503318280859898</v>
      </c>
      <c r="F16" s="37">
        <v>1.6886107942162036</v>
      </c>
      <c r="G16" s="37">
        <v>3.8327260214136936</v>
      </c>
      <c r="H16" s="37">
        <v>4.2380376270524387</v>
      </c>
      <c r="I16" s="37">
        <v>5.992185843393024</v>
      </c>
      <c r="J16" s="37">
        <v>5.059531868430998</v>
      </c>
      <c r="K16" s="37">
        <v>7.4897531847833134</v>
      </c>
      <c r="L16" s="37">
        <v>7.674517937016466</v>
      </c>
      <c r="M16" s="37">
        <v>0</v>
      </c>
      <c r="N16" s="37">
        <v>0</v>
      </c>
    </row>
    <row r="17" spans="2:14">
      <c r="B17" s="49" t="s">
        <v>166</v>
      </c>
      <c r="C17" s="37">
        <v>7.6108200986941217</v>
      </c>
      <c r="D17" s="37">
        <v>8.2425082006389996</v>
      </c>
      <c r="E17" s="37">
        <v>17.567961384435975</v>
      </c>
      <c r="F17" s="37">
        <v>9.9955719429453644</v>
      </c>
      <c r="G17" s="37">
        <v>14.628504390445331</v>
      </c>
      <c r="H17" s="37">
        <v>13.215079498639552</v>
      </c>
      <c r="I17" s="37">
        <v>12.498357583372185</v>
      </c>
      <c r="J17" s="37">
        <v>6.4534512119968355</v>
      </c>
      <c r="K17" s="37">
        <v>13.625577276681602</v>
      </c>
      <c r="L17" s="37">
        <v>10.398292880526334</v>
      </c>
      <c r="M17" s="37">
        <v>0</v>
      </c>
      <c r="N17" s="37">
        <v>0</v>
      </c>
    </row>
    <row r="18" spans="2:14">
      <c r="B18" s="49" t="s">
        <v>85</v>
      </c>
      <c r="C18" s="39">
        <v>0</v>
      </c>
      <c r="D18" s="39">
        <v>0</v>
      </c>
      <c r="E18" s="39">
        <v>0</v>
      </c>
      <c r="F18" s="39">
        <v>0</v>
      </c>
      <c r="G18" s="39">
        <v>0</v>
      </c>
      <c r="H18" s="39">
        <v>0</v>
      </c>
      <c r="I18" s="39">
        <v>0</v>
      </c>
      <c r="J18" s="39">
        <v>0</v>
      </c>
      <c r="K18" s="39">
        <v>0</v>
      </c>
      <c r="L18" s="39">
        <v>0</v>
      </c>
      <c r="M18" s="39">
        <v>0</v>
      </c>
      <c r="N18" s="39">
        <v>0</v>
      </c>
    </row>
    <row r="19" spans="2:14">
      <c r="B19" s="49" t="s">
        <v>168</v>
      </c>
      <c r="C19" s="54">
        <v>5.2285714255199993</v>
      </c>
      <c r="D19" s="54">
        <v>2.4159840438958686</v>
      </c>
      <c r="E19" s="54">
        <v>1.35108714552</v>
      </c>
      <c r="F19" s="54">
        <v>2.4452676967040028</v>
      </c>
      <c r="G19" s="54">
        <v>1.9340831267040006</v>
      </c>
      <c r="H19" s="54">
        <v>2.9110311755192746</v>
      </c>
      <c r="I19" s="54">
        <v>1.2219124467027227</v>
      </c>
      <c r="J19" s="54">
        <v>2.3188740155200014</v>
      </c>
      <c r="K19" s="54">
        <v>2.2877905367040059</v>
      </c>
      <c r="L19" s="54">
        <v>2.0861914967040001</v>
      </c>
      <c r="M19" s="54"/>
      <c r="N19" s="54"/>
    </row>
    <row r="22" spans="2:14">
      <c r="B22" s="2" t="s">
        <v>169</v>
      </c>
      <c r="C22" s="3">
        <v>43556</v>
      </c>
      <c r="D22" s="3">
        <v>43586</v>
      </c>
      <c r="E22" s="3">
        <v>43617</v>
      </c>
      <c r="F22" s="3">
        <v>43647</v>
      </c>
      <c r="G22" s="3">
        <v>43678</v>
      </c>
      <c r="H22" s="3">
        <v>43709</v>
      </c>
      <c r="I22" s="3">
        <v>43739</v>
      </c>
      <c r="J22" s="3">
        <v>43770</v>
      </c>
      <c r="K22" s="3">
        <v>43800</v>
      </c>
      <c r="L22" s="3">
        <v>43831</v>
      </c>
      <c r="M22" s="3">
        <v>43862</v>
      </c>
      <c r="N22" s="3">
        <v>43891</v>
      </c>
    </row>
    <row r="23" spans="2:14">
      <c r="B23" s="49" t="s">
        <v>170</v>
      </c>
      <c r="C23" s="66">
        <v>347675.39999999985</v>
      </c>
      <c r="D23" s="66">
        <v>89625.262000000032</v>
      </c>
      <c r="E23" s="66">
        <v>150690.82099999994</v>
      </c>
      <c r="F23" s="66">
        <v>126908.52999999996</v>
      </c>
      <c r="G23" s="66">
        <v>211863.19800000009</v>
      </c>
      <c r="H23" s="66">
        <v>254726.41099999991</v>
      </c>
      <c r="I23" s="66">
        <v>484125.12099999993</v>
      </c>
      <c r="J23" s="66">
        <v>163798.96199999991</v>
      </c>
      <c r="K23" s="66">
        <v>463412.82299999963</v>
      </c>
      <c r="L23" s="66">
        <v>761478.01600000111</v>
      </c>
      <c r="M23" s="66">
        <v>0</v>
      </c>
      <c r="N23" s="66">
        <v>0</v>
      </c>
    </row>
    <row r="24" spans="2:14">
      <c r="B24" s="49" t="s">
        <v>171</v>
      </c>
      <c r="C24" s="66">
        <v>2587.5</v>
      </c>
      <c r="D24" s="66">
        <v>913.09999999999991</v>
      </c>
      <c r="E24" s="66">
        <v>30168</v>
      </c>
      <c r="F24" s="66">
        <v>92604.7</v>
      </c>
      <c r="G24" s="66">
        <v>143916.39999999997</v>
      </c>
      <c r="H24" s="66">
        <v>26790.5</v>
      </c>
      <c r="I24" s="66">
        <v>198097.8</v>
      </c>
      <c r="J24" s="66">
        <v>106011.3</v>
      </c>
      <c r="K24" s="66">
        <v>37538.199999999997</v>
      </c>
      <c r="L24" s="66">
        <v>22545.599999999999</v>
      </c>
      <c r="M24" s="66">
        <v>0</v>
      </c>
      <c r="N24" s="66">
        <v>0</v>
      </c>
    </row>
    <row r="25" spans="2:14">
      <c r="B25" s="49" t="s">
        <v>163</v>
      </c>
      <c r="C25" s="66">
        <v>91238.460000000021</v>
      </c>
      <c r="D25" s="66">
        <v>84034.441999999966</v>
      </c>
      <c r="E25" s="66">
        <v>226326.47399999993</v>
      </c>
      <c r="F25" s="66">
        <v>114590.04899999998</v>
      </c>
      <c r="G25" s="66">
        <v>272711.18700000003</v>
      </c>
      <c r="H25" s="66">
        <v>277379.33199999976</v>
      </c>
      <c r="I25" s="66">
        <v>295836.41700000013</v>
      </c>
      <c r="J25" s="66">
        <v>159477.74900000004</v>
      </c>
      <c r="K25" s="66">
        <v>232337.27200000003</v>
      </c>
      <c r="L25" s="66">
        <v>162083.42000000001</v>
      </c>
      <c r="M25" s="66">
        <v>0</v>
      </c>
      <c r="N25" s="66">
        <v>0</v>
      </c>
    </row>
    <row r="26" spans="2:14">
      <c r="B26" s="49" t="s">
        <v>165</v>
      </c>
      <c r="C26" s="66">
        <v>35114.5</v>
      </c>
      <c r="D26" s="66">
        <v>67420</v>
      </c>
      <c r="E26" s="66">
        <v>175935</v>
      </c>
      <c r="F26" s="66">
        <v>171603</v>
      </c>
      <c r="G26" s="66">
        <v>246072</v>
      </c>
      <c r="H26" s="66">
        <v>213512.5</v>
      </c>
      <c r="I26" s="66">
        <v>105647.5</v>
      </c>
      <c r="J26" s="66">
        <v>97235</v>
      </c>
      <c r="K26" s="66">
        <v>59014</v>
      </c>
      <c r="L26" s="66">
        <v>39363</v>
      </c>
      <c r="M26" s="66">
        <v>0</v>
      </c>
      <c r="N26" s="66">
        <v>0</v>
      </c>
    </row>
    <row r="27" spans="2:14">
      <c r="B27" s="49" t="s">
        <v>164</v>
      </c>
      <c r="C27" s="66">
        <v>53658.137999999999</v>
      </c>
      <c r="D27" s="66">
        <v>101371.304</v>
      </c>
      <c r="E27" s="66">
        <v>74192.970999999976</v>
      </c>
      <c r="F27" s="66">
        <v>46829.439000000006</v>
      </c>
      <c r="G27" s="66">
        <v>88510.361999999979</v>
      </c>
      <c r="H27" s="66">
        <v>98433.378999999986</v>
      </c>
      <c r="I27" s="66">
        <v>102584.71100000002</v>
      </c>
      <c r="J27" s="66">
        <v>104391.50300000006</v>
      </c>
      <c r="K27" s="66">
        <v>142405.35800000004</v>
      </c>
      <c r="L27" s="66">
        <v>171189.64499999993</v>
      </c>
      <c r="M27" s="66">
        <v>0</v>
      </c>
      <c r="N27" s="66">
        <v>0</v>
      </c>
    </row>
    <row r="28" spans="2:14">
      <c r="B28" s="49" t="s">
        <v>166</v>
      </c>
      <c r="C28" s="66">
        <v>209000</v>
      </c>
      <c r="D28" s="66">
        <v>248361.5</v>
      </c>
      <c r="E28" s="66">
        <v>420687.5</v>
      </c>
      <c r="F28" s="66">
        <v>288302</v>
      </c>
      <c r="G28" s="66">
        <v>415052.5</v>
      </c>
      <c r="H28" s="66">
        <v>339034</v>
      </c>
      <c r="I28" s="66">
        <v>251351.5</v>
      </c>
      <c r="J28" s="66">
        <v>137795.5</v>
      </c>
      <c r="K28" s="66">
        <v>306964</v>
      </c>
      <c r="L28" s="66">
        <v>289356.5</v>
      </c>
      <c r="M28" s="66">
        <v>0</v>
      </c>
      <c r="N28" s="66">
        <v>0</v>
      </c>
    </row>
    <row r="29" spans="2:14">
      <c r="B29" s="49"/>
      <c r="C29" s="66"/>
      <c r="D29" s="66"/>
      <c r="E29" s="66"/>
      <c r="F29" s="66"/>
      <c r="G29" s="66"/>
      <c r="H29" s="66"/>
      <c r="I29" s="66"/>
      <c r="J29" s="66"/>
      <c r="K29" s="37"/>
      <c r="L29" s="66"/>
      <c r="M29" s="66"/>
      <c r="N29" s="66"/>
    </row>
    <row r="30" spans="2:14">
      <c r="C30" s="37"/>
      <c r="D30" s="37"/>
      <c r="E30" s="37"/>
      <c r="F30" s="37"/>
      <c r="G30" s="37"/>
      <c r="H30" s="37"/>
      <c r="I30" s="37"/>
      <c r="J30" s="37"/>
      <c r="K30" s="37"/>
      <c r="L30" s="37"/>
      <c r="M30" s="37"/>
      <c r="N30" s="37"/>
    </row>
    <row r="31" spans="2:14">
      <c r="C31" s="37"/>
      <c r="D31" s="37"/>
      <c r="E31" s="37"/>
      <c r="F31" s="37"/>
      <c r="G31" s="37"/>
      <c r="H31" s="37"/>
      <c r="I31" s="37"/>
      <c r="J31" s="37"/>
      <c r="K31" s="37"/>
      <c r="L31" s="37"/>
      <c r="M31" s="37"/>
      <c r="N31" s="37"/>
    </row>
    <row r="32" spans="2:14">
      <c r="C32" s="37"/>
      <c r="D32" s="37"/>
      <c r="E32" s="37"/>
      <c r="F32" s="37"/>
      <c r="G32" s="37"/>
      <c r="H32" s="37"/>
      <c r="I32" s="37"/>
      <c r="J32" s="37"/>
      <c r="K32" s="37"/>
      <c r="L32" s="37"/>
      <c r="M32" s="37"/>
      <c r="N32" s="37"/>
    </row>
    <row r="33" spans="2:14">
      <c r="C33" s="37"/>
      <c r="D33" s="37"/>
      <c r="E33" s="37"/>
      <c r="F33" s="37"/>
      <c r="G33" s="37"/>
      <c r="H33" s="37"/>
      <c r="I33" s="37"/>
      <c r="J33" s="37"/>
      <c r="K33" s="37"/>
      <c r="L33" s="37"/>
      <c r="M33" s="37"/>
      <c r="N33" s="37"/>
    </row>
    <row r="34" spans="2:14">
      <c r="B34" t="s">
        <v>174</v>
      </c>
      <c r="C34" s="37"/>
      <c r="D34" s="37"/>
      <c r="E34" s="37"/>
      <c r="F34" s="37"/>
      <c r="G34" s="37"/>
      <c r="H34" s="37"/>
      <c r="I34" s="37"/>
      <c r="J34" s="37"/>
      <c r="K34" s="37"/>
      <c r="L34" s="37"/>
      <c r="M34" s="37"/>
      <c r="N34" s="37"/>
    </row>
    <row r="35" spans="2:14">
      <c r="B35" t="s">
        <v>168</v>
      </c>
      <c r="C35" s="37"/>
      <c r="D35" s="37"/>
      <c r="E35" s="37"/>
      <c r="F35" s="37"/>
      <c r="G35" s="37"/>
      <c r="H35" s="37"/>
      <c r="I35" s="37"/>
      <c r="J35" s="37"/>
      <c r="K35" s="37"/>
      <c r="L35" s="37"/>
      <c r="M35" s="37"/>
      <c r="N35" s="37"/>
    </row>
    <row r="36" spans="2:14">
      <c r="C36" s="37"/>
      <c r="D36" s="37"/>
      <c r="E36" s="37"/>
      <c r="F36" s="37"/>
      <c r="G36" s="37"/>
      <c r="H36" s="37"/>
      <c r="I36" s="37"/>
      <c r="J36" s="37"/>
      <c r="K36" s="37"/>
      <c r="L36" s="37"/>
      <c r="M36" s="37"/>
      <c r="N36" s="37"/>
    </row>
    <row r="37" spans="2:14">
      <c r="C37" s="37"/>
      <c r="D37" s="37"/>
      <c r="E37" s="37"/>
      <c r="F37" s="37"/>
      <c r="G37" s="37"/>
      <c r="H37" s="37"/>
      <c r="I37" s="37"/>
      <c r="J37" s="37"/>
      <c r="K37" s="37"/>
      <c r="L37" s="37"/>
      <c r="M37" s="37"/>
      <c r="N37" s="37"/>
    </row>
    <row r="38" spans="2:14">
      <c r="C38" s="37"/>
      <c r="D38" s="37"/>
      <c r="E38" s="37"/>
      <c r="F38" s="37"/>
      <c r="G38" s="37"/>
      <c r="H38" s="37"/>
      <c r="I38" s="37"/>
      <c r="J38" s="37"/>
      <c r="K38" s="37"/>
      <c r="L38" s="37"/>
      <c r="M38" s="37"/>
      <c r="N38" s="37"/>
    </row>
    <row r="39" spans="2:14">
      <c r="C39" s="37"/>
      <c r="D39" s="37"/>
      <c r="E39" s="37"/>
      <c r="F39" s="37"/>
      <c r="G39" s="37"/>
      <c r="H39" s="37"/>
      <c r="I39" s="37"/>
      <c r="J39" s="37"/>
      <c r="K39" s="37"/>
      <c r="L39" s="37"/>
      <c r="M39" s="37"/>
      <c r="N39" s="37"/>
    </row>
    <row r="40" spans="2:14">
      <c r="C40" s="37"/>
      <c r="D40" s="37"/>
      <c r="E40" s="37"/>
      <c r="F40" s="37"/>
      <c r="G40" s="37"/>
      <c r="H40" s="37"/>
      <c r="I40" s="37"/>
      <c r="J40" s="37"/>
      <c r="K40" s="37"/>
      <c r="L40" s="37"/>
      <c r="M40" s="37"/>
      <c r="N40" s="37"/>
    </row>
    <row r="41" spans="2:14">
      <c r="C41" s="37"/>
      <c r="D41" s="37"/>
      <c r="E41" s="37"/>
      <c r="F41" s="37"/>
      <c r="G41" s="37"/>
      <c r="H41" s="37"/>
      <c r="I41" s="37"/>
      <c r="J41" s="37"/>
      <c r="K41" s="37"/>
      <c r="L41" s="37"/>
      <c r="M41" s="37"/>
      <c r="N41" s="37"/>
    </row>
    <row r="42" spans="2:14">
      <c r="C42" s="37"/>
      <c r="D42" s="37"/>
      <c r="E42" s="37"/>
      <c r="F42" s="37"/>
      <c r="G42" s="37"/>
      <c r="H42" s="37"/>
      <c r="I42" s="37"/>
      <c r="J42" s="37"/>
      <c r="K42" s="37"/>
      <c r="L42" s="37"/>
      <c r="M42" s="37"/>
      <c r="N42" s="37"/>
    </row>
    <row r="43" spans="2:14">
      <c r="C43" s="37"/>
      <c r="D43" s="37"/>
      <c r="E43" s="37"/>
      <c r="F43" s="37"/>
      <c r="G43" s="37"/>
      <c r="H43" s="37"/>
      <c r="I43" s="37"/>
      <c r="J43" s="37"/>
      <c r="K43" s="37"/>
      <c r="L43" s="37"/>
      <c r="M43" s="37"/>
      <c r="N43" s="37"/>
    </row>
    <row r="44" spans="2:14">
      <c r="C44" s="37"/>
      <c r="D44" s="37"/>
      <c r="E44" s="37"/>
      <c r="F44" s="37"/>
      <c r="G44" s="37"/>
      <c r="H44" s="37"/>
      <c r="I44" s="37"/>
      <c r="J44" s="37"/>
      <c r="K44" s="37"/>
      <c r="L44" s="37"/>
      <c r="M44" s="37"/>
      <c r="N44" s="37"/>
    </row>
    <row r="45" spans="2:14">
      <c r="C45" s="37"/>
      <c r="D45" s="37"/>
      <c r="E45" s="37"/>
      <c r="F45" s="37"/>
      <c r="G45" s="37"/>
      <c r="H45" s="37"/>
      <c r="I45" s="37"/>
      <c r="J45" s="37"/>
      <c r="K45" s="37"/>
      <c r="L45" s="37"/>
      <c r="M45" s="37"/>
      <c r="N45" s="37"/>
    </row>
    <row r="46" spans="2:14">
      <c r="C46" s="37"/>
      <c r="D46" s="37"/>
      <c r="E46" s="37"/>
      <c r="F46" s="37"/>
      <c r="G46" s="37"/>
      <c r="H46" s="37"/>
      <c r="I46" s="37"/>
      <c r="J46" s="37"/>
      <c r="K46" s="37"/>
      <c r="L46" s="37"/>
      <c r="M46" s="37"/>
      <c r="N46" s="37"/>
    </row>
    <row r="47" spans="2:14">
      <c r="C47" s="37"/>
      <c r="D47" s="37"/>
      <c r="E47" s="37"/>
      <c r="F47" s="37"/>
      <c r="G47" s="37"/>
      <c r="H47" s="37"/>
      <c r="I47" s="37"/>
      <c r="J47" s="37"/>
      <c r="K47" s="37"/>
      <c r="L47" s="37"/>
      <c r="M47" s="37"/>
      <c r="N47" s="37"/>
    </row>
    <row r="48" spans="2:14">
      <c r="C48" s="37"/>
      <c r="D48" s="37"/>
      <c r="E48" s="37"/>
      <c r="F48" s="37"/>
      <c r="G48" s="37"/>
      <c r="H48" s="37"/>
      <c r="I48" s="37"/>
      <c r="J48" s="37"/>
      <c r="K48" s="37"/>
      <c r="L48" s="37"/>
      <c r="M48" s="37"/>
      <c r="N48" s="37"/>
    </row>
    <row r="49" spans="2:14">
      <c r="B49" s="43"/>
      <c r="C49" s="37"/>
      <c r="D49" s="37"/>
      <c r="E49" s="37"/>
      <c r="F49" s="37"/>
      <c r="G49" s="37"/>
      <c r="H49" s="37"/>
      <c r="I49" s="37"/>
      <c r="J49" s="37"/>
      <c r="K49" s="37"/>
      <c r="L49" s="37"/>
      <c r="M49" s="37"/>
      <c r="N49" s="37"/>
    </row>
    <row r="50" spans="2:14">
      <c r="B50" s="43"/>
      <c r="C50" s="37"/>
      <c r="D50" s="37"/>
      <c r="E50" s="37"/>
      <c r="F50" s="37"/>
      <c r="G50" s="37"/>
      <c r="H50" s="37"/>
      <c r="I50" s="37"/>
      <c r="J50" s="37"/>
      <c r="K50" s="37"/>
      <c r="L50" s="37"/>
      <c r="M50" s="37"/>
      <c r="N50" s="37"/>
    </row>
    <row r="51" spans="2:14">
      <c r="C51" s="37"/>
      <c r="D51" s="37"/>
      <c r="E51" s="37"/>
      <c r="F51" s="37"/>
      <c r="G51" s="37"/>
      <c r="H51" s="37"/>
      <c r="I51" s="37"/>
      <c r="J51" s="37"/>
      <c r="K51" s="37"/>
      <c r="L51" s="37"/>
      <c r="M51" s="37"/>
      <c r="N51" s="37"/>
    </row>
    <row r="52" spans="2:14">
      <c r="B52" s="43"/>
      <c r="C52" s="37"/>
      <c r="D52" s="37"/>
      <c r="E52" s="37"/>
      <c r="F52" s="37"/>
      <c r="G52" s="37"/>
      <c r="H52" s="37"/>
      <c r="I52" s="37"/>
      <c r="J52" s="37"/>
      <c r="K52" s="37"/>
      <c r="L52" s="37"/>
      <c r="M52" s="37"/>
      <c r="N52" s="37"/>
    </row>
    <row r="53" spans="2:14">
      <c r="B53" s="44" t="s">
        <v>167</v>
      </c>
      <c r="C53" s="37"/>
      <c r="D53" s="37"/>
      <c r="E53" s="37"/>
      <c r="F53" s="37"/>
      <c r="G53" s="37"/>
      <c r="H53" s="37"/>
      <c r="I53" s="37"/>
      <c r="J53" s="37"/>
      <c r="K53" s="37"/>
      <c r="L53" s="37"/>
      <c r="M53" s="37"/>
      <c r="N53" s="37"/>
    </row>
    <row r="54" spans="2:14">
      <c r="B54" s="43" t="s">
        <v>200</v>
      </c>
      <c r="C54" s="37"/>
      <c r="D54" s="37"/>
      <c r="E54" s="37"/>
      <c r="F54" s="37"/>
      <c r="G54" s="37"/>
      <c r="H54" s="37"/>
      <c r="I54" s="37"/>
      <c r="J54" s="37"/>
      <c r="K54" s="37"/>
      <c r="L54" s="37"/>
      <c r="M54" s="37"/>
      <c r="N54" s="37"/>
    </row>
    <row r="55" spans="2:14">
      <c r="C55" s="37"/>
      <c r="D55" s="37"/>
      <c r="E55" s="37"/>
      <c r="F55" s="37"/>
      <c r="G55" s="37"/>
      <c r="H55" s="37"/>
      <c r="I55" s="37"/>
      <c r="J55" s="37"/>
      <c r="K55" s="37"/>
      <c r="L55" s="37"/>
      <c r="M55" s="37"/>
      <c r="N55" s="37"/>
    </row>
    <row r="56" spans="2:14">
      <c r="C56" s="37"/>
      <c r="D56" s="37"/>
      <c r="E56" s="37"/>
      <c r="F56" s="37"/>
      <c r="G56" s="37"/>
      <c r="H56" s="37"/>
      <c r="I56" s="37"/>
      <c r="J56" s="37"/>
      <c r="K56" s="37"/>
      <c r="L56" s="37"/>
      <c r="M56" s="37"/>
      <c r="N56" s="37"/>
    </row>
    <row r="57" spans="2:14">
      <c r="C57" s="37"/>
      <c r="D57" s="37"/>
      <c r="E57" s="37"/>
      <c r="F57" s="37"/>
      <c r="G57" s="37"/>
      <c r="H57" s="37"/>
      <c r="I57" s="37"/>
      <c r="J57" s="37"/>
      <c r="K57" s="37"/>
      <c r="L57" s="37"/>
      <c r="M57" s="37"/>
      <c r="N57" s="37"/>
    </row>
    <row r="58" spans="2:14">
      <c r="C58" s="37"/>
      <c r="D58" s="37"/>
      <c r="E58" s="37"/>
      <c r="F58" s="37"/>
      <c r="G58" s="37"/>
      <c r="H58" s="37"/>
      <c r="I58" s="37"/>
      <c r="J58" s="37"/>
      <c r="K58" s="37"/>
      <c r="L58" s="37"/>
      <c r="M58" s="37"/>
      <c r="N58" s="37"/>
    </row>
    <row r="59" spans="2:14">
      <c r="C59" s="37"/>
      <c r="D59" s="37"/>
      <c r="E59" s="37"/>
      <c r="F59" s="37"/>
      <c r="G59" s="37"/>
      <c r="H59" s="37"/>
      <c r="I59" s="37"/>
      <c r="J59" s="37"/>
      <c r="K59" s="37"/>
      <c r="L59" s="37"/>
      <c r="M59" s="37"/>
      <c r="N59" s="37"/>
    </row>
    <row r="60" spans="2:14">
      <c r="C60" s="37"/>
      <c r="D60" s="37"/>
      <c r="E60" s="37"/>
      <c r="F60" s="37"/>
      <c r="G60" s="37"/>
      <c r="H60" s="37"/>
      <c r="I60" s="37"/>
      <c r="J60" s="37"/>
      <c r="K60" s="37"/>
      <c r="L60" s="37"/>
      <c r="M60" s="37"/>
      <c r="N60" s="37"/>
    </row>
    <row r="61" spans="2:14">
      <c r="C61" s="37"/>
      <c r="D61" s="37"/>
      <c r="E61" s="37"/>
      <c r="F61" s="37"/>
      <c r="G61" s="37"/>
      <c r="H61" s="37"/>
      <c r="I61" s="37"/>
      <c r="J61" s="37"/>
      <c r="K61" s="37"/>
      <c r="L61" s="37"/>
      <c r="M61" s="37"/>
      <c r="N61" s="37"/>
    </row>
    <row r="62" spans="2:14">
      <c r="C62" s="37"/>
      <c r="D62" s="37"/>
      <c r="E62" s="37"/>
      <c r="F62" s="37"/>
      <c r="G62" s="37"/>
      <c r="H62" s="37"/>
      <c r="I62" s="37"/>
      <c r="J62" s="37"/>
      <c r="K62" s="37"/>
      <c r="L62" s="37"/>
      <c r="M62" s="37"/>
      <c r="N62" s="37"/>
    </row>
    <row r="63" spans="2:14">
      <c r="C63" s="37"/>
      <c r="D63" s="37"/>
      <c r="E63" s="37"/>
      <c r="F63" s="37"/>
      <c r="G63" s="37"/>
      <c r="H63" s="37"/>
      <c r="I63" s="37"/>
      <c r="J63" s="37"/>
      <c r="K63" s="37"/>
      <c r="L63" s="37"/>
      <c r="M63" s="37"/>
      <c r="N63" s="37"/>
    </row>
    <row r="64" spans="2:14">
      <c r="C64" s="37"/>
      <c r="D64" s="37"/>
      <c r="E64" s="37"/>
      <c r="F64" s="37"/>
      <c r="G64" s="37"/>
      <c r="H64" s="37"/>
      <c r="I64" s="37"/>
      <c r="J64" s="37"/>
      <c r="K64" s="37"/>
      <c r="L64" s="37"/>
      <c r="M64" s="37"/>
      <c r="N64" s="37"/>
    </row>
    <row r="65" spans="3:14">
      <c r="C65" s="37"/>
      <c r="D65" s="37"/>
      <c r="E65" s="37"/>
      <c r="F65" s="37"/>
      <c r="G65" s="37"/>
      <c r="H65" s="37"/>
      <c r="I65" s="37"/>
      <c r="J65" s="37"/>
      <c r="K65" s="37"/>
      <c r="L65" s="37"/>
      <c r="M65" s="37"/>
      <c r="N65" s="37"/>
    </row>
    <row r="66" spans="3:14">
      <c r="C66" s="37"/>
      <c r="D66" s="37"/>
      <c r="E66" s="37"/>
      <c r="F66" s="37"/>
      <c r="G66" s="37"/>
      <c r="H66" s="37"/>
      <c r="I66" s="37"/>
      <c r="J66" s="37"/>
      <c r="K66" s="37"/>
      <c r="L66" s="37"/>
      <c r="M66" s="37"/>
      <c r="N66" s="37"/>
    </row>
    <row r="67" spans="3:14">
      <c r="C67" s="37"/>
      <c r="D67" s="37"/>
      <c r="E67" s="37"/>
      <c r="F67" s="37"/>
      <c r="G67" s="37"/>
      <c r="H67" s="37"/>
      <c r="I67" s="37"/>
      <c r="J67" s="37"/>
      <c r="K67" s="37"/>
      <c r="L67" s="37"/>
      <c r="M67" s="37"/>
      <c r="N67" s="37"/>
    </row>
    <row r="68" spans="3:14">
      <c r="C68" s="37"/>
      <c r="D68" s="37"/>
      <c r="E68" s="37"/>
      <c r="F68" s="37"/>
      <c r="G68" s="37"/>
      <c r="H68" s="37"/>
      <c r="I68" s="37"/>
      <c r="J68" s="37"/>
      <c r="K68" s="37"/>
      <c r="L68" s="37"/>
      <c r="M68" s="37"/>
      <c r="N68" s="37"/>
    </row>
    <row r="69" spans="3:14">
      <c r="C69" s="37"/>
      <c r="D69" s="37"/>
      <c r="E69" s="37"/>
      <c r="F69" s="37"/>
      <c r="G69" s="37"/>
      <c r="H69" s="37"/>
      <c r="I69" s="37"/>
      <c r="J69" s="37"/>
      <c r="K69" s="37"/>
      <c r="L69" s="37"/>
      <c r="M69" s="37"/>
      <c r="N69" s="37"/>
    </row>
    <row r="70" spans="3:14">
      <c r="C70" s="37"/>
      <c r="D70" s="37"/>
      <c r="E70" s="37"/>
      <c r="F70" s="37"/>
      <c r="G70" s="37"/>
      <c r="H70" s="37"/>
      <c r="I70" s="37"/>
      <c r="J70" s="37"/>
      <c r="K70" s="37"/>
      <c r="L70" s="37"/>
      <c r="M70" s="37"/>
      <c r="N70" s="37"/>
    </row>
    <row r="71" spans="3:14">
      <c r="C71" s="37"/>
      <c r="D71" s="37"/>
      <c r="E71" s="37"/>
      <c r="F71" s="37"/>
      <c r="G71" s="37"/>
      <c r="H71" s="37"/>
      <c r="I71" s="37"/>
      <c r="J71" s="37"/>
      <c r="K71" s="37"/>
      <c r="L71" s="37"/>
      <c r="M71" s="37"/>
      <c r="N71" s="37"/>
    </row>
    <row r="72" spans="3:14">
      <c r="C72" s="37"/>
      <c r="D72" s="37"/>
      <c r="E72" s="37"/>
      <c r="F72" s="37"/>
      <c r="G72" s="37"/>
      <c r="H72" s="37"/>
      <c r="I72" s="37"/>
      <c r="J72" s="37"/>
      <c r="K72" s="37"/>
      <c r="L72" s="37"/>
      <c r="M72" s="37"/>
      <c r="N72" s="37"/>
    </row>
    <row r="73" spans="3:14">
      <c r="C73" s="37"/>
      <c r="D73" s="37"/>
      <c r="E73" s="37"/>
      <c r="F73" s="37"/>
      <c r="G73" s="37"/>
      <c r="H73" s="37"/>
      <c r="I73" s="37"/>
      <c r="J73" s="37"/>
      <c r="K73" s="37"/>
      <c r="L73" s="37"/>
      <c r="M73" s="37"/>
      <c r="N73" s="37"/>
    </row>
    <row r="74" spans="3:14">
      <c r="C74" s="37"/>
      <c r="D74" s="37"/>
      <c r="E74" s="37"/>
      <c r="F74" s="37"/>
      <c r="G74" s="37"/>
      <c r="H74" s="37"/>
      <c r="I74" s="37"/>
      <c r="J74" s="37"/>
      <c r="K74" s="37"/>
      <c r="L74" s="37"/>
      <c r="M74" s="37"/>
      <c r="N74" s="37"/>
    </row>
    <row r="75" spans="3:14">
      <c r="C75" s="37"/>
      <c r="D75" s="37"/>
      <c r="E75" s="37"/>
      <c r="F75" s="37"/>
      <c r="G75" s="37"/>
      <c r="H75" s="37"/>
      <c r="I75" s="37"/>
      <c r="J75" s="37"/>
      <c r="K75" s="37"/>
      <c r="L75" s="37"/>
      <c r="M75" s="37"/>
      <c r="N75" s="37"/>
    </row>
    <row r="76" spans="3:14">
      <c r="C76" s="37"/>
      <c r="D76" s="37"/>
      <c r="E76" s="37"/>
      <c r="F76" s="37"/>
      <c r="G76" s="37"/>
      <c r="H76" s="37"/>
      <c r="I76" s="37"/>
      <c r="J76" s="37"/>
      <c r="K76" s="37"/>
      <c r="L76" s="37"/>
      <c r="M76" s="37"/>
      <c r="N76" s="37"/>
    </row>
    <row r="77" spans="3:14">
      <c r="C77" s="37"/>
      <c r="D77" s="37"/>
      <c r="E77" s="37"/>
      <c r="F77" s="37"/>
      <c r="G77" s="37"/>
      <c r="H77" s="37"/>
      <c r="I77" s="37"/>
      <c r="J77" s="37"/>
      <c r="K77" s="37"/>
      <c r="L77" s="37"/>
      <c r="M77" s="37"/>
      <c r="N77" s="37"/>
    </row>
    <row r="78" spans="3:14">
      <c r="C78" s="37"/>
      <c r="D78" s="37"/>
      <c r="E78" s="37"/>
      <c r="F78" s="37"/>
      <c r="G78" s="37"/>
      <c r="H78" s="37"/>
      <c r="I78" s="37"/>
      <c r="J78" s="37"/>
      <c r="K78" s="37"/>
      <c r="L78" s="37"/>
      <c r="M78" s="37"/>
      <c r="N78" s="37"/>
    </row>
    <row r="79" spans="3:14">
      <c r="C79" s="37"/>
      <c r="D79" s="37"/>
      <c r="E79" s="37"/>
      <c r="F79" s="37"/>
      <c r="G79" s="37"/>
      <c r="H79" s="37"/>
      <c r="I79" s="37"/>
      <c r="J79" s="37"/>
      <c r="K79" s="37"/>
      <c r="L79" s="37"/>
      <c r="M79" s="37"/>
      <c r="N79" s="37"/>
    </row>
    <row r="80" spans="3:14">
      <c r="C80" s="37"/>
      <c r="D80" s="37"/>
      <c r="E80" s="37"/>
      <c r="F80" s="37"/>
      <c r="G80" s="37"/>
      <c r="H80" s="37"/>
      <c r="I80" s="37"/>
      <c r="J80" s="37"/>
      <c r="K80" s="37"/>
      <c r="L80" s="37"/>
      <c r="M80" s="37"/>
      <c r="N80" s="37"/>
    </row>
    <row r="81" spans="3:14">
      <c r="C81" s="37"/>
      <c r="D81" s="37"/>
      <c r="E81" s="37"/>
      <c r="F81" s="37"/>
      <c r="G81" s="37"/>
      <c r="H81" s="37"/>
      <c r="I81" s="37"/>
      <c r="J81" s="37"/>
      <c r="K81" s="37"/>
      <c r="L81" s="37"/>
      <c r="M81" s="37"/>
      <c r="N81" s="37"/>
    </row>
    <row r="82" spans="3:14">
      <c r="C82" s="37"/>
      <c r="D82" s="37"/>
      <c r="E82" s="37"/>
      <c r="F82" s="37"/>
      <c r="G82" s="37"/>
      <c r="H82" s="37"/>
      <c r="I82" s="37"/>
      <c r="J82" s="37"/>
      <c r="K82" s="37"/>
      <c r="L82" s="37"/>
      <c r="M82" s="37"/>
      <c r="N82" s="37"/>
    </row>
    <row r="83" spans="3:14">
      <c r="C83" s="37"/>
      <c r="D83" s="37"/>
      <c r="E83" s="37"/>
      <c r="F83" s="37"/>
      <c r="G83" s="37"/>
      <c r="H83" s="37"/>
      <c r="I83" s="37"/>
      <c r="J83" s="37"/>
      <c r="K83" s="37"/>
      <c r="L83" s="37"/>
      <c r="M83" s="37"/>
      <c r="N83" s="37"/>
    </row>
    <row r="84" spans="3:14">
      <c r="C84" s="37"/>
      <c r="D84" s="37"/>
      <c r="E84" s="37"/>
      <c r="F84" s="37"/>
      <c r="G84" s="37"/>
      <c r="H84" s="37"/>
      <c r="I84" s="37"/>
      <c r="J84" s="37"/>
      <c r="K84" s="37"/>
      <c r="L84" s="37"/>
      <c r="M84" s="37"/>
      <c r="N84" s="37"/>
    </row>
    <row r="85" spans="3:14">
      <c r="C85" s="37"/>
      <c r="D85" s="37"/>
      <c r="E85" s="37"/>
      <c r="F85" s="37"/>
      <c r="G85" s="37"/>
      <c r="H85" s="37"/>
      <c r="I85" s="37"/>
      <c r="J85" s="37"/>
      <c r="K85" s="37"/>
      <c r="L85" s="37"/>
      <c r="M85" s="37"/>
      <c r="N85" s="37"/>
    </row>
    <row r="86" spans="3:14">
      <c r="C86" s="37"/>
      <c r="D86" s="37"/>
      <c r="E86" s="37"/>
      <c r="F86" s="37"/>
      <c r="G86" s="37"/>
      <c r="H86" s="37"/>
      <c r="I86" s="37"/>
      <c r="J86" s="37"/>
      <c r="K86" s="37"/>
      <c r="L86" s="37"/>
      <c r="M86" s="37"/>
      <c r="N86" s="37"/>
    </row>
    <row r="87" spans="3:14">
      <c r="C87" s="37"/>
      <c r="D87" s="37"/>
      <c r="E87" s="37"/>
      <c r="F87" s="37"/>
      <c r="G87" s="37"/>
      <c r="H87" s="37"/>
      <c r="I87" s="37"/>
      <c r="J87" s="37"/>
      <c r="K87" s="37"/>
      <c r="L87" s="37"/>
      <c r="M87" s="37"/>
      <c r="N87" s="37"/>
    </row>
    <row r="88" spans="3:14">
      <c r="C88" s="37"/>
      <c r="D88" s="37"/>
      <c r="E88" s="37"/>
      <c r="F88" s="37"/>
      <c r="G88" s="37"/>
      <c r="H88" s="37"/>
      <c r="I88" s="37"/>
      <c r="J88" s="37"/>
      <c r="K88" s="37"/>
      <c r="L88" s="37"/>
      <c r="M88" s="37"/>
      <c r="N88" s="37"/>
    </row>
    <row r="89" spans="3:14">
      <c r="C89" s="37"/>
      <c r="D89" s="37"/>
      <c r="E89" s="37"/>
      <c r="F89" s="37"/>
      <c r="G89" s="37"/>
      <c r="H89" s="37"/>
      <c r="I89" s="37"/>
      <c r="J89" s="37"/>
      <c r="K89" s="37"/>
      <c r="L89" s="37"/>
      <c r="M89" s="37"/>
      <c r="N89" s="37"/>
    </row>
    <row r="90" spans="3:14">
      <c r="C90" s="37"/>
      <c r="D90" s="37"/>
      <c r="E90" s="37"/>
      <c r="F90" s="37"/>
      <c r="G90" s="37"/>
      <c r="H90" s="37"/>
      <c r="I90" s="37"/>
      <c r="J90" s="37"/>
      <c r="K90" s="37"/>
      <c r="L90" s="37"/>
      <c r="M90" s="37"/>
      <c r="N90" s="37"/>
    </row>
    <row r="91" spans="3:14">
      <c r="C91" s="37"/>
      <c r="D91" s="37"/>
      <c r="E91" s="37"/>
      <c r="F91" s="37"/>
      <c r="G91" s="37"/>
      <c r="H91" s="37"/>
      <c r="I91" s="37"/>
      <c r="J91" s="37"/>
      <c r="K91" s="37"/>
      <c r="L91" s="37"/>
      <c r="M91" s="37"/>
      <c r="N91" s="3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37"/>
      <c r="D111" s="37"/>
      <c r="E111" s="37"/>
      <c r="F111" s="37"/>
      <c r="G111" s="37"/>
      <c r="H111" s="37"/>
      <c r="I111" s="37"/>
      <c r="J111" s="37"/>
      <c r="K111" s="37"/>
      <c r="L111" s="37"/>
      <c r="M111" s="37"/>
      <c r="N111" s="37"/>
    </row>
    <row r="112" spans="3:14">
      <c r="C112" s="37"/>
      <c r="D112" s="37"/>
      <c r="E112" s="37"/>
      <c r="F112" s="37"/>
      <c r="G112" s="37"/>
      <c r="H112" s="37"/>
      <c r="I112" s="37"/>
      <c r="J112" s="37"/>
      <c r="K112" s="37"/>
      <c r="L112" s="37"/>
      <c r="M112" s="37"/>
      <c r="N112" s="37"/>
    </row>
    <row r="113" spans="3:14">
      <c r="C113" s="37"/>
      <c r="D113" s="37"/>
      <c r="E113" s="37"/>
      <c r="F113" s="37"/>
      <c r="G113" s="37"/>
      <c r="H113" s="37"/>
      <c r="I113" s="37"/>
      <c r="J113" s="37"/>
      <c r="K113" s="37"/>
      <c r="L113" s="37"/>
      <c r="M113" s="37"/>
      <c r="N113" s="37"/>
    </row>
    <row r="114" spans="3:14">
      <c r="C114" s="37"/>
      <c r="D114" s="37"/>
      <c r="E114" s="37"/>
      <c r="F114" s="37"/>
      <c r="G114" s="37"/>
      <c r="H114" s="37"/>
      <c r="I114" s="37"/>
      <c r="J114" s="37"/>
      <c r="K114" s="37"/>
      <c r="L114" s="37"/>
      <c r="M114" s="37"/>
      <c r="N114" s="37"/>
    </row>
    <row r="115" spans="3:14">
      <c r="C115" s="37"/>
      <c r="D115" s="37"/>
      <c r="E115" s="37"/>
      <c r="F115" s="37"/>
      <c r="G115" s="37"/>
      <c r="H115" s="37"/>
      <c r="I115" s="37"/>
      <c r="J115" s="37"/>
      <c r="K115" s="37"/>
      <c r="L115" s="37"/>
      <c r="M115" s="37"/>
      <c r="N115" s="37"/>
    </row>
    <row r="116" spans="3:14">
      <c r="C116" s="37"/>
      <c r="D116" s="37"/>
      <c r="E116" s="37"/>
      <c r="F116" s="37"/>
      <c r="G116" s="37"/>
      <c r="H116" s="37"/>
      <c r="I116" s="37"/>
      <c r="J116" s="37"/>
      <c r="K116" s="37"/>
      <c r="L116" s="37"/>
      <c r="M116" s="37"/>
      <c r="N116" s="37"/>
    </row>
    <row r="117" spans="3:14">
      <c r="C117" s="37"/>
      <c r="D117" s="37"/>
      <c r="E117" s="37"/>
      <c r="F117" s="37"/>
      <c r="G117" s="37"/>
      <c r="H117" s="37"/>
      <c r="I117" s="37"/>
      <c r="J117" s="37"/>
      <c r="K117" s="37"/>
      <c r="L117" s="37"/>
      <c r="M117" s="37"/>
      <c r="N117" s="37"/>
    </row>
    <row r="118" spans="3:14">
      <c r="C118" s="37"/>
      <c r="D118" s="37"/>
      <c r="E118" s="37"/>
      <c r="F118" s="37"/>
      <c r="G118" s="37"/>
      <c r="H118" s="37"/>
      <c r="I118" s="37"/>
      <c r="J118" s="37"/>
      <c r="K118" s="37"/>
      <c r="L118" s="37"/>
      <c r="M118" s="37"/>
      <c r="N118" s="37"/>
    </row>
    <row r="119" spans="3:14">
      <c r="C119" s="37"/>
      <c r="D119" s="37"/>
      <c r="E119" s="37"/>
      <c r="F119" s="37"/>
      <c r="G119" s="37"/>
      <c r="H119" s="37"/>
      <c r="I119" s="37"/>
      <c r="J119" s="37"/>
      <c r="K119" s="37"/>
      <c r="L119" s="37"/>
      <c r="M119" s="37"/>
      <c r="N119" s="37"/>
    </row>
    <row r="120" spans="3:14">
      <c r="C120" s="37"/>
      <c r="D120" s="37"/>
      <c r="E120" s="37"/>
      <c r="F120" s="37"/>
      <c r="G120" s="37"/>
      <c r="H120" s="37"/>
      <c r="I120" s="37"/>
      <c r="J120" s="37"/>
      <c r="K120" s="37"/>
      <c r="L120" s="37"/>
      <c r="M120" s="37"/>
      <c r="N120" s="37"/>
    </row>
    <row r="121" spans="3:14">
      <c r="C121" s="37"/>
      <c r="D121" s="37"/>
      <c r="E121" s="37"/>
      <c r="F121" s="37"/>
      <c r="G121" s="37"/>
      <c r="H121" s="37"/>
      <c r="I121" s="37"/>
      <c r="J121" s="37"/>
      <c r="K121" s="37"/>
      <c r="L121" s="37"/>
      <c r="M121" s="37"/>
      <c r="N121" s="37"/>
    </row>
    <row r="122" spans="3:14">
      <c r="C122" s="37"/>
      <c r="D122" s="37"/>
      <c r="E122" s="37"/>
      <c r="F122" s="37"/>
      <c r="G122" s="37"/>
      <c r="H122" s="37"/>
      <c r="I122" s="37"/>
      <c r="J122" s="37"/>
      <c r="K122" s="37"/>
      <c r="L122" s="37"/>
      <c r="M122" s="37"/>
      <c r="N122" s="37"/>
    </row>
    <row r="123" spans="3:14">
      <c r="C123" s="37"/>
      <c r="D123" s="37"/>
      <c r="E123" s="37"/>
      <c r="F123" s="37"/>
      <c r="G123" s="37"/>
      <c r="H123" s="37"/>
      <c r="I123" s="37"/>
      <c r="J123" s="37"/>
      <c r="K123" s="37"/>
      <c r="L123" s="37"/>
      <c r="M123" s="37"/>
      <c r="N123" s="37"/>
    </row>
    <row r="124" spans="3:14">
      <c r="C124" s="37"/>
      <c r="D124" s="37"/>
      <c r="E124" s="37"/>
      <c r="F124" s="37"/>
      <c r="G124" s="37"/>
      <c r="H124" s="37"/>
      <c r="I124" s="37"/>
      <c r="J124" s="37"/>
      <c r="K124" s="37"/>
      <c r="L124" s="37"/>
      <c r="M124" s="37"/>
      <c r="N124" s="37"/>
    </row>
    <row r="125" spans="3:14">
      <c r="C125" s="37"/>
      <c r="D125" s="37"/>
      <c r="E125" s="37"/>
      <c r="F125" s="37"/>
      <c r="G125" s="37"/>
      <c r="H125" s="37"/>
      <c r="I125" s="37"/>
      <c r="J125" s="37"/>
      <c r="K125" s="37"/>
      <c r="L125" s="37"/>
      <c r="M125" s="37"/>
      <c r="N125" s="37"/>
    </row>
    <row r="126" spans="3:14">
      <c r="C126" s="37"/>
      <c r="D126" s="37"/>
      <c r="E126" s="37"/>
      <c r="F126" s="37"/>
      <c r="G126" s="37"/>
      <c r="H126" s="37"/>
      <c r="I126" s="37"/>
      <c r="J126" s="37"/>
      <c r="K126" s="37"/>
      <c r="L126" s="37"/>
      <c r="M126" s="37"/>
      <c r="N126" s="37"/>
    </row>
    <row r="127" spans="3:14">
      <c r="C127" s="37"/>
      <c r="D127" s="37"/>
      <c r="E127" s="37"/>
      <c r="F127" s="37"/>
      <c r="G127" s="37"/>
      <c r="H127" s="37"/>
      <c r="I127" s="37"/>
      <c r="J127" s="37"/>
      <c r="K127" s="37"/>
      <c r="L127" s="37"/>
      <c r="M127" s="37"/>
      <c r="N127" s="37"/>
    </row>
    <row r="128" spans="3:14">
      <c r="C128" s="37"/>
      <c r="D128" s="37"/>
      <c r="E128" s="37"/>
      <c r="F128" s="37"/>
      <c r="G128" s="37"/>
      <c r="H128" s="37"/>
      <c r="I128" s="37"/>
      <c r="J128" s="37"/>
      <c r="K128" s="37"/>
      <c r="L128" s="37"/>
      <c r="M128" s="37"/>
      <c r="N128" s="37"/>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B2:AC17"/>
  <sheetViews>
    <sheetView zoomScale="80" zoomScaleNormal="80" workbookViewId="0">
      <selection activeCell="J35" sqref="J35"/>
    </sheetView>
  </sheetViews>
  <sheetFormatPr defaultRowHeight="15"/>
  <cols>
    <col min="1" max="1" width="9" customWidth="1"/>
    <col min="2" max="2" width="27.42578125" bestFit="1" customWidth="1"/>
    <col min="3" max="3" width="12.42578125" bestFit="1" customWidth="1"/>
    <col min="4" max="5" width="9.7109375" bestFit="1" customWidth="1"/>
    <col min="6" max="7" width="10.140625" bestFit="1" customWidth="1"/>
    <col min="8" max="8" width="11.42578125" customWidth="1"/>
    <col min="9" max="9" width="14" customWidth="1"/>
    <col min="11" max="11" width="12.42578125"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c r="B2" s="2" t="s">
        <v>40</v>
      </c>
      <c r="C2" s="3">
        <v>43585</v>
      </c>
      <c r="D2" s="3">
        <v>43616</v>
      </c>
      <c r="E2" s="3">
        <v>43646</v>
      </c>
      <c r="F2" s="3">
        <v>43677</v>
      </c>
      <c r="G2" s="3">
        <v>43708</v>
      </c>
      <c r="H2" s="3">
        <v>43738</v>
      </c>
      <c r="I2" s="3">
        <v>43769</v>
      </c>
      <c r="J2" s="3">
        <v>43799</v>
      </c>
      <c r="K2" s="3">
        <v>43830</v>
      </c>
      <c r="L2" s="3">
        <v>43861</v>
      </c>
      <c r="M2" s="3">
        <v>43890</v>
      </c>
      <c r="N2" s="3">
        <v>43921</v>
      </c>
    </row>
    <row r="3" spans="2:29">
      <c r="B3" s="10" t="s">
        <v>87</v>
      </c>
      <c r="C3" s="39">
        <v>7.3048509011199983E-2</v>
      </c>
      <c r="D3" s="39">
        <v>1.8520375912329998E-2</v>
      </c>
      <c r="E3" s="39">
        <v>4.3405017512380011E-2</v>
      </c>
      <c r="F3" s="39">
        <v>5.029912304366E-2</v>
      </c>
      <c r="G3" s="39">
        <v>0.26841387000260997</v>
      </c>
      <c r="H3" s="39">
        <v>5.3623844343109996E-2</v>
      </c>
      <c r="I3" s="39">
        <v>9.3432966977199994E-2</v>
      </c>
      <c r="J3" s="39">
        <v>8.1322933388909988E-2</v>
      </c>
      <c r="K3" s="39">
        <v>0.16425320952183001</v>
      </c>
      <c r="L3" s="39">
        <v>0.41154182420742003</v>
      </c>
      <c r="M3" s="39"/>
      <c r="N3" s="39"/>
      <c r="AC3" s="1"/>
    </row>
    <row r="4" spans="2:29">
      <c r="B4" s="10" t="s">
        <v>88</v>
      </c>
      <c r="C4" s="39">
        <v>0.19465178464616001</v>
      </c>
      <c r="D4" s="39">
        <v>0.12856947849170999</v>
      </c>
      <c r="E4" s="39">
        <v>0.67074212625866991</v>
      </c>
      <c r="F4" s="41">
        <v>5.265778808109E-2</v>
      </c>
      <c r="G4" s="41">
        <v>1.1523210411553102</v>
      </c>
      <c r="H4" s="41">
        <v>1.97710414289725</v>
      </c>
      <c r="I4" s="41">
        <v>0.21116221019850995</v>
      </c>
      <c r="J4" s="41">
        <v>3.2008511644999999E-4</v>
      </c>
      <c r="K4" s="41">
        <v>5.8340269554099993E-3</v>
      </c>
      <c r="L4" s="41">
        <v>2.0473105579059996E-2</v>
      </c>
      <c r="M4" s="41"/>
      <c r="N4" s="41"/>
      <c r="AC4" s="1"/>
    </row>
    <row r="5" spans="2:29">
      <c r="B5" s="10" t="s">
        <v>89</v>
      </c>
      <c r="C5" s="39">
        <v>3.7600261000000002E-7</v>
      </c>
      <c r="D5" s="39">
        <v>0</v>
      </c>
      <c r="E5" s="39">
        <v>0</v>
      </c>
      <c r="F5" s="41">
        <v>5.1331700000000001E-4</v>
      </c>
      <c r="G5" s="41">
        <v>0</v>
      </c>
      <c r="H5" s="41">
        <v>0</v>
      </c>
      <c r="I5" s="41">
        <v>0</v>
      </c>
      <c r="J5" s="41">
        <v>0</v>
      </c>
      <c r="K5" s="41">
        <v>0</v>
      </c>
      <c r="L5" s="41">
        <v>-2.9022109999999996E-3</v>
      </c>
      <c r="M5" s="41"/>
      <c r="N5" s="41"/>
      <c r="AC5" s="1"/>
    </row>
    <row r="6" spans="2:29">
      <c r="C6" s="37"/>
      <c r="D6" s="37"/>
      <c r="E6" s="37"/>
      <c r="F6" s="37"/>
      <c r="G6" s="37"/>
      <c r="H6" s="37"/>
      <c r="I6" s="37"/>
      <c r="J6" s="37"/>
      <c r="K6" s="37"/>
      <c r="L6" s="37"/>
      <c r="M6" s="37"/>
      <c r="N6" s="37"/>
    </row>
    <row r="7" spans="2:29">
      <c r="C7" s="37"/>
      <c r="D7" s="37"/>
      <c r="E7" s="37"/>
      <c r="F7" s="37"/>
      <c r="G7" s="37"/>
      <c r="H7" s="37"/>
      <c r="I7" s="37"/>
      <c r="J7" s="37"/>
      <c r="K7" s="37"/>
      <c r="L7" s="37"/>
      <c r="M7" s="37"/>
      <c r="N7" s="37"/>
    </row>
    <row r="8" spans="2:29">
      <c r="C8" s="37"/>
      <c r="D8" s="37"/>
      <c r="E8" s="37"/>
      <c r="F8" s="37"/>
      <c r="G8" s="37"/>
      <c r="H8" s="37"/>
      <c r="I8" s="37"/>
      <c r="J8" s="37"/>
      <c r="K8" s="37"/>
      <c r="L8" s="37"/>
      <c r="M8" s="37"/>
      <c r="N8" s="37"/>
    </row>
    <row r="9" spans="2:29">
      <c r="B9" s="2" t="s">
        <v>114</v>
      </c>
      <c r="C9" s="3">
        <v>43585</v>
      </c>
      <c r="D9" s="3">
        <v>43616</v>
      </c>
      <c r="E9" s="3">
        <v>43646</v>
      </c>
      <c r="F9" s="3">
        <v>43677</v>
      </c>
      <c r="G9" s="3">
        <v>43708</v>
      </c>
      <c r="H9" s="3">
        <v>43738</v>
      </c>
      <c r="I9" s="3">
        <v>43769</v>
      </c>
      <c r="J9" s="3">
        <v>43799</v>
      </c>
      <c r="K9" s="3">
        <v>43830</v>
      </c>
      <c r="L9" s="3">
        <v>43861</v>
      </c>
      <c r="M9" s="3">
        <v>43890</v>
      </c>
      <c r="N9" s="3">
        <v>43921</v>
      </c>
    </row>
    <row r="10" spans="2:29">
      <c r="B10" s="10" t="s">
        <v>115</v>
      </c>
      <c r="C10" s="15">
        <v>-5366.69</v>
      </c>
      <c r="D10" s="15">
        <v>-2126.9290000000001</v>
      </c>
      <c r="E10" s="15">
        <v>-5034.6090000000004</v>
      </c>
      <c r="F10" s="15">
        <v>-4260.3109999999997</v>
      </c>
      <c r="G10" s="15">
        <v>-24440.679999999997</v>
      </c>
      <c r="H10" s="15">
        <v>-3870.6290000000004</v>
      </c>
      <c r="I10" s="15">
        <v>-7944.9959999999983</v>
      </c>
      <c r="J10" s="15">
        <v>-4947.7219999999988</v>
      </c>
      <c r="K10" s="15">
        <v>-7589.0649999999987</v>
      </c>
      <c r="L10" s="15">
        <v>-8820.5289999999986</v>
      </c>
      <c r="M10" s="15">
        <v>0</v>
      </c>
      <c r="N10" s="15">
        <v>0</v>
      </c>
    </row>
    <row r="11" spans="2:29">
      <c r="B11" s="10" t="s">
        <v>116</v>
      </c>
      <c r="C11" s="15">
        <v>-31740.5</v>
      </c>
      <c r="D11" s="15">
        <v>-35741</v>
      </c>
      <c r="E11" s="15">
        <v>-76111</v>
      </c>
      <c r="F11" s="15">
        <v>-32270.5</v>
      </c>
      <c r="G11" s="15">
        <v>-172374.5</v>
      </c>
      <c r="H11" s="15">
        <v>-166035</v>
      </c>
      <c r="I11" s="15">
        <v>-67933</v>
      </c>
      <c r="J11" s="15">
        <v>-3350</v>
      </c>
      <c r="K11" s="15">
        <v>-5858</v>
      </c>
      <c r="L11" s="15">
        <v>-8049</v>
      </c>
      <c r="M11" s="15">
        <v>0</v>
      </c>
      <c r="N11" s="15">
        <v>0</v>
      </c>
    </row>
    <row r="12" spans="2:29">
      <c r="B12" s="10" t="s">
        <v>117</v>
      </c>
      <c r="C12" s="15">
        <v>-1541.232</v>
      </c>
      <c r="D12" s="15">
        <v>0</v>
      </c>
      <c r="E12" s="15">
        <v>0</v>
      </c>
      <c r="F12" s="15">
        <v>-49.003999999999998</v>
      </c>
      <c r="G12" s="15">
        <v>0</v>
      </c>
      <c r="H12" s="15">
        <v>-384.71</v>
      </c>
      <c r="I12" s="15">
        <v>0</v>
      </c>
      <c r="J12" s="15">
        <v>0</v>
      </c>
      <c r="K12" s="15">
        <v>0</v>
      </c>
      <c r="L12" s="15">
        <v>-211.77600000000001</v>
      </c>
      <c r="M12" s="15">
        <v>0</v>
      </c>
      <c r="N12" s="15">
        <v>0</v>
      </c>
    </row>
    <row r="13" spans="2:29">
      <c r="C13" s="26">
        <v>-38648.422000000006</v>
      </c>
      <c r="D13" s="26">
        <v>-37867.929000000004</v>
      </c>
      <c r="E13" s="26">
        <v>-81145.608999999997</v>
      </c>
      <c r="F13" s="26">
        <v>-36579.815000000002</v>
      </c>
      <c r="G13" s="26">
        <v>-196815.18</v>
      </c>
      <c r="H13" s="26">
        <v>-170290.33899999998</v>
      </c>
      <c r="I13" s="26">
        <v>-75877.995999999999</v>
      </c>
      <c r="J13" s="26">
        <v>-8297.7219999999979</v>
      </c>
      <c r="K13" s="26">
        <v>-13447.064999999999</v>
      </c>
      <c r="L13" s="26">
        <v>-17081.305</v>
      </c>
      <c r="M13" s="26">
        <v>0</v>
      </c>
      <c r="N13" s="26">
        <v>0</v>
      </c>
    </row>
    <row r="16" spans="2:29">
      <c r="B16" t="s">
        <v>174</v>
      </c>
    </row>
    <row r="17" spans="2:3">
      <c r="B17" t="s">
        <v>92</v>
      </c>
      <c r="C17" s="48">
        <v>-17081.305</v>
      </c>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00B050"/>
  </sheetPr>
  <dimension ref="B2:N42"/>
  <sheetViews>
    <sheetView zoomScale="70" zoomScaleNormal="70" workbookViewId="0">
      <selection activeCell="E31" sqref="E31"/>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85546875" customWidth="1"/>
    <col min="10" max="10" width="11" bestFit="1" customWidth="1"/>
    <col min="11" max="11" width="13.5703125" customWidth="1"/>
    <col min="12" max="12" width="14" customWidth="1"/>
    <col min="13" max="13" width="16.140625" customWidth="1"/>
    <col min="14" max="14" width="15.28515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40</v>
      </c>
      <c r="C2" s="3">
        <v>43585</v>
      </c>
      <c r="D2" s="3">
        <v>43616</v>
      </c>
      <c r="E2" s="3">
        <v>43646</v>
      </c>
      <c r="F2" s="3">
        <v>43677</v>
      </c>
      <c r="G2" s="3">
        <v>43708</v>
      </c>
      <c r="H2" s="3">
        <v>43738</v>
      </c>
      <c r="I2" s="3">
        <v>43769</v>
      </c>
      <c r="J2" s="3">
        <v>43799</v>
      </c>
      <c r="K2" s="3">
        <v>43830</v>
      </c>
      <c r="L2" s="3">
        <v>43861</v>
      </c>
      <c r="M2" s="3">
        <v>43890</v>
      </c>
      <c r="N2" s="3">
        <v>43921</v>
      </c>
    </row>
    <row r="3" spans="2:14">
      <c r="B3" s="10" t="s">
        <v>28</v>
      </c>
      <c r="C3" s="39">
        <v>0.57531193015777005</v>
      </c>
      <c r="D3" s="39">
        <v>0.42664792702551002</v>
      </c>
      <c r="E3" s="39">
        <v>0.54445226005028013</v>
      </c>
      <c r="F3" s="39">
        <v>0.62987783316817003</v>
      </c>
      <c r="G3" s="39">
        <v>0.51558654656417002</v>
      </c>
      <c r="H3" s="39">
        <v>0.82073552426379981</v>
      </c>
      <c r="I3" s="39">
        <v>0.80628634987122005</v>
      </c>
      <c r="J3" s="39">
        <v>0.84629547453424003</v>
      </c>
      <c r="K3" s="39">
        <v>0.84785817694197008</v>
      </c>
      <c r="L3" s="39">
        <v>0.7316294721157699</v>
      </c>
      <c r="M3" s="39"/>
      <c r="N3" s="39"/>
    </row>
    <row r="4" spans="2:14">
      <c r="B4" s="10" t="s">
        <v>179</v>
      </c>
      <c r="C4" s="39">
        <v>5.9474976600000016</v>
      </c>
      <c r="D4" s="39">
        <v>5.3182600499999992</v>
      </c>
      <c r="E4" s="39">
        <v>4.8512493500000007</v>
      </c>
      <c r="F4" s="39">
        <v>4.6180675099999995</v>
      </c>
      <c r="G4" s="39">
        <v>4.7691708599999991</v>
      </c>
      <c r="H4" s="39">
        <v>5.7060006999999997</v>
      </c>
      <c r="I4" s="39">
        <v>5.9580049599999994</v>
      </c>
      <c r="J4" s="39">
        <v>5.1278509100000003</v>
      </c>
      <c r="K4" s="39">
        <v>4.7994961300000014</v>
      </c>
      <c r="L4" s="39">
        <v>4.3296415799999988</v>
      </c>
      <c r="M4" s="39"/>
      <c r="N4" s="39"/>
    </row>
    <row r="5" spans="2:14">
      <c r="B5" s="10" t="s">
        <v>180</v>
      </c>
      <c r="C5" s="39">
        <v>0</v>
      </c>
      <c r="D5" s="39">
        <v>0</v>
      </c>
      <c r="E5" s="39">
        <v>0</v>
      </c>
      <c r="F5" s="39">
        <v>0</v>
      </c>
      <c r="G5" s="39">
        <v>0</v>
      </c>
      <c r="H5" s="39">
        <v>0</v>
      </c>
      <c r="I5" s="39">
        <v>0</v>
      </c>
      <c r="J5" s="39">
        <v>0</v>
      </c>
      <c r="K5" s="39">
        <v>0</v>
      </c>
      <c r="L5" s="39">
        <v>0</v>
      </c>
      <c r="M5" s="39"/>
      <c r="N5" s="39"/>
    </row>
    <row r="6" spans="2:14">
      <c r="B6" s="10" t="s">
        <v>44</v>
      </c>
      <c r="C6" s="39">
        <v>5.7477399999999984E-2</v>
      </c>
      <c r="D6" s="39">
        <v>6.3072179999999992E-2</v>
      </c>
      <c r="E6" s="39">
        <v>0.13965000000000005</v>
      </c>
      <c r="F6" s="39">
        <v>0.13440179999999999</v>
      </c>
      <c r="G6" s="39">
        <v>0.14486000000000002</v>
      </c>
      <c r="H6" s="39">
        <v>9.0250400000000008E-2</v>
      </c>
      <c r="I6" s="39">
        <v>2.2956529999999999E-2</v>
      </c>
      <c r="J6" s="39">
        <v>0</v>
      </c>
      <c r="K6" s="39">
        <v>4.8456200000000001E-3</v>
      </c>
      <c r="L6" s="39">
        <v>0.33043080000000002</v>
      </c>
      <c r="M6" s="39"/>
      <c r="N6" s="39"/>
    </row>
    <row r="7" spans="2:14">
      <c r="B7" s="10" t="s">
        <v>45</v>
      </c>
      <c r="C7" s="39">
        <v>0.75819139999999985</v>
      </c>
      <c r="D7" s="39">
        <v>0.61318388218999997</v>
      </c>
      <c r="E7" s="39">
        <v>1.1017013099999993</v>
      </c>
      <c r="F7" s="39">
        <v>1.1779405999999994</v>
      </c>
      <c r="G7" s="39">
        <v>0.76481726000000028</v>
      </c>
      <c r="H7" s="39">
        <v>0.82175716999999959</v>
      </c>
      <c r="I7" s="39">
        <v>0.26951242337999987</v>
      </c>
      <c r="J7" s="39">
        <v>1.0561991200000003</v>
      </c>
      <c r="K7" s="39">
        <v>0.75932158000000005</v>
      </c>
      <c r="L7" s="39">
        <v>0.99039470000000018</v>
      </c>
      <c r="M7" s="39"/>
      <c r="N7" s="39"/>
    </row>
    <row r="8" spans="2:14">
      <c r="B8" s="10" t="s">
        <v>43</v>
      </c>
      <c r="C8" s="39">
        <v>0.50500999999999985</v>
      </c>
      <c r="D8" s="39">
        <v>0.5072819999999999</v>
      </c>
      <c r="E8" s="39">
        <v>0.4861859999999999</v>
      </c>
      <c r="F8" s="39">
        <v>0.52108599999999994</v>
      </c>
      <c r="G8" s="39">
        <v>0.47283199999999997</v>
      </c>
      <c r="H8" s="39">
        <v>0.50251199999999996</v>
      </c>
      <c r="I8" s="39">
        <v>0.52184199999999992</v>
      </c>
      <c r="J8" s="39">
        <v>0.53722500000000006</v>
      </c>
      <c r="K8" s="39">
        <v>0.59738250000000026</v>
      </c>
      <c r="L8" s="39">
        <v>0.21087750000000002</v>
      </c>
      <c r="M8" s="39"/>
      <c r="N8" s="39"/>
    </row>
    <row r="9" spans="2:14">
      <c r="B9" s="10" t="s">
        <v>46</v>
      </c>
      <c r="C9" s="39">
        <v>0.34176000000000023</v>
      </c>
      <c r="D9" s="39">
        <v>0.26609870000000002</v>
      </c>
      <c r="E9" s="39">
        <v>0.24898343999999992</v>
      </c>
      <c r="F9" s="39">
        <v>0.22988009999999989</v>
      </c>
      <c r="G9" s="39">
        <v>0.12780836999999989</v>
      </c>
      <c r="H9" s="39">
        <v>0.16775800000000002</v>
      </c>
      <c r="I9" s="39">
        <v>0.19145599999999988</v>
      </c>
      <c r="J9" s="39">
        <v>5.7444059999999998E-2</v>
      </c>
      <c r="K9" s="39">
        <v>9.6602819999999978E-2</v>
      </c>
      <c r="L9" s="39">
        <v>0.46451291000000006</v>
      </c>
      <c r="M9" s="39"/>
      <c r="N9" s="39"/>
    </row>
    <row r="10" spans="2:14">
      <c r="B10" s="10" t="s">
        <v>47</v>
      </c>
      <c r="C10" s="39">
        <v>0.45671449000000042</v>
      </c>
      <c r="D10" s="39">
        <v>0.18943578000000003</v>
      </c>
      <c r="E10" s="39">
        <v>0.24737251000000002</v>
      </c>
      <c r="F10" s="39">
        <v>0.31356382999999988</v>
      </c>
      <c r="G10" s="39">
        <v>0.11544837000000001</v>
      </c>
      <c r="H10" s="39">
        <v>0.13023716999999996</v>
      </c>
      <c r="I10" s="39">
        <v>0.64827179000000013</v>
      </c>
      <c r="J10" s="39">
        <v>0.10890502999999999</v>
      </c>
      <c r="K10" s="39">
        <v>0.14411393000000003</v>
      </c>
      <c r="L10" s="39">
        <v>0.20018723999999999</v>
      </c>
      <c r="M10" s="39"/>
      <c r="N10" s="39"/>
    </row>
    <row r="11" spans="2:14">
      <c r="B11" s="49" t="s">
        <v>155</v>
      </c>
      <c r="C11" s="39">
        <v>7.0278195901577716</v>
      </c>
      <c r="D11" s="39">
        <v>6.2521899770255089</v>
      </c>
      <c r="E11" s="39">
        <v>5.8818876100502813</v>
      </c>
      <c r="F11" s="39">
        <v>5.7690313431681695</v>
      </c>
      <c r="G11" s="39">
        <v>5.7575894065641693</v>
      </c>
      <c r="H11" s="39">
        <v>7.0292482242637995</v>
      </c>
      <c r="I11" s="39">
        <v>7.2861333098712198</v>
      </c>
      <c r="J11" s="39">
        <v>6.5113713845342405</v>
      </c>
      <c r="K11" s="39">
        <v>6.2447368069419715</v>
      </c>
      <c r="L11" s="39">
        <v>5.2721485521157687</v>
      </c>
      <c r="M11" s="39">
        <v>0</v>
      </c>
      <c r="N11" s="39">
        <v>0</v>
      </c>
    </row>
    <row r="12" spans="2:14">
      <c r="B12" s="49" t="s">
        <v>182</v>
      </c>
      <c r="C12" s="39">
        <v>1.6141432900000006</v>
      </c>
      <c r="D12" s="39">
        <v>1.1317905421900001</v>
      </c>
      <c r="E12" s="39">
        <v>1.7377072599999992</v>
      </c>
      <c r="F12" s="39">
        <v>1.8557863299999993</v>
      </c>
      <c r="G12" s="39">
        <v>1.1529340000000001</v>
      </c>
      <c r="H12" s="39">
        <v>1.2100027399999997</v>
      </c>
      <c r="I12" s="39">
        <v>1.1321967433799998</v>
      </c>
      <c r="J12" s="39">
        <v>1.2225482100000002</v>
      </c>
      <c r="K12" s="39">
        <v>1.00488395</v>
      </c>
      <c r="L12" s="39">
        <v>1.9855256500000003</v>
      </c>
      <c r="M12" s="39">
        <v>0</v>
      </c>
      <c r="N12" s="39">
        <v>0</v>
      </c>
    </row>
    <row r="16" spans="2:14">
      <c r="B16" s="2" t="s">
        <v>92</v>
      </c>
      <c r="C16" s="3">
        <v>43556</v>
      </c>
      <c r="D16" s="3">
        <v>43586</v>
      </c>
      <c r="E16" s="3">
        <v>43617</v>
      </c>
      <c r="F16" s="3">
        <v>43647</v>
      </c>
      <c r="G16" s="3">
        <v>43678</v>
      </c>
      <c r="H16" s="3">
        <v>43709</v>
      </c>
      <c r="I16" s="3">
        <v>43739</v>
      </c>
      <c r="J16" s="3">
        <v>43770</v>
      </c>
      <c r="K16" s="3">
        <v>43800</v>
      </c>
      <c r="L16" s="3">
        <v>43831</v>
      </c>
      <c r="M16" s="3">
        <v>43862</v>
      </c>
      <c r="N16" s="3">
        <v>43891</v>
      </c>
    </row>
    <row r="17" spans="2:14">
      <c r="B17" s="10" t="s">
        <v>90</v>
      </c>
      <c r="C17" s="56">
        <v>44160</v>
      </c>
      <c r="D17" s="56">
        <v>107632</v>
      </c>
      <c r="E17" s="56">
        <v>74400</v>
      </c>
      <c r="F17" s="56">
        <v>101184</v>
      </c>
      <c r="G17" s="15">
        <v>93744</v>
      </c>
      <c r="H17" s="15">
        <v>71760</v>
      </c>
      <c r="I17" s="15">
        <v>70432</v>
      </c>
      <c r="J17" s="15">
        <v>66216</v>
      </c>
      <c r="K17" s="15">
        <v>66216</v>
      </c>
      <c r="L17" s="15">
        <v>228160</v>
      </c>
      <c r="M17" s="15"/>
      <c r="N17" s="15"/>
    </row>
    <row r="18" spans="2:14">
      <c r="B18" s="10" t="s">
        <v>91</v>
      </c>
      <c r="C18" s="57">
        <v>85320</v>
      </c>
      <c r="D18" s="57">
        <v>93780</v>
      </c>
      <c r="E18" s="57">
        <v>90990</v>
      </c>
      <c r="F18" s="57">
        <v>94140</v>
      </c>
      <c r="G18" s="15">
        <v>93960</v>
      </c>
      <c r="H18" s="15">
        <v>90990</v>
      </c>
      <c r="I18" s="15">
        <v>94140</v>
      </c>
      <c r="J18" s="15">
        <v>89280</v>
      </c>
      <c r="K18" s="15">
        <v>89280</v>
      </c>
      <c r="L18" s="15">
        <v>44640</v>
      </c>
      <c r="M18" s="15"/>
      <c r="N18" s="15"/>
    </row>
    <row r="19" spans="2:14">
      <c r="B19" s="10" t="s">
        <v>181</v>
      </c>
      <c r="C19" s="58">
        <v>229810.81</v>
      </c>
      <c r="D19" s="58">
        <v>208924.51</v>
      </c>
      <c r="E19" s="58">
        <v>184416.55</v>
      </c>
      <c r="F19" s="58">
        <v>179317.44</v>
      </c>
      <c r="G19" s="15">
        <v>182443.96</v>
      </c>
      <c r="H19" s="15">
        <v>220263.32</v>
      </c>
      <c r="I19" s="15">
        <v>223558.29</v>
      </c>
      <c r="J19" s="15">
        <v>200825.1</v>
      </c>
      <c r="K19" s="15">
        <v>167967.77</v>
      </c>
      <c r="L19" s="15">
        <v>200825.1</v>
      </c>
      <c r="M19" s="15"/>
      <c r="N19" s="15"/>
    </row>
    <row r="20" spans="2:14">
      <c r="B20" s="10"/>
      <c r="C20" s="15"/>
      <c r="D20" s="15"/>
      <c r="E20" s="15"/>
      <c r="F20" s="15"/>
      <c r="G20" s="15"/>
      <c r="H20" s="15"/>
      <c r="I20" s="15"/>
      <c r="J20" s="15"/>
      <c r="K20" s="15"/>
      <c r="L20" s="15"/>
      <c r="M20" s="15"/>
      <c r="N20" s="15"/>
    </row>
    <row r="23" spans="2:14">
      <c r="B23" t="s">
        <v>174</v>
      </c>
      <c r="C23" s="8"/>
    </row>
    <row r="24" spans="2:14">
      <c r="B24" t="s">
        <v>176</v>
      </c>
      <c r="C24" s="50">
        <v>5.2721485521157687</v>
      </c>
    </row>
    <row r="25" spans="2:14">
      <c r="B25" t="s">
        <v>177</v>
      </c>
      <c r="C25" s="50">
        <v>1.9855256500000003</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00B050"/>
  </sheetPr>
  <dimension ref="B2:AO86"/>
  <sheetViews>
    <sheetView view="pageBreakPreview" zoomScale="80" zoomScaleNormal="80" zoomScaleSheetLayoutView="80" workbookViewId="0">
      <selection activeCell="G21" sqref="G21"/>
    </sheetView>
  </sheetViews>
  <sheetFormatPr defaultRowHeight="15"/>
  <cols>
    <col min="1" max="1" width="9" customWidth="1"/>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140625" customWidth="1"/>
    <col min="19" max="19" width="12.28515625" customWidth="1"/>
    <col min="20" max="20" width="11" customWidth="1"/>
    <col min="21" max="21" width="12.28515625" customWidth="1"/>
    <col min="22" max="22" width="9.5703125" customWidth="1"/>
    <col min="23" max="23" width="9.85546875" customWidth="1"/>
    <col min="24" max="26" width="9.5703125" bestFit="1" customWidth="1"/>
    <col min="27" max="27" width="15.140625" customWidth="1"/>
    <col min="28" max="28" width="12.42578125" customWidth="1"/>
    <col min="29" max="29" width="12.7109375" customWidth="1"/>
    <col min="30" max="30" width="12.42578125" customWidth="1"/>
    <col min="31" max="31" width="10.42578125" bestFit="1" customWidth="1"/>
    <col min="32" max="32" width="14.28515625" customWidth="1"/>
    <col min="33" max="33" width="12" customWidth="1"/>
    <col min="34" max="34" width="11.140625" customWidth="1"/>
    <col min="35" max="35" width="12.5703125" customWidth="1"/>
    <col min="36" max="36" width="13.85546875" customWidth="1"/>
    <col min="37" max="37" width="12.28515625" customWidth="1"/>
    <col min="38" max="38" width="16.42578125" customWidth="1"/>
    <col min="39" max="39" width="11.5703125" bestFit="1" customWidth="1"/>
    <col min="40" max="40" width="7.42578125" customWidth="1"/>
    <col min="41" max="41" width="6.7109375" customWidth="1"/>
    <col min="42" max="52" width="3"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1" t="s">
        <v>27</v>
      </c>
      <c r="C3" s="39">
        <v>2.4942812507870098</v>
      </c>
      <c r="D3" s="39">
        <v>3.2954909999441395</v>
      </c>
      <c r="E3" s="39">
        <v>3.2047536706260695</v>
      </c>
      <c r="F3" s="39">
        <v>3.0166012868877106</v>
      </c>
      <c r="G3" s="39">
        <v>5.4759025540273996</v>
      </c>
      <c r="H3" s="39">
        <v>5.3056097909126603</v>
      </c>
      <c r="I3" s="39">
        <v>5.6949067454406395</v>
      </c>
      <c r="J3" s="39">
        <v>4.9805557249026302</v>
      </c>
      <c r="K3" s="39">
        <v>4.0248327875907091</v>
      </c>
      <c r="L3" s="39">
        <v>2.9837856332493105</v>
      </c>
      <c r="M3" s="39"/>
      <c r="N3" s="39"/>
    </row>
    <row r="4" spans="2:14">
      <c r="B4" s="17" t="s">
        <v>48</v>
      </c>
      <c r="C4" s="39">
        <v>1.8891497800000003</v>
      </c>
      <c r="D4" s="39">
        <v>2.1046014999999998</v>
      </c>
      <c r="E4" s="39">
        <v>1.8744124200000001</v>
      </c>
      <c r="F4" s="39">
        <v>2.07025616</v>
      </c>
      <c r="G4" s="39">
        <v>2.480756369999999</v>
      </c>
      <c r="H4" s="39">
        <v>2.3889068700000009</v>
      </c>
      <c r="I4" s="39">
        <v>2.5433636399999995</v>
      </c>
      <c r="J4" s="39">
        <v>1.94918228</v>
      </c>
      <c r="K4" s="39">
        <v>2.0918471599999999</v>
      </c>
      <c r="L4" s="39">
        <v>1.8702867899999995</v>
      </c>
      <c r="M4" s="39"/>
      <c r="N4" s="39"/>
    </row>
    <row r="5" spans="2:14">
      <c r="B5" s="17" t="s">
        <v>49</v>
      </c>
      <c r="C5" s="39">
        <v>2.2435400000000001E-2</v>
      </c>
      <c r="D5" s="39">
        <v>2.6306139999999999E-2</v>
      </c>
      <c r="E5" s="39">
        <v>8.4343189999999998E-2</v>
      </c>
      <c r="F5" s="39">
        <v>3.5251820000000003E-2</v>
      </c>
      <c r="G5" s="39">
        <v>5.4447579999999995E-2</v>
      </c>
      <c r="H5" s="39">
        <v>1.3158320000000001E-2</v>
      </c>
      <c r="I5" s="39">
        <v>1.2541790000000001E-2</v>
      </c>
      <c r="J5" s="39">
        <v>4.2518830000000007E-2</v>
      </c>
      <c r="K5" s="39">
        <v>2.302425E-2</v>
      </c>
      <c r="L5" s="39">
        <v>1.5600000000000002E-3</v>
      </c>
      <c r="M5" s="39"/>
      <c r="N5" s="39"/>
    </row>
    <row r="6" spans="2:14">
      <c r="B6" s="17" t="s">
        <v>50</v>
      </c>
      <c r="C6" s="39">
        <v>7.4543190000000009E-2</v>
      </c>
      <c r="D6" s="39">
        <v>0.10547458999999999</v>
      </c>
      <c r="E6" s="39">
        <v>0.10398314</v>
      </c>
      <c r="F6" s="39">
        <v>9.115682999999998E-2</v>
      </c>
      <c r="G6" s="39">
        <v>8.7224339999999984E-2</v>
      </c>
      <c r="H6" s="39">
        <v>0.14257207</v>
      </c>
      <c r="I6" s="39">
        <v>0.19457061999999997</v>
      </c>
      <c r="J6" s="39">
        <v>0.25271503000000001</v>
      </c>
      <c r="K6" s="39">
        <v>0.17892608999999998</v>
      </c>
      <c r="L6" s="39">
        <v>0.15050551999999998</v>
      </c>
      <c r="M6" s="39"/>
      <c r="N6" s="39"/>
    </row>
    <row r="7" spans="2:14">
      <c r="B7" s="17" t="s">
        <v>51</v>
      </c>
      <c r="C7" s="39">
        <v>1.1068700000000001E-2</v>
      </c>
      <c r="D7" s="39">
        <v>7.235560000000002E-3</v>
      </c>
      <c r="E7" s="39">
        <v>5.4077649999999998E-2</v>
      </c>
      <c r="F7" s="39">
        <v>1.284325E-2</v>
      </c>
      <c r="G7" s="39">
        <v>3.5357660000000006E-2</v>
      </c>
      <c r="H7" s="39">
        <v>9.0856199999999991E-3</v>
      </c>
      <c r="I7" s="39">
        <v>2.1568770000000001E-2</v>
      </c>
      <c r="J7" s="39">
        <v>2.0489479999999984E-2</v>
      </c>
      <c r="K7" s="39">
        <v>1.0666599999999999E-3</v>
      </c>
      <c r="L7" s="39">
        <v>2.0468800000000001E-3</v>
      </c>
      <c r="M7" s="39"/>
      <c r="N7" s="39"/>
    </row>
    <row r="8" spans="2:14">
      <c r="B8" s="17" t="s">
        <v>52</v>
      </c>
      <c r="C8" s="39">
        <v>2.9055000000000001E-3</v>
      </c>
      <c r="D8" s="39">
        <v>2.0709160000000001E-2</v>
      </c>
      <c r="E8" s="39">
        <v>4.5444999999999999E-3</v>
      </c>
      <c r="F8" s="39">
        <v>2.4413829999999997E-2</v>
      </c>
      <c r="G8" s="39">
        <v>1.12091199</v>
      </c>
      <c r="H8" s="39">
        <v>3.2455676599999999</v>
      </c>
      <c r="I8" s="39">
        <v>1.53660683</v>
      </c>
      <c r="J8" s="39">
        <v>1.2133564000000001</v>
      </c>
      <c r="K8" s="39">
        <v>1.8828260599999997</v>
      </c>
      <c r="L8" s="39">
        <v>2.4708421900000008</v>
      </c>
      <c r="M8" s="39"/>
      <c r="N8" s="39"/>
    </row>
    <row r="9" spans="2:14">
      <c r="B9" s="17" t="s">
        <v>53</v>
      </c>
      <c r="C9" s="39">
        <v>1.3077510000000001E-2</v>
      </c>
      <c r="D9" s="39">
        <v>8.6607699999999999E-3</v>
      </c>
      <c r="E9" s="39">
        <v>2.7776999999999999E-4</v>
      </c>
      <c r="F9" s="39">
        <v>0</v>
      </c>
      <c r="G9" s="39">
        <v>0.11279638</v>
      </c>
      <c r="H9" s="39">
        <v>0.28423863000000005</v>
      </c>
      <c r="I9" s="39">
        <v>0.33827554999999998</v>
      </c>
      <c r="J9" s="39">
        <v>0.30543156999999999</v>
      </c>
      <c r="K9" s="39">
        <v>0.35234932999999996</v>
      </c>
      <c r="L9" s="39">
        <v>0.32029347000000002</v>
      </c>
      <c r="M9" s="39"/>
      <c r="N9" s="39"/>
    </row>
    <row r="10" spans="2:14">
      <c r="B10" s="17" t="s">
        <v>118</v>
      </c>
      <c r="C10" s="39">
        <v>1.0178833799999998</v>
      </c>
      <c r="D10" s="39">
        <v>0.96529648000000001</v>
      </c>
      <c r="E10" s="39">
        <v>0.92671872000000011</v>
      </c>
      <c r="F10" s="39">
        <v>0.95577214999999993</v>
      </c>
      <c r="G10" s="39">
        <v>1.0400825499999999</v>
      </c>
      <c r="H10" s="39">
        <v>0.97304359000000029</v>
      </c>
      <c r="I10" s="39">
        <v>1.0506194200000001</v>
      </c>
      <c r="J10" s="39">
        <v>0.99411713999999995</v>
      </c>
      <c r="K10" s="39">
        <v>1.0457050600000002</v>
      </c>
      <c r="L10" s="39">
        <v>1.0559270700000001</v>
      </c>
      <c r="M10" s="39"/>
      <c r="N10" s="39"/>
    </row>
    <row r="11" spans="2:14">
      <c r="B11" s="17" t="s">
        <v>54</v>
      </c>
      <c r="C11" s="39">
        <v>0</v>
      </c>
      <c r="D11" s="39">
        <v>0</v>
      </c>
      <c r="E11" s="39">
        <v>0</v>
      </c>
      <c r="F11" s="39">
        <v>0</v>
      </c>
      <c r="G11" s="39">
        <v>0</v>
      </c>
      <c r="H11" s="39">
        <v>0</v>
      </c>
      <c r="I11" s="39">
        <v>0</v>
      </c>
      <c r="J11" s="39">
        <v>0</v>
      </c>
      <c r="K11" s="39">
        <v>0</v>
      </c>
      <c r="L11" s="39">
        <v>0</v>
      </c>
      <c r="M11" s="39"/>
      <c r="N11" s="39"/>
    </row>
    <row r="12" spans="2:14">
      <c r="B12" s="17" t="s">
        <v>119</v>
      </c>
      <c r="C12" s="39">
        <v>0.72576117999999989</v>
      </c>
      <c r="D12" s="39">
        <v>0.76620170999999992</v>
      </c>
      <c r="E12" s="39">
        <v>0.76423757999999997</v>
      </c>
      <c r="F12" s="39">
        <v>0.79554113999999987</v>
      </c>
      <c r="G12" s="39">
        <v>0.80036479999999999</v>
      </c>
      <c r="H12" s="39">
        <v>0.77145624000000002</v>
      </c>
      <c r="I12" s="39">
        <v>0.80499649000000029</v>
      </c>
      <c r="J12" s="39">
        <v>0.72658902999999964</v>
      </c>
      <c r="K12" s="39">
        <v>0.73174551999999993</v>
      </c>
      <c r="L12" s="39">
        <v>0.67958697999999984</v>
      </c>
      <c r="M12" s="39"/>
      <c r="N12" s="39"/>
    </row>
    <row r="13" spans="2:14">
      <c r="B13" s="17" t="s">
        <v>55</v>
      </c>
      <c r="C13" s="39">
        <v>0.63714955699993359</v>
      </c>
      <c r="D13" s="39">
        <v>0.67504838376259335</v>
      </c>
      <c r="E13" s="39">
        <v>0.30539002796180376</v>
      </c>
      <c r="F13" s="39">
        <v>1.0183999999997962E-2</v>
      </c>
      <c r="G13" s="39">
        <v>1.1991999999981955E-2</v>
      </c>
      <c r="H13" s="39">
        <v>6.6799999999688012E-3</v>
      </c>
      <c r="I13" s="39">
        <v>3.108799999968382E-2</v>
      </c>
      <c r="J13" s="39">
        <v>0</v>
      </c>
      <c r="K13" s="39">
        <v>7.1679999999934817E-3</v>
      </c>
      <c r="L13" s="39">
        <v>0</v>
      </c>
      <c r="M13" s="39"/>
      <c r="N13" s="39"/>
    </row>
    <row r="14" spans="2:14">
      <c r="B14" s="17" t="s">
        <v>56</v>
      </c>
      <c r="C14" s="39">
        <v>0</v>
      </c>
      <c r="D14" s="39">
        <v>0</v>
      </c>
      <c r="E14" s="39">
        <v>0</v>
      </c>
      <c r="F14" s="39">
        <v>0</v>
      </c>
      <c r="G14" s="39">
        <v>0</v>
      </c>
      <c r="H14" s="39">
        <v>0</v>
      </c>
      <c r="I14" s="39">
        <v>0</v>
      </c>
      <c r="J14" s="39">
        <v>0</v>
      </c>
      <c r="K14" s="39">
        <v>0</v>
      </c>
      <c r="L14" s="39">
        <v>0</v>
      </c>
      <c r="M14" s="39"/>
      <c r="N14" s="39"/>
    </row>
    <row r="15" spans="2:14">
      <c r="B15" s="17" t="s">
        <v>57</v>
      </c>
      <c r="C15" s="39">
        <v>6.251489999999997E-2</v>
      </c>
      <c r="D15" s="39">
        <v>5.8646999999999998E-2</v>
      </c>
      <c r="E15" s="39">
        <v>4.8902049999999968E-2</v>
      </c>
      <c r="F15" s="39">
        <v>5.5001149999999957E-2</v>
      </c>
      <c r="G15" s="39">
        <v>0.19644588666666665</v>
      </c>
      <c r="H15" s="39">
        <v>5.6147200000000008E-2</v>
      </c>
      <c r="I15" s="39">
        <v>5.3934012500000003E-2</v>
      </c>
      <c r="J15" s="39">
        <v>4.7381199999999978E-2</v>
      </c>
      <c r="K15" s="39">
        <v>0.15905440250000003</v>
      </c>
      <c r="L15" s="39">
        <v>0.49044450000000073</v>
      </c>
      <c r="M15" s="39"/>
      <c r="N15" s="39"/>
    </row>
    <row r="16" spans="2:14">
      <c r="B16" s="17" t="s">
        <v>121</v>
      </c>
      <c r="C16" s="39">
        <v>0.22400609999999993</v>
      </c>
      <c r="D16" s="39">
        <v>0.35233542999999989</v>
      </c>
      <c r="E16" s="39">
        <v>0.20902537000000002</v>
      </c>
      <c r="F16" s="39">
        <v>0.19902077000000001</v>
      </c>
      <c r="G16" s="39">
        <v>0.12224287999999996</v>
      </c>
      <c r="H16" s="39">
        <v>0.42100902000000001</v>
      </c>
      <c r="I16" s="39">
        <v>0.38582421800000022</v>
      </c>
      <c r="J16" s="39">
        <v>1.7975768400000001</v>
      </c>
      <c r="K16" s="39">
        <v>0.86412559999999994</v>
      </c>
      <c r="L16" s="39">
        <v>1.1536041500000001</v>
      </c>
      <c r="M16" s="39"/>
      <c r="N16" s="39"/>
    </row>
    <row r="17" spans="2:41">
      <c r="B17" s="18" t="s">
        <v>120</v>
      </c>
      <c r="C17" s="39">
        <v>2.3010590000000008E-2</v>
      </c>
      <c r="D17" s="39">
        <v>4.3707230000000014E-2</v>
      </c>
      <c r="E17" s="39">
        <v>1.9297229999999988E-2</v>
      </c>
      <c r="F17" s="39">
        <v>2.5059020000000001E-2</v>
      </c>
      <c r="G17" s="39">
        <v>1.6796270000000002E-2</v>
      </c>
      <c r="H17" s="39">
        <v>4.5212089999999996E-2</v>
      </c>
      <c r="I17" s="39">
        <v>3.6999999999999998E-2</v>
      </c>
      <c r="J17" s="39">
        <v>0.10981705</v>
      </c>
      <c r="K17" s="39">
        <v>0</v>
      </c>
      <c r="L17" s="39">
        <v>4.0601869999999998E-2</v>
      </c>
      <c r="M17" s="39"/>
      <c r="N17" s="39"/>
    </row>
    <row r="18" spans="2:41">
      <c r="B18" s="18" t="s">
        <v>122</v>
      </c>
      <c r="C18" s="39">
        <v>2.491487680000001</v>
      </c>
      <c r="D18" s="39">
        <v>2.5599878400000002</v>
      </c>
      <c r="E18" s="39">
        <v>2.6924728500000006</v>
      </c>
      <c r="F18" s="39">
        <v>2.8495342299999997</v>
      </c>
      <c r="G18" s="39">
        <v>2.4206548800000007</v>
      </c>
      <c r="H18" s="39">
        <v>2.2626492100000002</v>
      </c>
      <c r="I18" s="39">
        <v>2.4088536199999995</v>
      </c>
      <c r="J18" s="39">
        <v>2.1204751599999994</v>
      </c>
      <c r="K18" s="39">
        <v>2.4179992599999989</v>
      </c>
      <c r="L18" s="39">
        <v>2.5375401099999997</v>
      </c>
      <c r="M18" s="39"/>
      <c r="N18" s="39"/>
    </row>
    <row r="21" spans="2:41">
      <c r="C21" s="73">
        <v>43556</v>
      </c>
      <c r="D21" s="74"/>
      <c r="E21" s="75"/>
      <c r="F21" s="73">
        <v>43586</v>
      </c>
      <c r="G21" s="74"/>
      <c r="H21" s="75"/>
      <c r="I21" s="73">
        <v>43617</v>
      </c>
      <c r="J21" s="74"/>
      <c r="K21" s="75"/>
      <c r="L21" s="73">
        <v>43647</v>
      </c>
      <c r="M21" s="74"/>
      <c r="N21" s="75"/>
      <c r="O21" s="73">
        <v>43678</v>
      </c>
      <c r="P21" s="74"/>
      <c r="Q21" s="75"/>
      <c r="R21" s="73">
        <v>43709</v>
      </c>
      <c r="S21" s="74"/>
      <c r="T21" s="75"/>
      <c r="U21" s="73">
        <v>43739</v>
      </c>
      <c r="V21" s="74"/>
      <c r="W21" s="75"/>
      <c r="X21" s="73">
        <v>43770</v>
      </c>
      <c r="Y21" s="74"/>
      <c r="Z21" s="75"/>
      <c r="AA21" s="73">
        <v>43800</v>
      </c>
      <c r="AB21" s="74"/>
      <c r="AC21" s="75"/>
      <c r="AD21" s="73">
        <v>43831</v>
      </c>
      <c r="AE21" s="74"/>
      <c r="AF21" s="75"/>
      <c r="AG21" s="73">
        <v>43862</v>
      </c>
      <c r="AH21" s="74"/>
      <c r="AI21" s="75"/>
      <c r="AJ21" s="73">
        <v>43891</v>
      </c>
      <c r="AK21" s="74"/>
      <c r="AL21" s="75"/>
    </row>
    <row r="22" spans="2:41">
      <c r="B22" s="6" t="s">
        <v>188</v>
      </c>
      <c r="C22" s="7" t="s">
        <v>123</v>
      </c>
      <c r="D22" s="7" t="s">
        <v>124</v>
      </c>
      <c r="E22" s="7" t="s">
        <v>125</v>
      </c>
      <c r="F22" s="7" t="s">
        <v>123</v>
      </c>
      <c r="G22" s="7" t="s">
        <v>124</v>
      </c>
      <c r="H22" s="7" t="s">
        <v>125</v>
      </c>
      <c r="I22" s="7" t="s">
        <v>123</v>
      </c>
      <c r="J22" s="7" t="s">
        <v>124</v>
      </c>
      <c r="K22" s="7" t="s">
        <v>125</v>
      </c>
      <c r="L22" s="7" t="s">
        <v>123</v>
      </c>
      <c r="M22" s="7" t="s">
        <v>124</v>
      </c>
      <c r="N22" s="7" t="s">
        <v>125</v>
      </c>
      <c r="O22" s="7" t="s">
        <v>123</v>
      </c>
      <c r="P22" s="7" t="s">
        <v>124</v>
      </c>
      <c r="Q22" s="7" t="s">
        <v>125</v>
      </c>
      <c r="R22" s="7" t="s">
        <v>123</v>
      </c>
      <c r="S22" s="7" t="s">
        <v>124</v>
      </c>
      <c r="T22" s="7" t="s">
        <v>125</v>
      </c>
      <c r="U22" s="7" t="s">
        <v>123</v>
      </c>
      <c r="V22" s="7" t="s">
        <v>124</v>
      </c>
      <c r="W22" s="7" t="s">
        <v>125</v>
      </c>
      <c r="X22" s="7" t="s">
        <v>123</v>
      </c>
      <c r="Y22" s="7" t="s">
        <v>124</v>
      </c>
      <c r="Z22" s="7" t="s">
        <v>125</v>
      </c>
      <c r="AA22" s="7" t="s">
        <v>123</v>
      </c>
      <c r="AB22" s="7" t="s">
        <v>124</v>
      </c>
      <c r="AC22" s="7" t="s">
        <v>125</v>
      </c>
      <c r="AD22" s="7" t="s">
        <v>123</v>
      </c>
      <c r="AE22" s="7" t="s">
        <v>124</v>
      </c>
      <c r="AF22" s="7" t="s">
        <v>125</v>
      </c>
      <c r="AG22" s="7" t="s">
        <v>123</v>
      </c>
      <c r="AH22" s="7" t="s">
        <v>124</v>
      </c>
      <c r="AI22" s="7" t="s">
        <v>125</v>
      </c>
      <c r="AJ22" s="7" t="s">
        <v>123</v>
      </c>
      <c r="AK22" s="7" t="s">
        <v>124</v>
      </c>
      <c r="AL22" s="7" t="s">
        <v>125</v>
      </c>
    </row>
    <row r="23" spans="2:41">
      <c r="B23" s="17" t="s">
        <v>48</v>
      </c>
      <c r="C23" s="15">
        <v>237384.39300000001</v>
      </c>
      <c r="D23" s="15">
        <v>146979.766</v>
      </c>
      <c r="E23" s="15">
        <v>350836.02</v>
      </c>
      <c r="F23" s="60">
        <v>249983.79300000001</v>
      </c>
      <c r="G23" s="60">
        <v>156969.58600000001</v>
      </c>
      <c r="H23" s="60">
        <v>373954.69</v>
      </c>
      <c r="I23" s="60">
        <v>226401.47399999999</v>
      </c>
      <c r="J23" s="60">
        <v>137565.59700000001</v>
      </c>
      <c r="K23" s="60">
        <v>351524.58399999997</v>
      </c>
      <c r="L23" s="60">
        <v>236482.57399999999</v>
      </c>
      <c r="M23" s="60">
        <v>152238.82800000001</v>
      </c>
      <c r="N23" s="60">
        <v>388958.08600000001</v>
      </c>
      <c r="O23" s="60">
        <v>281421.40700000001</v>
      </c>
      <c r="P23" s="60">
        <v>182038.23800000001</v>
      </c>
      <c r="Q23" s="60">
        <v>422042.41</v>
      </c>
      <c r="R23" s="15">
        <v>305273.58199999999</v>
      </c>
      <c r="S23" s="15">
        <v>200067.75700000001</v>
      </c>
      <c r="T23" s="15">
        <v>407901.06099999999</v>
      </c>
      <c r="U23" s="15">
        <v>326004.397</v>
      </c>
      <c r="V23" s="15">
        <v>212988.60500000001</v>
      </c>
      <c r="W23" s="15">
        <v>423597.11499999999</v>
      </c>
      <c r="X23" s="15">
        <v>252200.39</v>
      </c>
      <c r="Y23" s="15">
        <v>160289.51999999999</v>
      </c>
      <c r="Z23" s="15">
        <v>312446.88</v>
      </c>
      <c r="AA23" s="15">
        <v>257471.00099999999</v>
      </c>
      <c r="AB23" s="15">
        <v>165572.71799999999</v>
      </c>
      <c r="AC23" s="15">
        <v>318342.65600000002</v>
      </c>
      <c r="AD23" s="15">
        <v>230109.90599999999</v>
      </c>
      <c r="AE23" s="15">
        <v>147406.641</v>
      </c>
      <c r="AF23" s="15">
        <v>308204.28899999999</v>
      </c>
      <c r="AG23" s="15"/>
      <c r="AH23" s="15"/>
      <c r="AI23" s="15"/>
      <c r="AJ23" s="15"/>
      <c r="AK23" s="15"/>
      <c r="AL23" s="15"/>
    </row>
    <row r="24" spans="2:41">
      <c r="B24" s="1" t="s">
        <v>52</v>
      </c>
      <c r="C24" s="15">
        <v>0</v>
      </c>
      <c r="D24" s="60">
        <v>108.41</v>
      </c>
      <c r="E24" s="15">
        <v>0</v>
      </c>
      <c r="F24" s="15">
        <v>0</v>
      </c>
      <c r="G24" s="60">
        <v>760.85</v>
      </c>
      <c r="H24" s="15">
        <v>0</v>
      </c>
      <c r="I24" s="15">
        <v>0</v>
      </c>
      <c r="J24" s="60">
        <v>167.01</v>
      </c>
      <c r="K24" s="15">
        <v>0</v>
      </c>
      <c r="L24" s="15">
        <v>0</v>
      </c>
      <c r="M24" s="60">
        <v>936.83</v>
      </c>
      <c r="N24" s="15">
        <v>0</v>
      </c>
      <c r="O24" s="15">
        <v>0</v>
      </c>
      <c r="P24" s="60">
        <v>44082.13</v>
      </c>
      <c r="Q24" s="15">
        <v>0</v>
      </c>
      <c r="R24" s="15">
        <v>0</v>
      </c>
      <c r="S24" s="15">
        <v>127630.8</v>
      </c>
      <c r="T24" s="15">
        <v>0</v>
      </c>
      <c r="U24" s="15">
        <v>0</v>
      </c>
      <c r="V24" s="15">
        <v>60414.49</v>
      </c>
      <c r="W24" s="15">
        <v>0</v>
      </c>
      <c r="X24" s="15">
        <v>0</v>
      </c>
      <c r="Y24" s="15">
        <v>46105.84</v>
      </c>
      <c r="Z24" s="15">
        <v>0</v>
      </c>
      <c r="AA24" s="15">
        <v>0</v>
      </c>
      <c r="AB24" s="15">
        <v>73445.070000000007</v>
      </c>
      <c r="AC24" s="15">
        <v>0</v>
      </c>
      <c r="AD24" s="15">
        <v>0</v>
      </c>
      <c r="AE24" s="15">
        <v>46405.84</v>
      </c>
      <c r="AF24" s="15">
        <v>0</v>
      </c>
      <c r="AG24" s="15"/>
      <c r="AH24" s="15"/>
      <c r="AI24" s="15"/>
      <c r="AJ24" s="15"/>
      <c r="AK24" s="15"/>
      <c r="AL24" s="15"/>
    </row>
    <row r="25" spans="2:41">
      <c r="B25" s="1" t="s">
        <v>53</v>
      </c>
      <c r="C25" s="59">
        <v>1509.9</v>
      </c>
      <c r="D25" s="59">
        <v>1869.4</v>
      </c>
      <c r="E25" s="15"/>
      <c r="F25" s="59">
        <v>1087.8</v>
      </c>
      <c r="G25" s="59">
        <v>1346.8</v>
      </c>
      <c r="H25" s="15"/>
      <c r="I25" s="59">
        <v>35.700000000000003</v>
      </c>
      <c r="J25" s="59">
        <v>44.2</v>
      </c>
      <c r="K25" s="15"/>
      <c r="L25" s="59">
        <v>0</v>
      </c>
      <c r="M25" s="59">
        <v>0</v>
      </c>
      <c r="N25" s="15"/>
      <c r="O25" s="59">
        <v>13765.5</v>
      </c>
      <c r="P25" s="59">
        <v>17043</v>
      </c>
      <c r="Q25" s="15"/>
      <c r="R25" s="15">
        <v>35817.599999999999</v>
      </c>
      <c r="S25" s="15">
        <v>44345.599999999999</v>
      </c>
      <c r="T25" s="15"/>
      <c r="U25" s="15">
        <v>40233.9</v>
      </c>
      <c r="V25" s="15">
        <v>49813.4</v>
      </c>
      <c r="W25" s="15"/>
      <c r="X25" s="15">
        <v>37347.06</v>
      </c>
      <c r="Y25" s="15">
        <v>46303.4</v>
      </c>
      <c r="Z25" s="15"/>
      <c r="AA25" s="15">
        <v>43140.75</v>
      </c>
      <c r="AB25" s="15">
        <v>53470.3</v>
      </c>
      <c r="AC25" s="15"/>
      <c r="AD25" s="15">
        <v>37347.06</v>
      </c>
      <c r="AE25" s="15">
        <v>46303.4</v>
      </c>
      <c r="AF25" s="15"/>
      <c r="AG25" s="15"/>
      <c r="AH25" s="15"/>
      <c r="AI25" s="15"/>
      <c r="AJ25" s="15"/>
      <c r="AK25" s="15"/>
      <c r="AL25" s="15"/>
      <c r="AM25">
        <v>0</v>
      </c>
      <c r="AN25">
        <v>108.41</v>
      </c>
      <c r="AO25">
        <v>0</v>
      </c>
    </row>
    <row r="26" spans="2:41">
      <c r="B26" s="1" t="s">
        <v>118</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41">
      <c r="B27" s="1" t="s">
        <v>54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v>107712.68014748904</v>
      </c>
      <c r="AN27">
        <v>0</v>
      </c>
      <c r="AO27">
        <v>992</v>
      </c>
    </row>
    <row r="28" spans="2:41">
      <c r="B28" s="1" t="s">
        <v>119</v>
      </c>
      <c r="C28" s="15"/>
      <c r="D28" s="15"/>
      <c r="E28" s="15"/>
      <c r="F28" s="15"/>
      <c r="G28" s="15"/>
      <c r="H28" s="15"/>
      <c r="I28" s="15"/>
      <c r="J28" s="15"/>
      <c r="K28" s="15"/>
      <c r="L28" s="15"/>
      <c r="M28" s="15"/>
      <c r="N28" s="15"/>
      <c r="O28" s="15"/>
      <c r="P28" s="15"/>
      <c r="Q28" s="15"/>
      <c r="R28" s="15"/>
      <c r="S28" s="15"/>
      <c r="T28" s="60"/>
      <c r="U28" s="60"/>
      <c r="V28" s="60"/>
      <c r="W28" s="60"/>
      <c r="X28" s="15"/>
      <c r="Y28" s="15"/>
      <c r="Z28" s="15"/>
      <c r="AA28" s="15"/>
      <c r="AB28" s="15"/>
      <c r="AC28" s="15"/>
      <c r="AD28" s="15"/>
      <c r="AE28" s="15"/>
      <c r="AF28" s="15"/>
      <c r="AG28" s="15"/>
      <c r="AH28" s="15"/>
      <c r="AI28" s="15"/>
      <c r="AJ28" s="15"/>
      <c r="AK28" s="15"/>
      <c r="AL28" s="15"/>
      <c r="AM28">
        <v>150724.48000000001</v>
      </c>
      <c r="AN28">
        <v>298577.98</v>
      </c>
      <c r="AO28">
        <v>110899.98</v>
      </c>
    </row>
    <row r="29" spans="2:41">
      <c r="B29" s="1" t="s">
        <v>55</v>
      </c>
      <c r="C29" s="15">
        <v>107712.68014748904</v>
      </c>
      <c r="D29" s="15">
        <v>0</v>
      </c>
      <c r="E29" s="15">
        <v>992</v>
      </c>
      <c r="F29" s="15">
        <v>113273.07</v>
      </c>
      <c r="G29" s="15">
        <v>0</v>
      </c>
      <c r="H29" s="15">
        <v>1200</v>
      </c>
      <c r="I29" s="15">
        <v>51507.01</v>
      </c>
      <c r="J29" s="60">
        <v>0</v>
      </c>
      <c r="K29" s="60">
        <v>432</v>
      </c>
      <c r="L29" s="15">
        <v>1395</v>
      </c>
      <c r="M29" s="60">
        <v>0</v>
      </c>
      <c r="N29" s="60">
        <v>128</v>
      </c>
      <c r="O29" s="15">
        <v>1784</v>
      </c>
      <c r="P29" s="15">
        <v>0</v>
      </c>
      <c r="Q29" s="15">
        <v>0</v>
      </c>
      <c r="R29" s="15">
        <v>872</v>
      </c>
      <c r="S29" s="15">
        <v>0</v>
      </c>
      <c r="T29" s="60">
        <v>256</v>
      </c>
      <c r="U29" s="60">
        <v>912</v>
      </c>
      <c r="V29" s="60">
        <v>0</v>
      </c>
      <c r="W29" s="60">
        <v>6176</v>
      </c>
      <c r="X29" s="15">
        <v>0</v>
      </c>
      <c r="Y29" s="15">
        <v>0</v>
      </c>
      <c r="Z29" s="15">
        <v>0</v>
      </c>
      <c r="AA29" s="15">
        <v>0</v>
      </c>
      <c r="AB29" s="15">
        <v>0</v>
      </c>
      <c r="AC29" s="15">
        <v>0</v>
      </c>
      <c r="AD29" s="15">
        <v>0</v>
      </c>
      <c r="AE29" s="15">
        <v>0</v>
      </c>
      <c r="AF29" s="15">
        <v>0</v>
      </c>
      <c r="AG29" s="15"/>
      <c r="AH29" s="15"/>
      <c r="AI29" s="15"/>
      <c r="AJ29" s="15"/>
      <c r="AK29" s="15"/>
      <c r="AL29" s="15"/>
    </row>
    <row r="30" spans="2:41">
      <c r="B30" s="1" t="s">
        <v>56</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60">
        <v>0</v>
      </c>
      <c r="U30" s="60">
        <v>0</v>
      </c>
      <c r="V30" s="60">
        <v>0</v>
      </c>
      <c r="W30" s="60">
        <v>0</v>
      </c>
      <c r="X30" s="15">
        <v>0</v>
      </c>
      <c r="Y30" s="15">
        <v>0</v>
      </c>
      <c r="Z30" s="15">
        <v>0</v>
      </c>
      <c r="AA30" s="15">
        <v>0</v>
      </c>
      <c r="AB30" s="15">
        <v>0</v>
      </c>
      <c r="AC30" s="15">
        <v>0</v>
      </c>
      <c r="AD30" s="15">
        <v>0</v>
      </c>
      <c r="AE30" s="15">
        <v>0</v>
      </c>
      <c r="AF30" s="15">
        <v>0</v>
      </c>
      <c r="AG30" s="15"/>
      <c r="AH30" s="15"/>
      <c r="AI30" s="15"/>
      <c r="AJ30" s="15"/>
      <c r="AK30" s="15"/>
      <c r="AL30" s="15"/>
      <c r="AM30">
        <v>1509.9</v>
      </c>
      <c r="AN30">
        <v>1869.4</v>
      </c>
    </row>
    <row r="31" spans="2:41">
      <c r="B31" s="1" t="s">
        <v>121</v>
      </c>
      <c r="C31" s="60">
        <v>36789.5</v>
      </c>
      <c r="D31" s="60">
        <v>36789.5</v>
      </c>
      <c r="E31" s="60">
        <v>36789.5</v>
      </c>
      <c r="F31" s="60">
        <v>28091.5</v>
      </c>
      <c r="G31" s="60">
        <v>28091.5</v>
      </c>
      <c r="H31" s="60">
        <v>28091.5</v>
      </c>
      <c r="I31" s="60">
        <v>34749.5</v>
      </c>
      <c r="J31" s="60">
        <v>34749.5</v>
      </c>
      <c r="K31" s="60">
        <v>34749.5</v>
      </c>
      <c r="L31" s="60">
        <v>30869.5</v>
      </c>
      <c r="M31" s="60">
        <v>30869.5</v>
      </c>
      <c r="N31" s="15">
        <v>30869.5</v>
      </c>
      <c r="O31" s="15">
        <v>20658.5</v>
      </c>
      <c r="P31" s="15">
        <v>20658.5</v>
      </c>
      <c r="Q31" s="15">
        <v>20658.5</v>
      </c>
      <c r="R31" s="15">
        <v>83812.08</v>
      </c>
      <c r="S31" s="15">
        <v>84633.07</v>
      </c>
      <c r="T31" s="60">
        <v>85312.08</v>
      </c>
      <c r="U31" s="60">
        <v>61757.65</v>
      </c>
      <c r="V31" s="60">
        <v>59521.65</v>
      </c>
      <c r="W31" s="60">
        <v>62152.65</v>
      </c>
      <c r="X31" s="15">
        <v>116503.5</v>
      </c>
      <c r="Y31" s="15">
        <v>131155.5</v>
      </c>
      <c r="Z31" s="15">
        <v>96103.5</v>
      </c>
      <c r="AA31" s="15">
        <v>77543.03</v>
      </c>
      <c r="AB31" s="15">
        <v>74590.03</v>
      </c>
      <c r="AC31" s="15">
        <v>77534.03</v>
      </c>
      <c r="AD31" s="15">
        <v>86606.720000000001</v>
      </c>
      <c r="AE31" s="15">
        <v>83630.720000000001</v>
      </c>
      <c r="AF31" s="15">
        <v>76686.720000000001</v>
      </c>
      <c r="AG31" s="15"/>
      <c r="AH31" s="15"/>
      <c r="AI31" s="15"/>
      <c r="AJ31" s="15"/>
      <c r="AK31" s="15"/>
      <c r="AL31" s="15"/>
    </row>
    <row r="32" spans="2:41">
      <c r="B32" s="1" t="s">
        <v>122</v>
      </c>
      <c r="C32" s="15">
        <v>150724.48000000001</v>
      </c>
      <c r="D32" s="15">
        <v>298577.98</v>
      </c>
      <c r="E32" s="15">
        <v>110899.98</v>
      </c>
      <c r="F32" s="15">
        <v>150214.17000000001</v>
      </c>
      <c r="G32" s="15">
        <v>292627.17</v>
      </c>
      <c r="H32" s="15">
        <v>107676.17</v>
      </c>
      <c r="I32" s="60">
        <v>138081.75</v>
      </c>
      <c r="J32" s="60">
        <v>263793.75</v>
      </c>
      <c r="K32" s="60">
        <v>82087.5</v>
      </c>
      <c r="L32" s="60">
        <v>155735.5</v>
      </c>
      <c r="M32" s="60">
        <v>298953.83</v>
      </c>
      <c r="N32" s="60">
        <v>109783.67</v>
      </c>
      <c r="O32" s="15">
        <v>184860.27</v>
      </c>
      <c r="P32" s="15">
        <v>293115.27</v>
      </c>
      <c r="Q32" s="15">
        <v>110824.27</v>
      </c>
      <c r="R32" s="15">
        <v>139183.22</v>
      </c>
      <c r="S32" s="15">
        <v>236717.55</v>
      </c>
      <c r="T32" s="60">
        <v>123968.8</v>
      </c>
      <c r="U32" s="59">
        <v>168204.03</v>
      </c>
      <c r="V32" s="59">
        <v>272229.53000000003</v>
      </c>
      <c r="W32" s="15">
        <v>166374.53</v>
      </c>
      <c r="X32" s="15">
        <v>180621.1</v>
      </c>
      <c r="Y32" s="15">
        <v>196364.43</v>
      </c>
      <c r="Z32" s="15">
        <v>174827.1</v>
      </c>
      <c r="AA32" s="15">
        <v>181498.03</v>
      </c>
      <c r="AB32" s="15">
        <v>197578.08</v>
      </c>
      <c r="AC32" s="15">
        <v>179762.08</v>
      </c>
      <c r="AD32" s="15">
        <v>206279.5</v>
      </c>
      <c r="AE32" s="15">
        <v>217509.5</v>
      </c>
      <c r="AF32" s="15">
        <v>203134.5</v>
      </c>
      <c r="AG32" s="15"/>
      <c r="AH32" s="15"/>
      <c r="AI32" s="15"/>
      <c r="AJ32" s="15"/>
      <c r="AK32" s="15"/>
      <c r="AL32" s="15"/>
    </row>
    <row r="33" spans="2:38">
      <c r="C33" s="26">
        <v>534120.953147489</v>
      </c>
      <c r="D33" s="26">
        <v>484325.05599999998</v>
      </c>
      <c r="E33" s="26">
        <v>499517.5</v>
      </c>
      <c r="F33" s="26">
        <v>542650.33299999998</v>
      </c>
      <c r="G33" s="26">
        <v>479795.90599999996</v>
      </c>
      <c r="H33" s="26">
        <v>510922.36</v>
      </c>
      <c r="I33" s="26">
        <v>450775.43400000001</v>
      </c>
      <c r="J33" s="26">
        <v>436320.05700000003</v>
      </c>
      <c r="K33" s="26">
        <v>468793.58399999997</v>
      </c>
      <c r="L33" s="26">
        <v>424482.57400000002</v>
      </c>
      <c r="M33" s="26">
        <v>482998.98800000001</v>
      </c>
      <c r="N33" s="26">
        <v>529739.25600000005</v>
      </c>
      <c r="O33" s="26">
        <v>502489.67700000003</v>
      </c>
      <c r="P33" s="26">
        <v>556937.13800000004</v>
      </c>
      <c r="Q33" s="26">
        <v>553525.17999999993</v>
      </c>
      <c r="R33" s="26">
        <v>564958.48199999996</v>
      </c>
      <c r="S33" s="26">
        <v>693394.777</v>
      </c>
      <c r="T33" s="26">
        <v>617437.94099999999</v>
      </c>
      <c r="U33" s="26">
        <v>597111.97700000007</v>
      </c>
      <c r="V33" s="26">
        <v>654967.67500000005</v>
      </c>
      <c r="W33" s="26">
        <v>658300.29500000004</v>
      </c>
      <c r="X33" s="26">
        <v>586672.05000000005</v>
      </c>
      <c r="Y33" s="26">
        <v>580218.68999999994</v>
      </c>
      <c r="Z33" s="26">
        <v>583377.48</v>
      </c>
      <c r="AA33" s="26">
        <v>559652.81099999999</v>
      </c>
      <c r="AB33" s="26">
        <v>564656.19799999997</v>
      </c>
      <c r="AC33" s="26">
        <v>575638.76599999995</v>
      </c>
      <c r="AD33" s="26">
        <v>560343.18599999999</v>
      </c>
      <c r="AE33" s="26">
        <v>541256.10100000002</v>
      </c>
      <c r="AF33" s="26">
        <v>588025.50899999996</v>
      </c>
      <c r="AG33" s="26">
        <v>0</v>
      </c>
      <c r="AH33" s="26">
        <v>0</v>
      </c>
      <c r="AI33" s="26">
        <v>0</v>
      </c>
      <c r="AJ33" s="26">
        <v>0</v>
      </c>
      <c r="AK33" s="26">
        <v>0</v>
      </c>
      <c r="AL33" s="26">
        <v>0</v>
      </c>
    </row>
    <row r="35" spans="2:38">
      <c r="C35" s="73">
        <v>43556</v>
      </c>
      <c r="D35" s="74"/>
      <c r="E35" s="75"/>
      <c r="F35" s="73">
        <v>43586</v>
      </c>
      <c r="G35" s="74"/>
      <c r="H35" s="75"/>
      <c r="I35" s="73">
        <v>43617</v>
      </c>
      <c r="J35" s="74"/>
      <c r="K35" s="75"/>
      <c r="L35" s="73">
        <v>43647</v>
      </c>
      <c r="M35" s="74"/>
      <c r="N35" s="75"/>
      <c r="O35" s="73">
        <v>43678</v>
      </c>
      <c r="P35" s="74"/>
      <c r="Q35" s="75"/>
      <c r="R35" s="73">
        <v>43709</v>
      </c>
      <c r="S35" s="74"/>
      <c r="T35" s="75"/>
      <c r="U35" s="73">
        <v>43739</v>
      </c>
      <c r="V35" s="74"/>
      <c r="W35" s="75"/>
      <c r="X35" s="73">
        <v>43770</v>
      </c>
      <c r="Y35" s="74"/>
      <c r="Z35" s="75"/>
      <c r="AA35" s="73">
        <v>43800</v>
      </c>
      <c r="AB35" s="74"/>
      <c r="AC35" s="75"/>
      <c r="AD35" s="73">
        <v>43831</v>
      </c>
      <c r="AE35" s="74"/>
      <c r="AF35" s="75"/>
      <c r="AG35" s="73">
        <v>43862</v>
      </c>
      <c r="AH35" s="74"/>
      <c r="AI35" s="75"/>
      <c r="AJ35" s="73">
        <v>43891</v>
      </c>
      <c r="AK35" s="74"/>
      <c r="AL35" s="75"/>
    </row>
    <row r="36" spans="2:38">
      <c r="B36" s="6" t="s">
        <v>187</v>
      </c>
      <c r="C36" s="7" t="s">
        <v>123</v>
      </c>
      <c r="D36" s="7" t="s">
        <v>124</v>
      </c>
      <c r="E36" s="7" t="s">
        <v>125</v>
      </c>
      <c r="F36" s="7" t="s">
        <v>123</v>
      </c>
      <c r="G36" s="7" t="s">
        <v>124</v>
      </c>
      <c r="H36" s="7" t="s">
        <v>125</v>
      </c>
      <c r="I36" s="7" t="s">
        <v>123</v>
      </c>
      <c r="J36" s="7" t="s">
        <v>124</v>
      </c>
      <c r="K36" s="7" t="s">
        <v>125</v>
      </c>
      <c r="L36" s="7" t="s">
        <v>123</v>
      </c>
      <c r="M36" s="7" t="s">
        <v>124</v>
      </c>
      <c r="N36" s="7" t="s">
        <v>125</v>
      </c>
      <c r="O36" s="7" t="s">
        <v>123</v>
      </c>
      <c r="P36" s="7" t="s">
        <v>124</v>
      </c>
      <c r="Q36" s="7" t="s">
        <v>125</v>
      </c>
      <c r="R36" s="7" t="s">
        <v>123</v>
      </c>
      <c r="S36" s="7" t="s">
        <v>124</v>
      </c>
      <c r="T36" s="7" t="s">
        <v>125</v>
      </c>
      <c r="U36" s="7" t="s">
        <v>123</v>
      </c>
      <c r="V36" s="7" t="s">
        <v>124</v>
      </c>
      <c r="W36" s="7" t="s">
        <v>125</v>
      </c>
      <c r="X36" s="7" t="s">
        <v>123</v>
      </c>
      <c r="Y36" s="7" t="s">
        <v>124</v>
      </c>
      <c r="Z36" s="7" t="s">
        <v>125</v>
      </c>
      <c r="AA36" s="7" t="s">
        <v>123</v>
      </c>
      <c r="AB36" s="7" t="s">
        <v>124</v>
      </c>
      <c r="AC36" s="7" t="s">
        <v>125</v>
      </c>
      <c r="AD36" s="7" t="s">
        <v>123</v>
      </c>
      <c r="AE36" s="7" t="s">
        <v>124</v>
      </c>
      <c r="AF36" s="7" t="s">
        <v>125</v>
      </c>
      <c r="AG36" s="7" t="s">
        <v>123</v>
      </c>
      <c r="AH36" s="7" t="s">
        <v>124</v>
      </c>
      <c r="AI36" s="7" t="s">
        <v>125</v>
      </c>
      <c r="AJ36" s="7" t="s">
        <v>123</v>
      </c>
      <c r="AK36" s="7" t="s">
        <v>124</v>
      </c>
      <c r="AL36" s="7" t="s">
        <v>125</v>
      </c>
    </row>
    <row r="37" spans="2:38">
      <c r="B37" s="17" t="s">
        <v>48</v>
      </c>
      <c r="C37" s="27">
        <v>237.38439300000002</v>
      </c>
      <c r="D37" s="27">
        <v>146.97976600000001</v>
      </c>
      <c r="E37" s="27">
        <v>350.83602000000002</v>
      </c>
      <c r="F37" s="27">
        <v>249.98379299999999</v>
      </c>
      <c r="G37" s="27">
        <v>156.96958600000002</v>
      </c>
      <c r="H37" s="27">
        <v>373.95469000000003</v>
      </c>
      <c r="I37" s="27">
        <v>226.40147399999998</v>
      </c>
      <c r="J37" s="27">
        <v>137.565597</v>
      </c>
      <c r="K37" s="27">
        <v>351.52458399999995</v>
      </c>
      <c r="L37" s="27">
        <v>236.482574</v>
      </c>
      <c r="M37" s="27">
        <v>152.23882800000001</v>
      </c>
      <c r="N37" s="27">
        <v>388.95808600000004</v>
      </c>
      <c r="O37" s="27">
        <v>281.42140699999999</v>
      </c>
      <c r="P37" s="27">
        <v>182.03823800000001</v>
      </c>
      <c r="Q37" s="27">
        <v>422.04240999999996</v>
      </c>
      <c r="R37" s="27">
        <v>305.27358199999998</v>
      </c>
      <c r="S37" s="27">
        <v>200.067757</v>
      </c>
      <c r="T37" s="27">
        <v>407.90106099999997</v>
      </c>
      <c r="U37" s="27">
        <v>326.00439699999998</v>
      </c>
      <c r="V37" s="27">
        <v>212.98860500000001</v>
      </c>
      <c r="W37" s="27">
        <v>423.59711499999997</v>
      </c>
      <c r="X37" s="27">
        <v>252.20039000000003</v>
      </c>
      <c r="Y37" s="27">
        <v>160.28951999999998</v>
      </c>
      <c r="Z37" s="27">
        <v>312.44688000000002</v>
      </c>
      <c r="AA37" s="27">
        <v>257.471001</v>
      </c>
      <c r="AB37" s="27">
        <v>165.57271799999998</v>
      </c>
      <c r="AC37" s="27">
        <v>318.34265600000003</v>
      </c>
      <c r="AD37" s="27">
        <v>230.109906</v>
      </c>
      <c r="AE37" s="27">
        <v>147.40664100000001</v>
      </c>
      <c r="AF37" s="27">
        <v>308.20428900000002</v>
      </c>
      <c r="AG37" s="27">
        <v>0</v>
      </c>
      <c r="AH37" s="27">
        <v>0</v>
      </c>
      <c r="AI37" s="27">
        <v>0</v>
      </c>
      <c r="AJ37" s="68">
        <v>0</v>
      </c>
      <c r="AK37" s="68">
        <v>0</v>
      </c>
      <c r="AL37" s="68">
        <v>0</v>
      </c>
    </row>
    <row r="38" spans="2:38">
      <c r="B38" s="1" t="s">
        <v>52</v>
      </c>
      <c r="C38" s="27">
        <v>0</v>
      </c>
      <c r="D38" s="27">
        <v>0.10840999999999999</v>
      </c>
      <c r="E38" s="27">
        <v>0</v>
      </c>
      <c r="F38" s="27">
        <v>0</v>
      </c>
      <c r="G38" s="27">
        <v>0.76085000000000003</v>
      </c>
      <c r="H38" s="27">
        <v>0</v>
      </c>
      <c r="I38" s="27">
        <v>0</v>
      </c>
      <c r="J38" s="27">
        <v>0.16700999999999999</v>
      </c>
      <c r="K38" s="27">
        <v>0</v>
      </c>
      <c r="L38" s="27">
        <v>0</v>
      </c>
      <c r="M38" s="27">
        <v>0.93683000000000005</v>
      </c>
      <c r="N38" s="27">
        <v>0</v>
      </c>
      <c r="O38" s="27">
        <v>0</v>
      </c>
      <c r="P38" s="27">
        <v>44.082129999999999</v>
      </c>
      <c r="Q38" s="27">
        <v>0</v>
      </c>
      <c r="R38" s="27">
        <v>0</v>
      </c>
      <c r="S38" s="27">
        <v>127.63080000000001</v>
      </c>
      <c r="T38" s="27">
        <v>0</v>
      </c>
      <c r="U38" s="27">
        <v>0</v>
      </c>
      <c r="V38" s="27">
        <v>60.414490000000001</v>
      </c>
      <c r="W38" s="27">
        <v>0</v>
      </c>
      <c r="X38" s="27">
        <v>0</v>
      </c>
      <c r="Y38" s="27">
        <v>46.105839999999993</v>
      </c>
      <c r="Z38" s="27">
        <v>0</v>
      </c>
      <c r="AA38" s="27">
        <v>0</v>
      </c>
      <c r="AB38" s="27">
        <v>73.445070000000001</v>
      </c>
      <c r="AC38" s="27">
        <v>0</v>
      </c>
      <c r="AD38" s="27">
        <v>0</v>
      </c>
      <c r="AE38" s="27">
        <v>46.405839999999998</v>
      </c>
      <c r="AF38" s="27">
        <v>0</v>
      </c>
      <c r="AG38" s="27">
        <v>0</v>
      </c>
      <c r="AH38" s="27">
        <v>0</v>
      </c>
      <c r="AI38" s="27">
        <v>0</v>
      </c>
      <c r="AJ38" s="68">
        <v>0</v>
      </c>
      <c r="AK38" s="68">
        <v>0</v>
      </c>
      <c r="AL38" s="68">
        <v>0</v>
      </c>
    </row>
    <row r="39" spans="2:38">
      <c r="B39" s="1" t="s">
        <v>53</v>
      </c>
      <c r="C39" s="27">
        <v>1.5099</v>
      </c>
      <c r="D39" s="27">
        <v>1.8694000000000002</v>
      </c>
      <c r="E39" s="27">
        <v>0</v>
      </c>
      <c r="F39" s="27">
        <v>1.0877999999999999</v>
      </c>
      <c r="G39" s="27">
        <v>1.3468</v>
      </c>
      <c r="H39" s="27">
        <v>0</v>
      </c>
      <c r="I39" s="27">
        <v>3.5700000000000003E-2</v>
      </c>
      <c r="J39" s="27">
        <v>4.4200000000000003E-2</v>
      </c>
      <c r="K39" s="27">
        <v>0</v>
      </c>
      <c r="L39" s="27">
        <v>0</v>
      </c>
      <c r="M39" s="27">
        <v>0</v>
      </c>
      <c r="N39" s="27">
        <v>0</v>
      </c>
      <c r="O39" s="27">
        <v>13.765499999999999</v>
      </c>
      <c r="P39" s="27">
        <v>17.042999999999999</v>
      </c>
      <c r="Q39" s="27">
        <v>0</v>
      </c>
      <c r="R39" s="27">
        <v>35.817599999999999</v>
      </c>
      <c r="S39" s="27">
        <v>44.345599999999997</v>
      </c>
      <c r="T39" s="27">
        <v>0</v>
      </c>
      <c r="U39" s="27">
        <v>40.233899999999998</v>
      </c>
      <c r="V39" s="27">
        <v>49.813400000000001</v>
      </c>
      <c r="W39" s="27">
        <v>0</v>
      </c>
      <c r="X39" s="27">
        <v>37.347059999999999</v>
      </c>
      <c r="Y39" s="27">
        <v>46.303400000000003</v>
      </c>
      <c r="Z39" s="27">
        <v>0</v>
      </c>
      <c r="AA39" s="27">
        <v>43.140749999999997</v>
      </c>
      <c r="AB39" s="27">
        <v>53.470300000000002</v>
      </c>
      <c r="AC39" s="27">
        <v>0</v>
      </c>
      <c r="AD39" s="27">
        <v>37.347059999999999</v>
      </c>
      <c r="AE39" s="27">
        <v>46.303400000000003</v>
      </c>
      <c r="AF39" s="27">
        <v>0</v>
      </c>
      <c r="AG39" s="27">
        <v>0</v>
      </c>
      <c r="AH39" s="27">
        <v>0</v>
      </c>
      <c r="AI39" s="27">
        <v>0</v>
      </c>
      <c r="AJ39" s="68">
        <v>0</v>
      </c>
      <c r="AK39" s="68">
        <v>0</v>
      </c>
      <c r="AL39" s="68">
        <v>0</v>
      </c>
    </row>
    <row r="40" spans="2:38">
      <c r="B40" s="1" t="s">
        <v>118</v>
      </c>
      <c r="C40" s="27">
        <v>0</v>
      </c>
      <c r="D40" s="27">
        <v>0</v>
      </c>
      <c r="E40" s="27">
        <v>0</v>
      </c>
      <c r="F40" s="27">
        <v>0</v>
      </c>
      <c r="G40" s="27">
        <v>0</v>
      </c>
      <c r="H40" s="27">
        <v>0</v>
      </c>
      <c r="I40" s="27">
        <v>0</v>
      </c>
      <c r="J40" s="27">
        <v>0</v>
      </c>
      <c r="K40" s="27">
        <v>0</v>
      </c>
      <c r="L40" s="27">
        <v>0</v>
      </c>
      <c r="M40" s="27">
        <v>0</v>
      </c>
      <c r="N40" s="27">
        <v>0</v>
      </c>
      <c r="O40" s="27">
        <v>0</v>
      </c>
      <c r="P40" s="27">
        <v>0</v>
      </c>
      <c r="Q40" s="27">
        <v>0</v>
      </c>
      <c r="R40" s="27">
        <v>0</v>
      </c>
      <c r="S40" s="27">
        <v>0</v>
      </c>
      <c r="T40" s="27">
        <v>0</v>
      </c>
      <c r="U40" s="27">
        <v>0</v>
      </c>
      <c r="V40" s="27">
        <v>0</v>
      </c>
      <c r="W40" s="27">
        <v>0</v>
      </c>
      <c r="X40" s="27">
        <v>0</v>
      </c>
      <c r="Y40" s="27">
        <v>0</v>
      </c>
      <c r="Z40" s="27">
        <v>0</v>
      </c>
      <c r="AA40" s="27">
        <v>0</v>
      </c>
      <c r="AB40" s="27">
        <v>0</v>
      </c>
      <c r="AC40" s="27">
        <v>0</v>
      </c>
      <c r="AD40" s="27">
        <v>0</v>
      </c>
      <c r="AE40" s="27">
        <v>0</v>
      </c>
      <c r="AF40" s="27">
        <v>0</v>
      </c>
      <c r="AG40" s="27">
        <v>0</v>
      </c>
      <c r="AH40" s="27">
        <v>0</v>
      </c>
      <c r="AI40" s="27">
        <v>0</v>
      </c>
      <c r="AJ40" s="68">
        <v>0</v>
      </c>
      <c r="AK40" s="68">
        <v>0</v>
      </c>
      <c r="AL40" s="68">
        <v>0</v>
      </c>
    </row>
    <row r="41" spans="2:38">
      <c r="B41" s="1" t="s">
        <v>54</v>
      </c>
      <c r="C41" s="27">
        <v>0</v>
      </c>
      <c r="D41" s="27">
        <v>0</v>
      </c>
      <c r="E41" s="27">
        <v>0</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0</v>
      </c>
      <c r="AB41" s="27">
        <v>0</v>
      </c>
      <c r="AC41" s="27">
        <v>0</v>
      </c>
      <c r="AD41" s="27">
        <v>0</v>
      </c>
      <c r="AE41" s="27">
        <v>0</v>
      </c>
      <c r="AF41" s="27">
        <v>0</v>
      </c>
      <c r="AG41" s="27">
        <v>0</v>
      </c>
      <c r="AH41" s="27">
        <v>0</v>
      </c>
      <c r="AI41" s="27">
        <v>0</v>
      </c>
      <c r="AJ41" s="68">
        <v>0</v>
      </c>
      <c r="AK41" s="68">
        <v>0</v>
      </c>
      <c r="AL41" s="68">
        <v>0</v>
      </c>
    </row>
    <row r="42" spans="2:38">
      <c r="B42" s="1" t="s">
        <v>119</v>
      </c>
      <c r="C42" s="27">
        <v>0</v>
      </c>
      <c r="D42" s="27">
        <v>0</v>
      </c>
      <c r="E42" s="27">
        <v>0</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0</v>
      </c>
      <c r="AC42" s="27">
        <v>0</v>
      </c>
      <c r="AD42" s="27">
        <v>0</v>
      </c>
      <c r="AE42" s="27">
        <v>0</v>
      </c>
      <c r="AF42" s="27">
        <v>0</v>
      </c>
      <c r="AG42" s="27">
        <v>0</v>
      </c>
      <c r="AH42" s="27">
        <v>0</v>
      </c>
      <c r="AI42" s="27">
        <v>0</v>
      </c>
      <c r="AJ42" s="68">
        <v>0</v>
      </c>
      <c r="AK42" s="68">
        <v>0</v>
      </c>
      <c r="AL42" s="68">
        <v>0</v>
      </c>
    </row>
    <row r="43" spans="2:38">
      <c r="B43" s="1" t="s">
        <v>55</v>
      </c>
      <c r="C43" s="27">
        <v>107.71268014748904</v>
      </c>
      <c r="D43" s="27">
        <v>0</v>
      </c>
      <c r="E43" s="27">
        <v>0.99199999999999999</v>
      </c>
      <c r="F43" s="27">
        <v>113.27307</v>
      </c>
      <c r="G43" s="27">
        <v>0</v>
      </c>
      <c r="H43" s="27">
        <v>1.2</v>
      </c>
      <c r="I43" s="27">
        <v>51.507010000000001</v>
      </c>
      <c r="J43" s="27">
        <v>0</v>
      </c>
      <c r="K43" s="27">
        <v>0.432</v>
      </c>
      <c r="L43" s="27">
        <v>1.395</v>
      </c>
      <c r="M43" s="27">
        <v>0</v>
      </c>
      <c r="N43" s="27">
        <v>0.128</v>
      </c>
      <c r="O43" s="27">
        <v>1.784</v>
      </c>
      <c r="P43" s="27">
        <v>0</v>
      </c>
      <c r="Q43" s="27">
        <v>0</v>
      </c>
      <c r="R43" s="27">
        <v>0.872</v>
      </c>
      <c r="S43" s="27">
        <v>0</v>
      </c>
      <c r="T43" s="27">
        <v>0.25600000000000001</v>
      </c>
      <c r="U43" s="27">
        <v>0.91200000000000003</v>
      </c>
      <c r="V43" s="27">
        <v>0</v>
      </c>
      <c r="W43" s="27">
        <v>6.1760000000000002</v>
      </c>
      <c r="X43" s="27">
        <v>0</v>
      </c>
      <c r="Y43" s="27">
        <v>0</v>
      </c>
      <c r="Z43" s="27">
        <v>0</v>
      </c>
      <c r="AA43" s="27">
        <v>0</v>
      </c>
      <c r="AB43" s="27">
        <v>0</v>
      </c>
      <c r="AC43" s="27">
        <v>0</v>
      </c>
      <c r="AD43" s="27">
        <v>0</v>
      </c>
      <c r="AE43" s="27">
        <v>0</v>
      </c>
      <c r="AF43" s="27">
        <v>0</v>
      </c>
      <c r="AG43" s="27">
        <v>0</v>
      </c>
      <c r="AH43" s="27">
        <v>0</v>
      </c>
      <c r="AI43" s="27">
        <v>0</v>
      </c>
      <c r="AJ43" s="68">
        <v>0</v>
      </c>
      <c r="AK43" s="68">
        <v>0</v>
      </c>
      <c r="AL43" s="68">
        <v>0</v>
      </c>
    </row>
    <row r="44" spans="2:38">
      <c r="B44" s="1" t="s">
        <v>56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7">
        <v>0</v>
      </c>
      <c r="AC44" s="27">
        <v>0</v>
      </c>
      <c r="AD44" s="27">
        <v>0</v>
      </c>
      <c r="AE44" s="27">
        <v>0</v>
      </c>
      <c r="AF44" s="27">
        <v>0</v>
      </c>
      <c r="AG44" s="27">
        <v>0</v>
      </c>
      <c r="AH44" s="27">
        <v>0</v>
      </c>
      <c r="AI44" s="27">
        <v>0</v>
      </c>
      <c r="AJ44" s="68">
        <v>0</v>
      </c>
      <c r="AK44" s="68">
        <v>0</v>
      </c>
      <c r="AL44" s="68">
        <v>0</v>
      </c>
    </row>
    <row r="45" spans="2:38">
      <c r="B45" s="1" t="s">
        <v>121</v>
      </c>
      <c r="C45" s="27">
        <v>36.789499999999997</v>
      </c>
      <c r="D45" s="27">
        <v>36.789499999999997</v>
      </c>
      <c r="E45" s="27">
        <v>36.789499999999997</v>
      </c>
      <c r="F45" s="27">
        <v>28.0915</v>
      </c>
      <c r="G45" s="27">
        <v>28.0915</v>
      </c>
      <c r="H45" s="27">
        <v>28.0915</v>
      </c>
      <c r="I45" s="27">
        <v>34.749499999999998</v>
      </c>
      <c r="J45" s="27">
        <v>34.749499999999998</v>
      </c>
      <c r="K45" s="27">
        <v>34.749499999999998</v>
      </c>
      <c r="L45" s="27">
        <v>30.869499999999999</v>
      </c>
      <c r="M45" s="27">
        <v>30.869499999999999</v>
      </c>
      <c r="N45" s="27">
        <v>30.869499999999999</v>
      </c>
      <c r="O45" s="27">
        <v>20.6585</v>
      </c>
      <c r="P45" s="27">
        <v>20.6585</v>
      </c>
      <c r="Q45" s="27">
        <v>20.6585</v>
      </c>
      <c r="R45" s="27">
        <v>83.812080000000009</v>
      </c>
      <c r="S45" s="27">
        <v>84.633070000000004</v>
      </c>
      <c r="T45" s="27">
        <v>85.312080000000009</v>
      </c>
      <c r="U45" s="27">
        <v>61.757649999999998</v>
      </c>
      <c r="V45" s="27">
        <v>59.521650000000001</v>
      </c>
      <c r="W45" s="27">
        <v>62.152650000000001</v>
      </c>
      <c r="X45" s="27">
        <v>116.5035</v>
      </c>
      <c r="Y45" s="27">
        <v>131.15549999999999</v>
      </c>
      <c r="Z45" s="27">
        <v>96.103499999999997</v>
      </c>
      <c r="AA45" s="27">
        <v>77.543030000000002</v>
      </c>
      <c r="AB45" s="27">
        <v>74.590029999999999</v>
      </c>
      <c r="AC45" s="27">
        <v>77.534030000000001</v>
      </c>
      <c r="AD45" s="27">
        <v>86.606719999999996</v>
      </c>
      <c r="AE45" s="27">
        <v>83.630719999999997</v>
      </c>
      <c r="AF45" s="27">
        <v>76.686720000000008</v>
      </c>
      <c r="AG45" s="27">
        <v>0</v>
      </c>
      <c r="AH45" s="27">
        <v>0</v>
      </c>
      <c r="AI45" s="27">
        <v>0</v>
      </c>
      <c r="AJ45" s="68">
        <v>0</v>
      </c>
      <c r="AK45" s="68">
        <v>0</v>
      </c>
      <c r="AL45" s="68">
        <v>0</v>
      </c>
    </row>
    <row r="46" spans="2:38">
      <c r="B46" s="1" t="s">
        <v>122</v>
      </c>
      <c r="C46" s="27">
        <v>150.72448</v>
      </c>
      <c r="D46" s="27">
        <v>298.57797999999997</v>
      </c>
      <c r="E46" s="27">
        <v>110.89998</v>
      </c>
      <c r="F46" s="27">
        <v>150.21417000000002</v>
      </c>
      <c r="G46" s="27">
        <v>292.62716999999998</v>
      </c>
      <c r="H46" s="27">
        <v>107.67617</v>
      </c>
      <c r="I46" s="27">
        <v>138.08175</v>
      </c>
      <c r="J46" s="27">
        <v>263.79374999999999</v>
      </c>
      <c r="K46" s="27">
        <v>82.087500000000006</v>
      </c>
      <c r="L46" s="27">
        <v>155.7355</v>
      </c>
      <c r="M46" s="27">
        <v>298.95383000000004</v>
      </c>
      <c r="N46" s="27">
        <v>109.78367</v>
      </c>
      <c r="O46" s="27">
        <v>184.86026999999999</v>
      </c>
      <c r="P46" s="27">
        <v>293.11527000000001</v>
      </c>
      <c r="Q46" s="27">
        <v>110.82427</v>
      </c>
      <c r="R46" s="27">
        <v>139.18322000000001</v>
      </c>
      <c r="S46" s="27">
        <v>236.71754999999999</v>
      </c>
      <c r="T46" s="27">
        <v>123.9688</v>
      </c>
      <c r="U46" s="27">
        <v>168.20402999999999</v>
      </c>
      <c r="V46" s="27">
        <v>272.22953000000001</v>
      </c>
      <c r="W46" s="27">
        <v>166.37452999999999</v>
      </c>
      <c r="X46" s="27">
        <v>180.62110000000001</v>
      </c>
      <c r="Y46" s="27">
        <v>196.36443</v>
      </c>
      <c r="Z46" s="27">
        <v>174.8271</v>
      </c>
      <c r="AA46" s="27">
        <v>181.49803</v>
      </c>
      <c r="AB46" s="27">
        <v>197.57808</v>
      </c>
      <c r="AC46" s="27">
        <v>179.76208</v>
      </c>
      <c r="AD46" s="27">
        <v>206.27950000000001</v>
      </c>
      <c r="AE46" s="27">
        <v>217.5095</v>
      </c>
      <c r="AF46" s="27">
        <v>203.1345</v>
      </c>
      <c r="AG46" s="27">
        <v>0</v>
      </c>
      <c r="AH46" s="27">
        <v>0</v>
      </c>
      <c r="AI46" s="27">
        <v>0</v>
      </c>
      <c r="AJ46" s="68">
        <v>0</v>
      </c>
      <c r="AK46" s="68">
        <v>0</v>
      </c>
      <c r="AL46" s="68">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00B050"/>
  </sheetPr>
  <dimension ref="B2:N21"/>
  <sheetViews>
    <sheetView zoomScale="80" zoomScaleNormal="80" workbookViewId="0">
      <selection activeCell="F32" sqref="F32"/>
    </sheetView>
  </sheetViews>
  <sheetFormatPr defaultRowHeight="15"/>
  <cols>
    <col min="1" max="1" width="9" customWidth="1"/>
    <col min="2" max="2" width="63" customWidth="1"/>
    <col min="3" max="3" width="11.140625" bestFit="1" customWidth="1"/>
    <col min="4" max="4" width="13.85546875" bestFit="1" customWidth="1"/>
    <col min="5" max="5" width="10.7109375" bestFit="1" customWidth="1"/>
    <col min="6" max="6" width="11.140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10.7109375" customWidth="1"/>
    <col min="16" max="16" width="13" bestFit="1" customWidth="1"/>
    <col min="17" max="17" width="40.140625" bestFit="1" customWidth="1"/>
    <col min="18" max="18" width="13.85546875" bestFit="1"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0" t="s">
        <v>143</v>
      </c>
      <c r="C3" s="39">
        <v>5.8070160299999998</v>
      </c>
      <c r="D3" s="39">
        <v>6.6024742300000003</v>
      </c>
      <c r="E3" s="39">
        <v>5.9865235900000018</v>
      </c>
      <c r="F3" s="39">
        <v>5.5562622399999997</v>
      </c>
      <c r="G3" s="39">
        <v>5.5753469399999993</v>
      </c>
      <c r="H3" s="39">
        <v>5.7467330299999997</v>
      </c>
      <c r="I3" s="39">
        <v>5.4550181499999981</v>
      </c>
      <c r="J3" s="39">
        <v>4.8157556300000008</v>
      </c>
      <c r="K3" s="39">
        <v>5.2471900599999994</v>
      </c>
      <c r="L3" s="39">
        <v>4.7505633500000011</v>
      </c>
      <c r="M3" s="39"/>
      <c r="N3" s="39"/>
    </row>
    <row r="4" spans="2:14">
      <c r="B4" s="1" t="s">
        <v>144</v>
      </c>
      <c r="C4" s="39">
        <v>7.2084099999999967E-3</v>
      </c>
      <c r="D4" s="39">
        <v>3.2199699999999986E-3</v>
      </c>
      <c r="E4" s="39">
        <v>3.7862699999999991E-3</v>
      </c>
      <c r="F4" s="39">
        <v>3.8933699999999976E-3</v>
      </c>
      <c r="G4" s="39">
        <v>4.9164099999999978E-3</v>
      </c>
      <c r="H4" s="39">
        <v>5.4811300000000025E-3</v>
      </c>
      <c r="I4" s="39">
        <v>4.6442299999999992E-3</v>
      </c>
      <c r="J4" s="39">
        <v>5.5441200000000039E-3</v>
      </c>
      <c r="K4" s="39">
        <v>2.2889629999999987E-2</v>
      </c>
      <c r="L4" s="39">
        <v>2.2715030000000011E-2</v>
      </c>
      <c r="M4" s="39"/>
      <c r="N4" s="39"/>
    </row>
    <row r="5" spans="2:14">
      <c r="B5" s="1" t="s">
        <v>145</v>
      </c>
      <c r="C5" s="39">
        <v>0</v>
      </c>
      <c r="D5" s="39">
        <v>0</v>
      </c>
      <c r="E5" s="39">
        <v>0</v>
      </c>
      <c r="F5" s="39">
        <v>0</v>
      </c>
      <c r="G5" s="39">
        <v>0</v>
      </c>
      <c r="H5" s="39">
        <v>0</v>
      </c>
      <c r="I5" s="39">
        <v>0</v>
      </c>
      <c r="J5" s="39">
        <v>0</v>
      </c>
      <c r="K5" s="39">
        <v>0</v>
      </c>
      <c r="L5" s="39">
        <v>0</v>
      </c>
      <c r="M5" s="39"/>
      <c r="N5" s="39"/>
    </row>
    <row r="6" spans="2:14">
      <c r="B6" s="1" t="s">
        <v>190</v>
      </c>
      <c r="C6" s="39">
        <v>9.2272500000000035E-2</v>
      </c>
      <c r="D6" s="39">
        <v>9.704825000000003E-2</v>
      </c>
      <c r="E6" s="39">
        <v>9.2272500000000035E-2</v>
      </c>
      <c r="F6" s="39">
        <v>9.5348250000000037E-2</v>
      </c>
      <c r="G6" s="39">
        <v>9.9636626875000023E-2</v>
      </c>
      <c r="H6" s="39">
        <v>9.2016187500000027E-2</v>
      </c>
      <c r="I6" s="39">
        <v>8.1283101562500029E-2</v>
      </c>
      <c r="J6" s="39">
        <v>3.934396875E-2</v>
      </c>
      <c r="K6" s="39">
        <v>9.5348250000000037E-2</v>
      </c>
      <c r="L6" s="39">
        <v>9.5348250000000037E-2</v>
      </c>
      <c r="M6" s="39"/>
      <c r="N6" s="39"/>
    </row>
    <row r="7" spans="2:14">
      <c r="B7" s="1" t="s">
        <v>59</v>
      </c>
      <c r="C7" s="39">
        <v>0</v>
      </c>
      <c r="D7" s="39">
        <v>0</v>
      </c>
      <c r="E7" s="39">
        <v>0</v>
      </c>
      <c r="F7" s="39">
        <v>0</v>
      </c>
      <c r="G7" s="39">
        <v>0</v>
      </c>
      <c r="H7" s="39">
        <v>0</v>
      </c>
      <c r="I7" s="39">
        <v>0</v>
      </c>
      <c r="J7" s="39">
        <v>0</v>
      </c>
      <c r="K7" s="39">
        <v>0</v>
      </c>
      <c r="L7" s="39">
        <v>0</v>
      </c>
      <c r="M7" s="39"/>
      <c r="N7" s="39"/>
    </row>
    <row r="10" spans="2:14">
      <c r="B10" s="1"/>
      <c r="C10" s="7">
        <v>43556</v>
      </c>
      <c r="D10" s="7">
        <v>43586</v>
      </c>
      <c r="E10" s="7">
        <v>43617</v>
      </c>
      <c r="F10" s="7">
        <v>43647</v>
      </c>
      <c r="G10" s="7">
        <v>43678</v>
      </c>
      <c r="H10" s="7">
        <v>43709</v>
      </c>
      <c r="I10" s="7">
        <v>43739</v>
      </c>
      <c r="J10" s="7">
        <v>43770</v>
      </c>
      <c r="K10" s="7">
        <v>43800</v>
      </c>
      <c r="L10" s="7">
        <v>43831</v>
      </c>
      <c r="M10" s="7">
        <v>43862</v>
      </c>
      <c r="N10" s="7">
        <v>43891</v>
      </c>
    </row>
    <row r="11" spans="2:14">
      <c r="B11" s="1" t="s">
        <v>60</v>
      </c>
      <c r="C11" s="62">
        <v>1908439.23</v>
      </c>
      <c r="D11" s="62">
        <v>2329652.25</v>
      </c>
      <c r="E11" s="62">
        <v>2203196.35</v>
      </c>
      <c r="F11" s="62">
        <v>2110242.6800000002</v>
      </c>
      <c r="G11" s="20">
        <v>2070713.07</v>
      </c>
      <c r="H11" s="20">
        <v>2111188.65</v>
      </c>
      <c r="I11" s="20">
        <v>2023164.32</v>
      </c>
      <c r="J11" s="20">
        <v>1805583.3</v>
      </c>
      <c r="K11" s="20">
        <v>1905288.24</v>
      </c>
      <c r="L11" s="20">
        <v>1790461.1</v>
      </c>
      <c r="M11" s="20"/>
      <c r="N11" s="20"/>
    </row>
    <row r="12" spans="2:14">
      <c r="B12" s="19" t="s">
        <v>130</v>
      </c>
      <c r="C12" s="61">
        <v>2320.5034999999993</v>
      </c>
      <c r="D12" s="61">
        <v>1112.27</v>
      </c>
      <c r="E12" s="61">
        <v>1327.93</v>
      </c>
      <c r="F12" s="61">
        <v>1406.92</v>
      </c>
      <c r="G12" s="20">
        <v>1789.84</v>
      </c>
      <c r="H12" s="20">
        <v>1937.38</v>
      </c>
      <c r="I12" s="20">
        <v>1596.91</v>
      </c>
      <c r="J12" s="20">
        <v>1883.89</v>
      </c>
      <c r="K12" s="20">
        <v>1221.99</v>
      </c>
      <c r="L12" s="20">
        <v>7506.28</v>
      </c>
      <c r="M12" s="20"/>
      <c r="N12" s="20"/>
    </row>
    <row r="13" spans="2:14">
      <c r="B13" s="19" t="s">
        <v>58</v>
      </c>
      <c r="C13" s="20">
        <v>0</v>
      </c>
      <c r="D13" s="20">
        <v>0</v>
      </c>
      <c r="E13" s="20">
        <v>0</v>
      </c>
      <c r="F13" s="20">
        <v>0</v>
      </c>
      <c r="G13" s="20">
        <v>0</v>
      </c>
      <c r="H13" s="20">
        <v>0</v>
      </c>
      <c r="I13" s="20">
        <v>0</v>
      </c>
      <c r="J13" s="20">
        <v>0</v>
      </c>
      <c r="K13" s="20">
        <v>0</v>
      </c>
      <c r="L13" s="20">
        <v>0</v>
      </c>
      <c r="M13" s="20"/>
      <c r="N13" s="20"/>
    </row>
    <row r="14" spans="2:14">
      <c r="B14" s="19" t="s">
        <v>131</v>
      </c>
      <c r="C14" s="20">
        <v>0</v>
      </c>
      <c r="D14" s="20">
        <v>0</v>
      </c>
      <c r="E14" s="20">
        <v>0</v>
      </c>
      <c r="F14" s="20">
        <v>0</v>
      </c>
      <c r="G14" s="20">
        <v>0</v>
      </c>
      <c r="H14" s="20">
        <v>0</v>
      </c>
      <c r="I14" s="20">
        <v>0</v>
      </c>
      <c r="J14" s="20">
        <v>0</v>
      </c>
      <c r="K14" s="20">
        <v>0</v>
      </c>
      <c r="L14" s="20">
        <v>0</v>
      </c>
      <c r="M14" s="20"/>
      <c r="N14" s="20"/>
    </row>
    <row r="15" spans="2:14">
      <c r="C15" s="28">
        <v>1910759.7335000001</v>
      </c>
      <c r="D15" s="28">
        <v>2330764.52</v>
      </c>
      <c r="E15" s="28">
        <v>2204524.2800000003</v>
      </c>
      <c r="F15" s="28">
        <v>2111649.6</v>
      </c>
      <c r="G15" s="28">
        <v>2072502.9100000001</v>
      </c>
      <c r="H15" s="28">
        <v>2113126.0299999998</v>
      </c>
      <c r="I15" s="28">
        <v>2024761.23</v>
      </c>
      <c r="J15" s="28">
        <v>1807467.19</v>
      </c>
      <c r="K15" s="28">
        <v>1906510.23</v>
      </c>
      <c r="L15" s="28">
        <v>1797967.3800000001</v>
      </c>
      <c r="M15" s="28">
        <v>0</v>
      </c>
      <c r="N15" s="28">
        <v>0</v>
      </c>
    </row>
    <row r="18" spans="2:2">
      <c r="B18" t="s">
        <v>174</v>
      </c>
    </row>
    <row r="19" spans="2:2">
      <c r="B19" s="48">
        <v>1797967.3800000001</v>
      </c>
    </row>
    <row r="21" spans="2:2">
      <c r="B21">
        <v>6.04</v>
      </c>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B050"/>
  </sheetPr>
  <dimension ref="B2:N9"/>
  <sheetViews>
    <sheetView zoomScale="110" zoomScaleNormal="110" workbookViewId="0">
      <selection activeCell="L20" sqref="L20"/>
    </sheetView>
  </sheetViews>
  <sheetFormatPr defaultRowHeight="15"/>
  <cols>
    <col min="1" max="1" width="9" customWidth="1"/>
    <col min="2" max="2" width="57.28515625" customWidth="1"/>
  </cols>
  <sheetData>
    <row r="2" spans="2:14">
      <c r="B2" s="6" t="s">
        <v>40</v>
      </c>
      <c r="C2" s="7">
        <v>43556</v>
      </c>
      <c r="D2" s="7">
        <v>43586</v>
      </c>
      <c r="E2" s="7">
        <v>43617</v>
      </c>
      <c r="F2" s="7">
        <v>43647</v>
      </c>
      <c r="G2" s="7">
        <v>43678</v>
      </c>
      <c r="H2" s="7">
        <v>43709</v>
      </c>
      <c r="I2" s="7">
        <v>43739</v>
      </c>
      <c r="J2" s="7">
        <v>43770</v>
      </c>
      <c r="K2" s="7">
        <v>43800</v>
      </c>
      <c r="L2" s="7">
        <v>43831</v>
      </c>
      <c r="M2" s="7">
        <v>43862</v>
      </c>
      <c r="N2" s="7">
        <v>43891</v>
      </c>
    </row>
    <row r="3" spans="2:14">
      <c r="B3" s="18" t="s">
        <v>94</v>
      </c>
      <c r="C3" s="39">
        <v>3.0473440099999989</v>
      </c>
      <c r="D3" s="39">
        <v>3.2061008183999977</v>
      </c>
      <c r="E3" s="39">
        <v>2.8633358200000019</v>
      </c>
      <c r="F3" s="39">
        <v>3.4809728699999996</v>
      </c>
      <c r="G3" s="39">
        <v>3.091164430000001</v>
      </c>
      <c r="H3" s="39">
        <v>3.313995719999999</v>
      </c>
      <c r="I3" s="39">
        <v>3.5252450400000019</v>
      </c>
      <c r="J3" s="39">
        <v>3.4298088600000001</v>
      </c>
      <c r="K3" s="39">
        <v>3.6028737662499988</v>
      </c>
      <c r="L3" s="39">
        <v>3.6091625151874993</v>
      </c>
      <c r="M3" s="39"/>
      <c r="N3" s="39"/>
    </row>
    <row r="4" spans="2:14">
      <c r="B4" s="18" t="s">
        <v>95</v>
      </c>
      <c r="C4" s="39">
        <v>4.8384780000000016E-2</v>
      </c>
      <c r="D4" s="39">
        <v>5.149968000000002E-2</v>
      </c>
      <c r="E4" s="39">
        <v>4.9838400000000019E-2</v>
      </c>
      <c r="F4" s="39">
        <v>5.149968000000002E-2</v>
      </c>
      <c r="G4" s="39">
        <v>4.9907620000000014E-2</v>
      </c>
      <c r="H4" s="39">
        <v>4.9838400000000019E-2</v>
      </c>
      <c r="I4" s="39">
        <v>5.1292020000000021E-2</v>
      </c>
      <c r="J4" s="39">
        <v>4.9838400000000019E-2</v>
      </c>
      <c r="K4" s="39">
        <v>5.149968000000002E-2</v>
      </c>
      <c r="L4" s="39">
        <v>5.149968000000002E-2</v>
      </c>
      <c r="M4" s="39"/>
      <c r="N4" s="39"/>
    </row>
    <row r="5" spans="2:14">
      <c r="B5" s="17" t="s">
        <v>93</v>
      </c>
      <c r="C5" s="39">
        <v>0.17322681000000001</v>
      </c>
      <c r="D5" s="39">
        <v>0</v>
      </c>
      <c r="E5" s="39">
        <v>0</v>
      </c>
      <c r="F5" s="39">
        <v>0</v>
      </c>
      <c r="G5" s="39">
        <v>0</v>
      </c>
      <c r="H5" s="39">
        <v>0</v>
      </c>
      <c r="I5" s="39">
        <v>0</v>
      </c>
      <c r="J5" s="39">
        <v>0</v>
      </c>
      <c r="K5" s="39">
        <v>0</v>
      </c>
      <c r="L5" s="39">
        <v>0</v>
      </c>
      <c r="M5" s="39"/>
      <c r="N5" s="39"/>
    </row>
    <row r="6" spans="2:14">
      <c r="B6" s="18" t="s">
        <v>96</v>
      </c>
      <c r="C6" s="39">
        <v>3.3683209999999998E-2</v>
      </c>
      <c r="D6" s="39">
        <v>0</v>
      </c>
      <c r="E6" s="39">
        <v>0</v>
      </c>
      <c r="F6" s="39">
        <v>0</v>
      </c>
      <c r="G6" s="39">
        <v>0</v>
      </c>
      <c r="H6" s="39">
        <v>0</v>
      </c>
      <c r="I6" s="39">
        <v>0</v>
      </c>
      <c r="J6" s="39">
        <v>0</v>
      </c>
      <c r="K6" s="39">
        <v>0</v>
      </c>
      <c r="L6" s="39">
        <v>0</v>
      </c>
      <c r="M6" s="39"/>
      <c r="N6" s="39"/>
    </row>
    <row r="7" spans="2:14">
      <c r="B7" s="17" t="s">
        <v>61</v>
      </c>
      <c r="C7" s="39">
        <v>0</v>
      </c>
      <c r="D7" s="39">
        <v>0</v>
      </c>
      <c r="E7" s="39">
        <v>0</v>
      </c>
      <c r="F7" s="39">
        <v>0</v>
      </c>
      <c r="G7" s="39">
        <v>0</v>
      </c>
      <c r="H7" s="39">
        <v>0</v>
      </c>
      <c r="I7" s="39">
        <v>0</v>
      </c>
      <c r="J7" s="39">
        <v>0</v>
      </c>
      <c r="K7" s="39">
        <v>0</v>
      </c>
      <c r="L7" s="39">
        <v>0</v>
      </c>
      <c r="M7" s="39"/>
      <c r="N7" s="39"/>
    </row>
    <row r="8" spans="2:14">
      <c r="B8" s="17" t="s">
        <v>62</v>
      </c>
      <c r="C8" s="39">
        <v>0.32479999999999981</v>
      </c>
      <c r="D8" s="39">
        <v>0.3359999999999998</v>
      </c>
      <c r="E8" s="39">
        <v>0.32479999999999981</v>
      </c>
      <c r="F8" s="39">
        <v>0.31359999999999982</v>
      </c>
      <c r="G8" s="39">
        <v>0.27999999999999986</v>
      </c>
      <c r="H8" s="39">
        <v>0.22399999999999989</v>
      </c>
      <c r="I8" s="39">
        <v>4.48E-2</v>
      </c>
      <c r="J8" s="39">
        <v>1.12E-2</v>
      </c>
      <c r="K8" s="39">
        <v>0</v>
      </c>
      <c r="L8" s="39">
        <v>0</v>
      </c>
      <c r="M8" s="39"/>
      <c r="N8" s="39"/>
    </row>
    <row r="9" spans="2:14">
      <c r="B9" s="18" t="s">
        <v>97</v>
      </c>
      <c r="C9" s="39">
        <v>0</v>
      </c>
      <c r="D9" s="39">
        <v>0</v>
      </c>
      <c r="E9" s="39">
        <v>0</v>
      </c>
      <c r="F9" s="39">
        <v>0</v>
      </c>
      <c r="G9" s="39">
        <v>0</v>
      </c>
      <c r="H9" s="39">
        <v>0</v>
      </c>
      <c r="I9" s="39">
        <v>0</v>
      </c>
      <c r="J9" s="39">
        <v>0</v>
      </c>
      <c r="K9" s="39">
        <v>0</v>
      </c>
      <c r="L9" s="39">
        <v>0</v>
      </c>
      <c r="M9" s="39"/>
      <c r="N9" s="39"/>
    </row>
  </sheetData>
  <phoneticPr fontId="62"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B050"/>
  </sheetPr>
  <dimension ref="A2:O19"/>
  <sheetViews>
    <sheetView zoomScale="80" zoomScaleNormal="80" workbookViewId="0">
      <selection activeCell="P27" sqref="P27"/>
    </sheetView>
  </sheetViews>
  <sheetFormatPr defaultRowHeight="15"/>
  <cols>
    <col min="1" max="1" width="9" customWidth="1"/>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c r="B2" s="6" t="s">
        <v>40</v>
      </c>
      <c r="C2" s="7">
        <v>43556</v>
      </c>
      <c r="D2" s="7">
        <v>43586</v>
      </c>
      <c r="E2" s="7">
        <v>43617</v>
      </c>
      <c r="F2" s="7">
        <v>43647</v>
      </c>
      <c r="G2" s="7">
        <v>43678</v>
      </c>
      <c r="H2" s="7">
        <v>43709</v>
      </c>
      <c r="I2" s="7">
        <v>43739</v>
      </c>
      <c r="J2" s="7">
        <v>43770</v>
      </c>
      <c r="K2" s="7">
        <v>43800</v>
      </c>
      <c r="L2" s="7">
        <v>43831</v>
      </c>
      <c r="M2" s="7">
        <v>43862</v>
      </c>
      <c r="N2" s="7">
        <v>43891</v>
      </c>
      <c r="O2" s="21"/>
    </row>
    <row r="3" spans="1:15">
      <c r="B3" s="18" t="s">
        <v>99</v>
      </c>
      <c r="C3" s="39">
        <v>0.27680216999999996</v>
      </c>
      <c r="D3" s="39">
        <v>4.8703160000000002E-2</v>
      </c>
      <c r="E3" s="39">
        <v>0.12620833999999997</v>
      </c>
      <c r="F3" s="39">
        <v>0.20375000000000001</v>
      </c>
      <c r="G3" s="39">
        <v>0.159</v>
      </c>
      <c r="H3" s="39">
        <v>0.11375</v>
      </c>
      <c r="I3" s="39">
        <v>9.4916670000000009E-2</v>
      </c>
      <c r="J3" s="39">
        <v>0.37489998999999996</v>
      </c>
      <c r="K3" s="39">
        <v>0.18300000999999999</v>
      </c>
      <c r="L3" s="39">
        <v>0.15775</v>
      </c>
      <c r="M3" s="39"/>
      <c r="N3" s="39"/>
      <c r="O3" s="5"/>
    </row>
    <row r="4" spans="1:15">
      <c r="B4" s="18" t="s">
        <v>98</v>
      </c>
      <c r="C4" s="39">
        <v>0</v>
      </c>
      <c r="D4" s="39">
        <v>0</v>
      </c>
      <c r="E4" s="39">
        <v>0</v>
      </c>
      <c r="F4" s="39">
        <v>0</v>
      </c>
      <c r="G4" s="39">
        <v>0</v>
      </c>
      <c r="H4" s="39">
        <v>0</v>
      </c>
      <c r="I4" s="39">
        <v>0</v>
      </c>
      <c r="J4" s="39">
        <v>0</v>
      </c>
      <c r="K4" s="39">
        <v>0</v>
      </c>
      <c r="L4" s="39">
        <v>0</v>
      </c>
      <c r="M4" s="39"/>
      <c r="N4" s="39"/>
      <c r="O4" s="5"/>
    </row>
    <row r="5" spans="1:15">
      <c r="B5" s="17" t="s">
        <v>101</v>
      </c>
      <c r="C5" s="39">
        <v>0</v>
      </c>
      <c r="D5" s="39">
        <v>0</v>
      </c>
      <c r="E5" s="39">
        <v>0</v>
      </c>
      <c r="F5" s="39">
        <v>0</v>
      </c>
      <c r="G5" s="39">
        <v>0</v>
      </c>
      <c r="H5" s="39">
        <v>0</v>
      </c>
      <c r="I5" s="39">
        <v>0</v>
      </c>
      <c r="J5" s="39">
        <v>0</v>
      </c>
      <c r="K5" s="39">
        <v>0</v>
      </c>
      <c r="L5" s="39">
        <v>0</v>
      </c>
      <c r="M5" s="39"/>
      <c r="N5" s="39"/>
      <c r="O5" s="5"/>
    </row>
    <row r="6" spans="1:15">
      <c r="B6" s="18" t="s">
        <v>100</v>
      </c>
      <c r="C6" s="39">
        <v>0</v>
      </c>
      <c r="D6" s="39">
        <v>0</v>
      </c>
      <c r="E6" s="39">
        <v>0</v>
      </c>
      <c r="F6" s="39">
        <v>0</v>
      </c>
      <c r="G6" s="39">
        <v>0</v>
      </c>
      <c r="H6" s="39">
        <v>0</v>
      </c>
      <c r="I6" s="39">
        <v>0</v>
      </c>
      <c r="J6" s="39">
        <v>0</v>
      </c>
      <c r="K6" s="39">
        <v>0</v>
      </c>
      <c r="L6" s="39">
        <v>0</v>
      </c>
      <c r="M6" s="39"/>
      <c r="N6" s="39"/>
      <c r="O6" s="5"/>
    </row>
    <row r="7" spans="1:15">
      <c r="B7" s="17" t="s">
        <v>104</v>
      </c>
      <c r="C7" s="39">
        <v>0.35347594999999998</v>
      </c>
      <c r="D7" s="39">
        <v>0.36428743000000008</v>
      </c>
      <c r="E7" s="39">
        <v>0.34696123000000006</v>
      </c>
      <c r="F7" s="39">
        <v>0.38628787999999986</v>
      </c>
      <c r="G7" s="39">
        <v>0.32197926999999998</v>
      </c>
      <c r="H7" s="39">
        <v>0.33891599000000011</v>
      </c>
      <c r="I7" s="39">
        <v>0.27945073000000004</v>
      </c>
      <c r="J7" s="39">
        <v>0.27278886000000002</v>
      </c>
      <c r="K7" s="39">
        <v>0.30747420999999997</v>
      </c>
      <c r="L7" s="39">
        <v>0.3352361100000002</v>
      </c>
      <c r="M7" s="39"/>
      <c r="N7" s="39"/>
      <c r="O7" s="5"/>
    </row>
    <row r="8" spans="1:15" ht="30">
      <c r="B8" s="18" t="s">
        <v>102</v>
      </c>
      <c r="C8" s="39">
        <v>0</v>
      </c>
      <c r="D8" s="39">
        <v>0.20614589999999999</v>
      </c>
      <c r="E8" s="39">
        <v>0.11176744999999999</v>
      </c>
      <c r="F8" s="39">
        <v>3.7920129999999996E-2</v>
      </c>
      <c r="G8" s="39">
        <v>0.61281821999999997</v>
      </c>
      <c r="H8" s="39">
        <v>0</v>
      </c>
      <c r="I8" s="39">
        <v>0</v>
      </c>
      <c r="J8" s="39">
        <v>0</v>
      </c>
      <c r="K8" s="39">
        <v>0</v>
      </c>
      <c r="L8" s="39">
        <v>0</v>
      </c>
      <c r="M8" s="39"/>
      <c r="N8" s="39"/>
      <c r="O8" s="5"/>
    </row>
    <row r="9" spans="1:15">
      <c r="B9" s="18" t="s">
        <v>103</v>
      </c>
      <c r="C9" s="39">
        <v>0.82545457999999994</v>
      </c>
      <c r="D9" s="39">
        <v>0.89537246999999998</v>
      </c>
      <c r="E9" s="39">
        <v>0.85452708999999993</v>
      </c>
      <c r="F9" s="39">
        <v>0.62208417999999999</v>
      </c>
      <c r="G9" s="39">
        <v>1.0583237799999998</v>
      </c>
      <c r="H9" s="39">
        <v>1.04521793</v>
      </c>
      <c r="I9" s="39">
        <v>1.0288474900000002</v>
      </c>
      <c r="J9" s="39">
        <v>0.69050376000000002</v>
      </c>
      <c r="K9" s="39">
        <v>0.62893958999999988</v>
      </c>
      <c r="L9" s="39">
        <v>0.71350124000000015</v>
      </c>
      <c r="M9" s="39"/>
      <c r="N9" s="39"/>
      <c r="O9" s="5"/>
    </row>
    <row r="12" spans="1:15" ht="15.75">
      <c r="B12" s="22"/>
      <c r="C12" s="23">
        <v>43556</v>
      </c>
      <c r="D12" s="23">
        <v>43586</v>
      </c>
      <c r="E12" s="23">
        <v>43617</v>
      </c>
      <c r="F12" s="23">
        <v>43647</v>
      </c>
      <c r="G12" s="23">
        <v>43678</v>
      </c>
      <c r="H12" s="23">
        <v>43709</v>
      </c>
      <c r="I12" s="23">
        <v>43739</v>
      </c>
      <c r="J12" s="23">
        <v>43770</v>
      </c>
      <c r="K12" s="23">
        <v>43800</v>
      </c>
      <c r="L12" s="23">
        <v>43831</v>
      </c>
      <c r="M12" s="23">
        <v>43862</v>
      </c>
      <c r="N12" s="23">
        <v>43891</v>
      </c>
    </row>
    <row r="13" spans="1:15" ht="15.75">
      <c r="A13" t="s">
        <v>134</v>
      </c>
      <c r="B13" s="24" t="s">
        <v>108</v>
      </c>
      <c r="C13" s="58">
        <v>51237.3</v>
      </c>
      <c r="D13" s="58">
        <v>56503.1</v>
      </c>
      <c r="E13" s="58">
        <v>53596.35</v>
      </c>
      <c r="F13" s="58">
        <v>40687.949999999997</v>
      </c>
      <c r="G13" s="58">
        <v>66818.649999999994</v>
      </c>
      <c r="H13" s="58">
        <v>64592.7</v>
      </c>
      <c r="I13" s="58">
        <v>66980.399999999994</v>
      </c>
      <c r="J13" s="58">
        <v>44896.25</v>
      </c>
      <c r="K13" s="58">
        <v>41557.050000000003</v>
      </c>
      <c r="L13" s="58">
        <v>44896.25</v>
      </c>
      <c r="M13" s="58"/>
      <c r="N13" s="58"/>
    </row>
    <row r="14" spans="1:15" ht="15.75">
      <c r="B14" s="24" t="s">
        <v>107</v>
      </c>
      <c r="C14" s="58">
        <v>0</v>
      </c>
      <c r="D14" s="58">
        <v>126.045</v>
      </c>
      <c r="E14" s="58">
        <v>75.605999999999995</v>
      </c>
      <c r="F14" s="58">
        <v>0</v>
      </c>
      <c r="G14" s="58">
        <v>280.077</v>
      </c>
      <c r="H14" s="58">
        <v>0</v>
      </c>
      <c r="I14" s="58">
        <v>0</v>
      </c>
      <c r="J14" s="58">
        <v>0</v>
      </c>
      <c r="K14" s="58">
        <v>0</v>
      </c>
      <c r="L14" s="58">
        <v>0</v>
      </c>
      <c r="M14" s="58"/>
      <c r="N14" s="58"/>
    </row>
    <row r="15" spans="1:15" ht="15.75">
      <c r="A15" t="s">
        <v>105</v>
      </c>
      <c r="B15" s="25" t="s">
        <v>109</v>
      </c>
      <c r="C15" s="58">
        <v>20</v>
      </c>
      <c r="D15" s="58">
        <v>20</v>
      </c>
      <c r="E15" s="58">
        <v>20</v>
      </c>
      <c r="F15" s="58">
        <v>20</v>
      </c>
      <c r="G15" s="58">
        <v>20</v>
      </c>
      <c r="H15" s="58">
        <v>20</v>
      </c>
      <c r="I15" s="58">
        <v>20</v>
      </c>
      <c r="J15" s="58">
        <v>20</v>
      </c>
      <c r="K15" s="58">
        <v>19</v>
      </c>
      <c r="L15" s="58">
        <v>20</v>
      </c>
      <c r="M15" s="58"/>
      <c r="N15" s="58"/>
    </row>
    <row r="16" spans="1:15" ht="15.75">
      <c r="B16" s="24" t="s">
        <v>110</v>
      </c>
      <c r="C16" s="58">
        <v>0</v>
      </c>
      <c r="D16" s="58">
        <v>0</v>
      </c>
      <c r="E16" s="58">
        <v>0</v>
      </c>
      <c r="F16" s="58">
        <v>0</v>
      </c>
      <c r="G16" s="58">
        <v>0</v>
      </c>
      <c r="H16" s="58">
        <v>0</v>
      </c>
      <c r="I16" s="58">
        <v>0</v>
      </c>
      <c r="J16" s="58">
        <v>0</v>
      </c>
      <c r="K16" s="58">
        <v>0</v>
      </c>
      <c r="L16" s="58"/>
      <c r="M16" s="58"/>
      <c r="N16" s="58"/>
    </row>
    <row r="17" spans="1:14" ht="15.75">
      <c r="B17" s="25" t="s">
        <v>112</v>
      </c>
      <c r="C17" s="58">
        <v>0</v>
      </c>
      <c r="D17" s="58">
        <v>0</v>
      </c>
      <c r="E17" s="58">
        <v>0</v>
      </c>
      <c r="F17" s="58">
        <v>0</v>
      </c>
      <c r="G17" s="58">
        <v>0</v>
      </c>
      <c r="H17" s="58">
        <v>0</v>
      </c>
      <c r="I17" s="58">
        <v>0</v>
      </c>
      <c r="J17" s="58">
        <v>0</v>
      </c>
      <c r="K17" s="58">
        <v>0</v>
      </c>
      <c r="L17" s="58"/>
      <c r="M17" s="58"/>
      <c r="N17" s="58"/>
    </row>
    <row r="18" spans="1:14" ht="15.75">
      <c r="B18" s="24" t="s">
        <v>111</v>
      </c>
      <c r="C18" s="58"/>
      <c r="D18" s="58"/>
      <c r="E18" s="58"/>
      <c r="F18" s="58"/>
      <c r="G18" s="58"/>
      <c r="H18" s="58"/>
      <c r="I18" s="58"/>
      <c r="J18" s="58"/>
      <c r="K18" s="58"/>
      <c r="L18" s="58"/>
      <c r="M18" s="58"/>
      <c r="N18" s="58"/>
    </row>
    <row r="19" spans="1:14" ht="15.75">
      <c r="A19" t="s">
        <v>106</v>
      </c>
      <c r="B19" s="25" t="s">
        <v>113</v>
      </c>
      <c r="C19" s="58">
        <v>8</v>
      </c>
      <c r="D19" s="58">
        <v>3</v>
      </c>
      <c r="E19" s="58">
        <v>9</v>
      </c>
      <c r="F19" s="58">
        <v>8</v>
      </c>
      <c r="G19" s="58">
        <v>5</v>
      </c>
      <c r="H19" s="58">
        <v>4</v>
      </c>
      <c r="I19" s="58">
        <v>3</v>
      </c>
      <c r="J19" s="58">
        <v>22</v>
      </c>
      <c r="K19" s="58">
        <v>8</v>
      </c>
      <c r="L19" s="58">
        <v>4</v>
      </c>
      <c r="M19" s="58"/>
      <c r="N19" s="58"/>
    </row>
  </sheetData>
  <phoneticPr fontId="6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B050"/>
  </sheetPr>
  <dimension ref="B1:N5"/>
  <sheetViews>
    <sheetView zoomScale="110" zoomScaleNormal="110" workbookViewId="0">
      <selection activeCell="D28" sqref="D28"/>
    </sheetView>
  </sheetViews>
  <sheetFormatPr defaultRowHeight="15"/>
  <cols>
    <col min="1" max="1" width="9" customWidth="1"/>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c r="B1" t="s">
        <v>147</v>
      </c>
      <c r="C1" s="40">
        <v>43831</v>
      </c>
      <c r="D1" s="36">
        <v>43861</v>
      </c>
      <c r="E1" s="35">
        <v>43831</v>
      </c>
      <c r="F1" t="s">
        <v>150</v>
      </c>
      <c r="G1" t="s">
        <v>197</v>
      </c>
    </row>
    <row r="3" spans="2:14">
      <c r="B3" t="s">
        <v>1</v>
      </c>
      <c r="C3" s="37" t="s">
        <v>0</v>
      </c>
      <c r="D3" s="37" t="s">
        <v>2</v>
      </c>
      <c r="E3" s="37" t="s">
        <v>3</v>
      </c>
      <c r="F3" s="37" t="s">
        <v>4</v>
      </c>
      <c r="G3" s="37" t="s">
        <v>41</v>
      </c>
      <c r="H3" s="37"/>
      <c r="I3" s="37"/>
      <c r="J3" s="37"/>
      <c r="K3" s="37"/>
      <c r="L3" s="37"/>
      <c r="M3" s="37"/>
      <c r="N3" s="37"/>
    </row>
    <row r="4" spans="2:14">
      <c r="B4" s="46">
        <v>105.36164068308109</v>
      </c>
      <c r="C4" s="46">
        <v>11.802757518639702</v>
      </c>
      <c r="D4" s="46">
        <v>33.899441828812805</v>
      </c>
      <c r="E4" s="46">
        <v>-0.63053448072084994</v>
      </c>
      <c r="F4" s="47">
        <v>-2.170772605999943</v>
      </c>
      <c r="G4" s="72">
        <v>148.2625329438128</v>
      </c>
      <c r="H4" s="13"/>
    </row>
    <row r="5" spans="2:14">
      <c r="B5" s="13"/>
      <c r="C5" s="13"/>
      <c r="F5" s="13"/>
      <c r="G5" s="13"/>
      <c r="H5" s="13"/>
    </row>
  </sheetData>
  <phoneticPr fontId="62"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B050"/>
  </sheetPr>
  <dimension ref="B2:N21"/>
  <sheetViews>
    <sheetView workbookViewId="0">
      <selection activeCell="S11" sqref="S11"/>
    </sheetView>
  </sheetViews>
  <sheetFormatPr defaultRowHeight="15"/>
  <cols>
    <col min="1" max="1" width="9" customWidth="1"/>
    <col min="2" max="2" width="31.140625" bestFit="1" customWidth="1"/>
  </cols>
  <sheetData>
    <row r="2" spans="2:14">
      <c r="B2" s="6" t="s">
        <v>40</v>
      </c>
      <c r="C2" s="3">
        <v>43585</v>
      </c>
      <c r="D2" s="3">
        <v>43616</v>
      </c>
      <c r="E2" s="3">
        <v>43646</v>
      </c>
      <c r="F2" s="3">
        <v>43677</v>
      </c>
      <c r="G2" s="3">
        <v>43708</v>
      </c>
      <c r="H2" s="3">
        <v>43738</v>
      </c>
      <c r="I2" s="3">
        <v>43769</v>
      </c>
      <c r="J2" s="3">
        <v>43799</v>
      </c>
      <c r="K2" s="3">
        <v>43830</v>
      </c>
      <c r="L2" s="3">
        <v>43861</v>
      </c>
      <c r="M2" s="3">
        <v>43890</v>
      </c>
      <c r="N2" s="3">
        <v>43921</v>
      </c>
    </row>
    <row r="3" spans="2:14">
      <c r="B3" s="6" t="s">
        <v>32</v>
      </c>
      <c r="C3" s="39">
        <v>1.2912817605230797</v>
      </c>
      <c r="D3" s="39">
        <v>1.0926086750886299</v>
      </c>
      <c r="E3" s="39">
        <v>1.7922186008496899</v>
      </c>
      <c r="F3" s="39">
        <v>1.5124733984696799</v>
      </c>
      <c r="G3" s="39">
        <v>4.9344900629963142</v>
      </c>
      <c r="H3" s="39">
        <v>3.0277431797520311</v>
      </c>
      <c r="I3" s="39">
        <v>3.10440635098889</v>
      </c>
      <c r="J3" s="39">
        <v>3.4933970787253501</v>
      </c>
      <c r="K3" s="39">
        <v>3.4986617736552001</v>
      </c>
      <c r="L3" s="39">
        <v>3.2984097711820888</v>
      </c>
      <c r="M3" s="39"/>
      <c r="N3" s="39"/>
    </row>
    <row r="4" spans="2:14">
      <c r="B4" s="6" t="s">
        <v>63</v>
      </c>
      <c r="C4" s="39">
        <v>0</v>
      </c>
      <c r="D4" s="39">
        <v>0</v>
      </c>
      <c r="E4" s="39">
        <v>0</v>
      </c>
      <c r="F4" s="39">
        <v>0</v>
      </c>
      <c r="G4" s="39">
        <v>0</v>
      </c>
      <c r="H4" s="39">
        <v>0</v>
      </c>
      <c r="I4" s="39">
        <v>0</v>
      </c>
      <c r="J4" s="39">
        <v>0</v>
      </c>
      <c r="K4" s="39">
        <v>0</v>
      </c>
      <c r="L4" s="39">
        <v>0</v>
      </c>
      <c r="M4" s="39"/>
      <c r="N4" s="39"/>
    </row>
    <row r="5" spans="2:14">
      <c r="B5" s="6" t="s">
        <v>132</v>
      </c>
      <c r="C5" s="39">
        <v>2.0002399999999999E-3</v>
      </c>
      <c r="D5" s="39">
        <v>4.4237999999999965E-4</v>
      </c>
      <c r="E5" s="39">
        <v>1.42508E-3</v>
      </c>
      <c r="F5" s="39">
        <v>4.0221999999999995E-4</v>
      </c>
      <c r="G5" s="39">
        <v>2.5556000000000003E-3</v>
      </c>
      <c r="H5" s="39">
        <v>5.5434999999999989E-4</v>
      </c>
      <c r="I5" s="39">
        <v>-1.2682000000000009E-4</v>
      </c>
      <c r="J5" s="39">
        <v>3.5406000000000012E-4</v>
      </c>
      <c r="K5" s="39">
        <v>3.3577999999999999E-4</v>
      </c>
      <c r="L5" s="39">
        <v>0</v>
      </c>
      <c r="M5" s="39"/>
      <c r="N5" s="39"/>
    </row>
    <row r="6" spans="2:14">
      <c r="B6" s="55" t="s">
        <v>146</v>
      </c>
      <c r="C6" s="39">
        <v>-8.2511829999840636E-3</v>
      </c>
      <c r="D6" s="39">
        <v>-0.74735096999986927</v>
      </c>
      <c r="E6" s="39">
        <v>-1.4745160773060833</v>
      </c>
      <c r="F6" s="39">
        <v>-0.45578973982579807</v>
      </c>
      <c r="G6" s="39">
        <v>-1.9903961340000762</v>
      </c>
      <c r="H6" s="39">
        <v>-1.5848310263020648</v>
      </c>
      <c r="I6" s="39">
        <v>-1.6377497029701535</v>
      </c>
      <c r="J6" s="39">
        <v>-0.88988225900003282</v>
      </c>
      <c r="K6" s="39">
        <v>-2.4742922669999281</v>
      </c>
      <c r="L6" s="39">
        <v>-2.170772605999943</v>
      </c>
      <c r="M6" s="39"/>
      <c r="N6" s="39"/>
    </row>
    <row r="7" spans="2:14">
      <c r="B7" s="42" t="s">
        <v>153</v>
      </c>
      <c r="C7" s="37">
        <v>-0.53842439000000009</v>
      </c>
      <c r="D7" s="37">
        <v>-0.37121496999999992</v>
      </c>
      <c r="E7" s="37">
        <v>-0.5114175200000004</v>
      </c>
      <c r="F7" s="37">
        <v>-0.43817621999999989</v>
      </c>
      <c r="G7" s="37">
        <v>-1.0772487300000002</v>
      </c>
      <c r="H7" s="37">
        <v>-0.80602114999999952</v>
      </c>
      <c r="I7" s="37">
        <v>-0.90435332999999973</v>
      </c>
      <c r="J7" s="37">
        <v>-0.63344647000000021</v>
      </c>
      <c r="K7" s="37">
        <v>-0.96545380999999875</v>
      </c>
      <c r="L7" s="37">
        <v>-0.9004754699999985</v>
      </c>
      <c r="M7" s="37"/>
      <c r="N7" s="37"/>
    </row>
    <row r="8" spans="2:14">
      <c r="B8" s="42" t="s">
        <v>156</v>
      </c>
      <c r="C8" s="37">
        <v>0.53017320700001602</v>
      </c>
      <c r="D8" s="37">
        <v>-0.37613599999986935</v>
      </c>
      <c r="E8" s="37">
        <v>-0.96309855730608285</v>
      </c>
      <c r="F8" s="37">
        <v>-1.7613519825798174E-2</v>
      </c>
      <c r="G8" s="37">
        <v>-0.91314740400007599</v>
      </c>
      <c r="H8" s="37">
        <v>-0.77880987630206544</v>
      </c>
      <c r="I8" s="37">
        <v>-0.73339637297015381</v>
      </c>
      <c r="J8" s="37">
        <v>-0.25643578900003261</v>
      </c>
      <c r="K8" s="37">
        <v>-1.5088384569999294</v>
      </c>
      <c r="L8" s="37">
        <v>-1.2702971359999446</v>
      </c>
      <c r="M8" s="37"/>
      <c r="N8" s="37"/>
    </row>
    <row r="21" spans="2:2">
      <c r="B21" t="s">
        <v>151</v>
      </c>
    </row>
  </sheetData>
  <phoneticPr fontId="6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2:N41"/>
  <sheetViews>
    <sheetView zoomScale="70" zoomScaleNormal="70" workbookViewId="0">
      <selection activeCell="G35" sqref="G35"/>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39">
        <v>-0.79930236099999963</v>
      </c>
      <c r="D3" s="39">
        <v>-4.164900000000471E-4</v>
      </c>
      <c r="E3" s="39">
        <v>2.1617003140000008</v>
      </c>
      <c r="F3" s="39">
        <v>-0.36121996300000031</v>
      </c>
      <c r="G3" s="39">
        <v>2.3644577019999988</v>
      </c>
      <c r="H3" s="39">
        <v>2.5247875100000017</v>
      </c>
      <c r="I3" s="39">
        <v>7.4080219490000001</v>
      </c>
      <c r="J3" s="39">
        <v>5.9690889520000008</v>
      </c>
      <c r="K3" s="39">
        <v>8.7619332350000025</v>
      </c>
      <c r="L3" s="39">
        <v>8.8337330350000052</v>
      </c>
      <c r="M3" s="39"/>
      <c r="N3" s="39"/>
    </row>
    <row r="4" spans="2:14">
      <c r="B4" s="1" t="s">
        <v>149</v>
      </c>
      <c r="C4" s="39">
        <v>4.6821049543178725</v>
      </c>
      <c r="D4" s="39">
        <v>4.8447550609036609</v>
      </c>
      <c r="E4" s="39">
        <v>4.6362899956038284</v>
      </c>
      <c r="F4" s="39">
        <v>4.3922742275122211</v>
      </c>
      <c r="G4" s="39">
        <v>6.2999607787536922</v>
      </c>
      <c r="H4" s="39">
        <v>7.3733057700235634</v>
      </c>
      <c r="I4" s="39">
        <v>7.6021642911157619</v>
      </c>
      <c r="J4" s="39">
        <v>9.6563798501528417</v>
      </c>
      <c r="K4" s="39">
        <v>12.206500600313571</v>
      </c>
      <c r="L4" s="39">
        <v>8.4920468598568029</v>
      </c>
      <c r="M4" s="39"/>
      <c r="N4" s="39"/>
    </row>
    <row r="5" spans="2:14">
      <c r="B5" s="1" t="s">
        <v>65</v>
      </c>
      <c r="C5" s="39">
        <v>3.7578806311145403</v>
      </c>
      <c r="D5" s="39">
        <v>3.9515916942746299</v>
      </c>
      <c r="E5" s="39">
        <v>4.6287651213777812</v>
      </c>
      <c r="F5" s="39">
        <v>4.377774192062839</v>
      </c>
      <c r="G5" s="39">
        <v>4.3483941895568599</v>
      </c>
      <c r="H5" s="39">
        <v>3.7497393619434005</v>
      </c>
      <c r="I5" s="39">
        <v>6.2678550880416486</v>
      </c>
      <c r="J5" s="39">
        <v>3.8768800842992195</v>
      </c>
      <c r="K5" s="39">
        <v>3.8948006297634992</v>
      </c>
      <c r="L5" s="39">
        <v>4.1253834555564106</v>
      </c>
      <c r="M5" s="39"/>
      <c r="N5" s="39"/>
    </row>
    <row r="6" spans="2:14">
      <c r="B6" s="1" t="s">
        <v>66</v>
      </c>
      <c r="C6" s="39">
        <v>43.456091569998428</v>
      </c>
      <c r="D6" s="39">
        <v>23.571282041356262</v>
      </c>
      <c r="E6" s="39">
        <v>45.860885581276982</v>
      </c>
      <c r="F6" s="39">
        <v>31.208951479974967</v>
      </c>
      <c r="G6" s="39">
        <v>57.012540529999626</v>
      </c>
      <c r="H6" s="39">
        <v>57.322499775428504</v>
      </c>
      <c r="I6" s="39">
        <v>75.419472128710211</v>
      </c>
      <c r="J6" s="39">
        <v>34.672321165515093</v>
      </c>
      <c r="K6" s="39">
        <v>75.377670755300301</v>
      </c>
      <c r="L6" s="39">
        <v>94.173962159940274</v>
      </c>
      <c r="M6" s="39"/>
      <c r="N6" s="39"/>
    </row>
    <row r="7" spans="2:14">
      <c r="B7" s="1" t="s">
        <v>154</v>
      </c>
      <c r="C7" s="39">
        <v>0.26770066965997003</v>
      </c>
      <c r="D7" s="39">
        <v>0.14708985440404002</v>
      </c>
      <c r="E7" s="39">
        <v>0.71414714377105004</v>
      </c>
      <c r="F7" s="39">
        <v>0.10347022812475001</v>
      </c>
      <c r="G7" s="39">
        <v>1.4207349111579199</v>
      </c>
      <c r="H7" s="39">
        <v>2.0307279872403599</v>
      </c>
      <c r="I7" s="39">
        <v>0.30459517717570994</v>
      </c>
      <c r="J7" s="39">
        <v>8.1643018505359988E-2</v>
      </c>
      <c r="K7" s="39">
        <v>0.17008723647724</v>
      </c>
      <c r="L7" s="39">
        <v>0.42911271878648005</v>
      </c>
      <c r="M7" s="39"/>
      <c r="N7" s="39"/>
    </row>
    <row r="8" spans="2:14">
      <c r="B8" s="1" t="s">
        <v>148</v>
      </c>
      <c r="C8" s="39">
        <v>8.6419628801577684</v>
      </c>
      <c r="D8" s="39">
        <v>7.3839805192155135</v>
      </c>
      <c r="E8" s="39">
        <v>7.6195948700502809</v>
      </c>
      <c r="F8" s="39">
        <v>7.6248176731681703</v>
      </c>
      <c r="G8" s="39">
        <v>6.9105234065641676</v>
      </c>
      <c r="H8" s="39">
        <v>8.2392509642637997</v>
      </c>
      <c r="I8" s="39">
        <v>8.4183300532512195</v>
      </c>
      <c r="J8" s="39">
        <v>7.7339195945342389</v>
      </c>
      <c r="K8" s="39">
        <v>7.2496207569419697</v>
      </c>
      <c r="L8" s="39">
        <v>7.2576742021157701</v>
      </c>
      <c r="M8" s="39"/>
      <c r="N8" s="39"/>
    </row>
    <row r="9" spans="2:14">
      <c r="B9" s="1" t="s">
        <v>67</v>
      </c>
      <c r="C9" s="39">
        <v>9.6892747177869438</v>
      </c>
      <c r="D9" s="39">
        <v>10.989702793706735</v>
      </c>
      <c r="E9" s="39">
        <v>10.292436168587876</v>
      </c>
      <c r="F9" s="39">
        <v>10.14063563688771</v>
      </c>
      <c r="G9" s="39">
        <v>13.975976140694053</v>
      </c>
      <c r="H9" s="39">
        <v>15.925336310912622</v>
      </c>
      <c r="I9" s="39">
        <v>15.114149705940322</v>
      </c>
      <c r="J9" s="39">
        <v>14.560205734902629</v>
      </c>
      <c r="K9" s="39">
        <v>13.780670180090702</v>
      </c>
      <c r="L9" s="39">
        <v>13.75702516324931</v>
      </c>
      <c r="M9" s="39"/>
      <c r="N9" s="39"/>
    </row>
    <row r="10" spans="2:14">
      <c r="B10" s="32" t="s">
        <v>152</v>
      </c>
      <c r="C10" s="39">
        <v>1.4557327000000002</v>
      </c>
      <c r="D10" s="39">
        <v>1.5145089599999995</v>
      </c>
      <c r="E10" s="39">
        <v>1.4394641099999999</v>
      </c>
      <c r="F10" s="39">
        <v>1.2500421900000001</v>
      </c>
      <c r="G10" s="39">
        <v>2.1521212699999994</v>
      </c>
      <c r="H10" s="39">
        <v>1.4978839200000003</v>
      </c>
      <c r="I10" s="39">
        <v>1.4032148900000001</v>
      </c>
      <c r="J10" s="39">
        <v>1.3381926100000001</v>
      </c>
      <c r="K10" s="39">
        <v>1.11941381</v>
      </c>
      <c r="L10" s="39">
        <v>1.20648735</v>
      </c>
      <c r="M10" s="39"/>
      <c r="N10" s="39"/>
    </row>
    <row r="11" spans="2:14">
      <c r="B11" s="45" t="s">
        <v>68</v>
      </c>
      <c r="C11" s="39">
        <v>5.9064969399999994</v>
      </c>
      <c r="D11" s="39">
        <v>6.7027424499999997</v>
      </c>
      <c r="E11" s="39">
        <v>6.08258236</v>
      </c>
      <c r="F11" s="39">
        <v>5.6555038599999987</v>
      </c>
      <c r="G11" s="39">
        <v>5.6798999768750011</v>
      </c>
      <c r="H11" s="39">
        <v>5.8442303474999999</v>
      </c>
      <c r="I11" s="39">
        <v>5.5409454815624999</v>
      </c>
      <c r="J11" s="39">
        <v>4.8606437187499996</v>
      </c>
      <c r="K11" s="39">
        <v>5.36542794</v>
      </c>
      <c r="L11" s="39">
        <v>4.8686266299999987</v>
      </c>
      <c r="M11" s="39"/>
      <c r="N11" s="39"/>
    </row>
    <row r="12" spans="2:14">
      <c r="B12" s="1" t="s">
        <v>70</v>
      </c>
      <c r="C12" s="39">
        <v>3.9183279289016522</v>
      </c>
      <c r="D12" s="39">
        <v>3.6187741792988755</v>
      </c>
      <c r="E12" s="39">
        <v>4.536010904964316</v>
      </c>
      <c r="F12" s="39">
        <v>4.12414312715687</v>
      </c>
      <c r="G12" s="39">
        <v>3.8567160710225528</v>
      </c>
      <c r="H12" s="39">
        <v>4.4044926394123181</v>
      </c>
      <c r="I12" s="39">
        <v>3.7008394356750096</v>
      </c>
      <c r="J12" s="39">
        <v>3.4908472599999998</v>
      </c>
      <c r="K12" s="39">
        <v>3.6543734462499988</v>
      </c>
      <c r="L12" s="39">
        <v>3.6606621951874989</v>
      </c>
      <c r="M12" s="39"/>
      <c r="N12" s="39"/>
    </row>
    <row r="13" spans="2:14">
      <c r="B13" s="1" t="s">
        <v>69</v>
      </c>
      <c r="C13" s="39">
        <v>3.0108641566352534</v>
      </c>
      <c r="D13" s="39">
        <v>1.616282623267743</v>
      </c>
      <c r="E13" s="39">
        <v>2.0801209482643053</v>
      </c>
      <c r="F13" s="39">
        <v>2.7934409962103146</v>
      </c>
      <c r="G13" s="39">
        <v>5.2090806764256099</v>
      </c>
      <c r="H13" s="39">
        <v>2.8636792281532397</v>
      </c>
      <c r="I13" s="39">
        <v>2.8075397260780139</v>
      </c>
      <c r="J13" s="39">
        <v>3.3044459520131166</v>
      </c>
      <c r="K13" s="39">
        <v>1.4977765599696076</v>
      </c>
      <c r="L13" s="39">
        <v>1.4604826933992736</v>
      </c>
      <c r="M13" s="39"/>
      <c r="N13" s="39"/>
    </row>
    <row r="14" spans="2:14">
      <c r="B14" s="45" t="s">
        <v>41</v>
      </c>
      <c r="C14" s="39">
        <v>83.98713478757243</v>
      </c>
      <c r="D14" s="39">
        <v>64.340293686427458</v>
      </c>
      <c r="E14" s="39">
        <v>90.051997517896439</v>
      </c>
      <c r="F14" s="39">
        <v>71.30983364809785</v>
      </c>
      <c r="G14" s="39">
        <v>109.23040565304949</v>
      </c>
      <c r="H14" s="39">
        <v>111.77593381487782</v>
      </c>
      <c r="I14" s="39">
        <v>133.98712792655041</v>
      </c>
      <c r="J14" s="39">
        <v>89.544567940672479</v>
      </c>
      <c r="K14" s="39">
        <v>133.07827515010689</v>
      </c>
      <c r="L14" s="39">
        <v>148.26519646309183</v>
      </c>
      <c r="M14" s="39">
        <v>0</v>
      </c>
      <c r="N14" s="39">
        <v>0</v>
      </c>
    </row>
    <row r="15" spans="2:14">
      <c r="B15" s="14"/>
    </row>
    <row r="17" spans="2:14">
      <c r="B17" s="2" t="s">
        <v>135</v>
      </c>
      <c r="C17" s="3">
        <v>43585</v>
      </c>
      <c r="D17" s="3">
        <v>43616</v>
      </c>
      <c r="E17" s="3">
        <v>43646</v>
      </c>
      <c r="F17" s="3">
        <v>43677</v>
      </c>
      <c r="G17" s="3">
        <v>43708</v>
      </c>
      <c r="H17" s="3">
        <v>43738</v>
      </c>
      <c r="I17" s="3">
        <v>43769</v>
      </c>
      <c r="J17" s="3">
        <v>43799</v>
      </c>
      <c r="K17" s="3">
        <v>43830</v>
      </c>
      <c r="L17" s="3">
        <v>43861</v>
      </c>
      <c r="M17" s="3">
        <v>43890</v>
      </c>
      <c r="N17" s="3">
        <v>43921</v>
      </c>
    </row>
    <row r="18" spans="2:14">
      <c r="B18" s="1" t="s">
        <v>64</v>
      </c>
      <c r="C18" s="20">
        <v>-92773.346999999994</v>
      </c>
      <c r="D18" s="20">
        <v>-125100.10299999997</v>
      </c>
      <c r="E18" s="20">
        <v>-52763.553000000007</v>
      </c>
      <c r="F18" s="20">
        <v>-105125.057</v>
      </c>
      <c r="G18" s="20">
        <v>-89546.115999999995</v>
      </c>
      <c r="H18" s="20">
        <v>-91685.372000000003</v>
      </c>
      <c r="I18" s="20">
        <v>23417.449999999993</v>
      </c>
      <c r="J18" s="20">
        <v>28526.310000000005</v>
      </c>
      <c r="K18" s="20">
        <v>39937.613000000012</v>
      </c>
      <c r="L18" s="20">
        <v>61765.728999999999</v>
      </c>
      <c r="M18" s="20">
        <v>0</v>
      </c>
      <c r="N18" s="20">
        <v>0</v>
      </c>
    </row>
    <row r="19" spans="2:14">
      <c r="B19" s="1" t="s">
        <v>149</v>
      </c>
      <c r="C19" s="20">
        <v>558031.74300000002</v>
      </c>
      <c r="D19" s="20">
        <v>364497.21800000017</v>
      </c>
      <c r="E19" s="20">
        <v>416800.74300000007</v>
      </c>
      <c r="F19" s="20">
        <v>397667.94700000004</v>
      </c>
      <c r="G19" s="20">
        <v>589177.50100000005</v>
      </c>
      <c r="H19" s="20">
        <v>542831.80000000005</v>
      </c>
      <c r="I19" s="20">
        <v>748492.42000000016</v>
      </c>
      <c r="J19" s="20">
        <v>564576.76800000016</v>
      </c>
      <c r="K19" s="20">
        <v>960323.08499999973</v>
      </c>
      <c r="L19" s="20">
        <v>1250126.1570000004</v>
      </c>
      <c r="M19" s="20">
        <v>0</v>
      </c>
      <c r="N19" s="20">
        <v>0</v>
      </c>
    </row>
    <row r="20" spans="2:14">
      <c r="B20" s="1" t="s">
        <v>172</v>
      </c>
      <c r="C20" s="20">
        <v>9886.9259999999995</v>
      </c>
      <c r="D20" s="20">
        <v>6738.4369999999999</v>
      </c>
      <c r="E20" s="20">
        <v>9459.3649999999998</v>
      </c>
      <c r="F20" s="20">
        <v>6415.8069999999998</v>
      </c>
      <c r="G20" s="20">
        <v>13009.851999999997</v>
      </c>
      <c r="H20" s="20">
        <v>11255.977000000001</v>
      </c>
      <c r="I20" s="20">
        <v>34060.582999999999</v>
      </c>
      <c r="J20" s="20">
        <v>2702.0929999999998</v>
      </c>
      <c r="K20" s="20">
        <v>3390.9860000000003</v>
      </c>
      <c r="L20" s="20">
        <v>3706.7259999999997</v>
      </c>
      <c r="M20" s="20">
        <v>0</v>
      </c>
      <c r="N20" s="20">
        <v>0</v>
      </c>
    </row>
    <row r="21" spans="2:14">
      <c r="B21" s="1" t="s">
        <v>66</v>
      </c>
      <c r="C21" s="20">
        <v>739273.99799999991</v>
      </c>
      <c r="D21" s="20">
        <v>591725.60800000001</v>
      </c>
      <c r="E21" s="20">
        <v>1078048.2660000003</v>
      </c>
      <c r="F21" s="20">
        <v>848639.71799999976</v>
      </c>
      <c r="G21" s="20">
        <v>1378125.6470000001</v>
      </c>
      <c r="H21" s="20">
        <v>1210186.1220000002</v>
      </c>
      <c r="I21" s="20">
        <v>1437643.0490000001</v>
      </c>
      <c r="J21" s="20">
        <v>768710.01399999985</v>
      </c>
      <c r="K21" s="20">
        <v>1241671.6530000004</v>
      </c>
      <c r="L21" s="20">
        <v>1446016.1809999999</v>
      </c>
      <c r="M21" s="20">
        <v>0</v>
      </c>
      <c r="N21" s="20">
        <v>0</v>
      </c>
    </row>
    <row r="22" spans="2:14">
      <c r="B22" s="1" t="s">
        <v>133</v>
      </c>
      <c r="C22" s="20">
        <v>866229.75199999998</v>
      </c>
      <c r="D22" s="20">
        <v>543575.34999999986</v>
      </c>
      <c r="E22" s="20">
        <v>813914.09100000001</v>
      </c>
      <c r="F22" s="20">
        <v>620064.47000000009</v>
      </c>
      <c r="G22" s="20">
        <v>1216981.3069999998</v>
      </c>
      <c r="H22" s="20">
        <v>1209494.2839999998</v>
      </c>
      <c r="I22" s="20">
        <v>1522231.2509999999</v>
      </c>
      <c r="J22" s="20">
        <v>827038.34399999981</v>
      </c>
      <c r="K22" s="20">
        <v>1439577.9489999996</v>
      </c>
      <c r="L22" s="20">
        <v>1815061.3589999995</v>
      </c>
      <c r="M22" s="20">
        <v>0</v>
      </c>
      <c r="N22" s="20">
        <v>0</v>
      </c>
    </row>
    <row r="23" spans="2:14">
      <c r="B23" s="1" t="s">
        <v>154</v>
      </c>
      <c r="C23" s="20">
        <v>-38648.421999999999</v>
      </c>
      <c r="D23" s="20">
        <v>-37867.929000000004</v>
      </c>
      <c r="E23" s="20">
        <v>-81145.608999999997</v>
      </c>
      <c r="F23" s="20">
        <v>-36579.815000000002</v>
      </c>
      <c r="G23" s="20">
        <v>-196815.18000000002</v>
      </c>
      <c r="H23" s="20">
        <v>-170290.33900000004</v>
      </c>
      <c r="I23" s="20">
        <v>-75877.995999999999</v>
      </c>
      <c r="J23" s="20">
        <v>-8297.7219999999961</v>
      </c>
      <c r="K23" s="20">
        <v>-13447.064999999997</v>
      </c>
      <c r="L23" s="20">
        <v>-17081.305</v>
      </c>
      <c r="M23" s="20">
        <v>0</v>
      </c>
      <c r="N23" s="20">
        <v>0</v>
      </c>
    </row>
    <row r="24" spans="2:14">
      <c r="B24" s="1" t="s">
        <v>173</v>
      </c>
      <c r="C24" s="20">
        <v>19453.809000000001</v>
      </c>
      <c r="D24" s="20">
        <v>13208.973999999998</v>
      </c>
      <c r="E24" s="20">
        <v>17709.616000000002</v>
      </c>
      <c r="F24" s="20">
        <v>20433.369000000002</v>
      </c>
      <c r="G24" s="20">
        <v>14194.200000000003</v>
      </c>
      <c r="H24" s="20">
        <v>18468.362000000005</v>
      </c>
      <c r="I24" s="20">
        <v>20931.769</v>
      </c>
      <c r="J24" s="20">
        <v>14309.127</v>
      </c>
      <c r="K24" s="20">
        <v>18829.278999999999</v>
      </c>
      <c r="L24" s="20">
        <v>24168.573</v>
      </c>
      <c r="M24" s="20">
        <v>0</v>
      </c>
      <c r="N24" s="20">
        <v>0</v>
      </c>
    </row>
    <row r="25" spans="2:14">
      <c r="B25" s="1" t="s">
        <v>136</v>
      </c>
      <c r="C25" s="20">
        <v>203635.55800000002</v>
      </c>
      <c r="D25" s="20">
        <v>230511.67</v>
      </c>
      <c r="E25" s="20">
        <v>213526.459</v>
      </c>
      <c r="F25" s="20">
        <v>233741.954</v>
      </c>
      <c r="G25" s="20">
        <v>251135.98500000004</v>
      </c>
      <c r="H25" s="20">
        <v>259242.99799999999</v>
      </c>
      <c r="I25" s="20">
        <v>250031.83900000001</v>
      </c>
      <c r="J25" s="20">
        <v>239710.66500000001</v>
      </c>
      <c r="K25" s="20">
        <v>189083.13799999998</v>
      </c>
      <c r="L25" s="20">
        <v>131960.57799999998</v>
      </c>
      <c r="M25" s="20">
        <v>0</v>
      </c>
      <c r="N25" s="20">
        <v>0</v>
      </c>
    </row>
    <row r="26" spans="2:14">
      <c r="B26" s="1" t="s">
        <v>69</v>
      </c>
      <c r="C26" s="20">
        <v>-106132.33699999998</v>
      </c>
      <c r="D26" s="20">
        <v>-136428.967</v>
      </c>
      <c r="E26" s="20">
        <v>-116806.99099999999</v>
      </c>
      <c r="F26" s="20">
        <v>-165892.02100000001</v>
      </c>
      <c r="G26" s="20">
        <v>-206719.29500000001</v>
      </c>
      <c r="H26" s="20">
        <v>-217202.65200000003</v>
      </c>
      <c r="I26" s="20">
        <v>-296610.75399999996</v>
      </c>
      <c r="J26" s="20">
        <v>-339495.09100000001</v>
      </c>
      <c r="K26" s="20">
        <v>-280264.93500000006</v>
      </c>
      <c r="L26" s="20">
        <v>-197071.33499999999</v>
      </c>
      <c r="M26" s="20">
        <v>0</v>
      </c>
      <c r="N26" s="20">
        <v>0</v>
      </c>
    </row>
    <row r="30" spans="2:14">
      <c r="B30" t="s">
        <v>174</v>
      </c>
    </row>
    <row r="31" spans="2:14">
      <c r="B31" s="1" t="s">
        <v>64</v>
      </c>
      <c r="C31" s="13">
        <v>8.8337330350000052</v>
      </c>
    </row>
    <row r="32" spans="2:14">
      <c r="B32" s="1" t="s">
        <v>149</v>
      </c>
      <c r="C32" s="13">
        <v>8.4920468598568029</v>
      </c>
    </row>
    <row r="33" spans="2:12">
      <c r="B33" s="1" t="s">
        <v>65</v>
      </c>
      <c r="C33" s="13">
        <v>4.1253834555564106</v>
      </c>
      <c r="L33" s="13"/>
    </row>
    <row r="34" spans="2:12">
      <c r="B34" s="1" t="s">
        <v>66</v>
      </c>
      <c r="C34" s="13">
        <v>94.173962159940274</v>
      </c>
    </row>
    <row r="35" spans="2:12">
      <c r="B35" s="1" t="s">
        <v>154</v>
      </c>
      <c r="C35" s="13">
        <v>0.42911271878648005</v>
      </c>
    </row>
    <row r="36" spans="2:12">
      <c r="B36" s="1" t="s">
        <v>148</v>
      </c>
      <c r="C36" s="13">
        <v>7.2576742021157701</v>
      </c>
    </row>
    <row r="37" spans="2:12">
      <c r="B37" s="1" t="s">
        <v>67</v>
      </c>
      <c r="C37" s="13">
        <v>13.75702516324931</v>
      </c>
    </row>
    <row r="38" spans="2:12">
      <c r="B38" s="32" t="s">
        <v>152</v>
      </c>
      <c r="C38" s="13">
        <v>1.20648735</v>
      </c>
    </row>
    <row r="39" spans="2:12">
      <c r="B39" s="45" t="s">
        <v>68</v>
      </c>
      <c r="C39" s="13">
        <v>4.8686266299999987</v>
      </c>
    </row>
    <row r="40" spans="2:12">
      <c r="B40" s="1" t="s">
        <v>70</v>
      </c>
      <c r="C40" s="13">
        <v>3.6606621951874989</v>
      </c>
    </row>
    <row r="41" spans="2:12">
      <c r="B41" s="1" t="s">
        <v>69</v>
      </c>
      <c r="C41" s="13">
        <v>1.4604826933992736</v>
      </c>
    </row>
  </sheetData>
  <phoneticPr fontId="6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F9D3A-A7DC-437A-AF8A-46303ED48162}">
  <dimension ref="B2:N46"/>
  <sheetViews>
    <sheetView zoomScale="70" zoomScaleNormal="70" workbookViewId="0">
      <selection activeCell="I39" sqref="I39"/>
    </sheetView>
  </sheetViews>
  <sheetFormatPr defaultRowHeight="1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64</v>
      </c>
      <c r="C3" s="69">
        <v>-0.79930236099999996</v>
      </c>
      <c r="D3" s="69">
        <v>-4.164900000000471E-4</v>
      </c>
      <c r="E3" s="69">
        <v>2.1617003140000008</v>
      </c>
      <c r="F3" s="69">
        <v>-0.36121996300000009</v>
      </c>
      <c r="G3" s="69">
        <v>2.3644577019999988</v>
      </c>
      <c r="H3" s="69">
        <v>2.5247875100000012</v>
      </c>
      <c r="I3" s="69">
        <v>7.4080219489999983</v>
      </c>
      <c r="J3" s="69">
        <v>5.969088951999999</v>
      </c>
      <c r="K3" s="69">
        <v>8.7619332350000025</v>
      </c>
      <c r="L3" s="69">
        <v>8.8337330350000016</v>
      </c>
      <c r="M3" s="69"/>
      <c r="N3" s="69"/>
    </row>
    <row r="4" spans="2:14">
      <c r="B4" s="1" t="s">
        <v>149</v>
      </c>
      <c r="C4" s="69">
        <v>4.6821049543178699</v>
      </c>
      <c r="D4" s="69">
        <v>4.8447550609036609</v>
      </c>
      <c r="E4" s="69">
        <v>4.6362899956038257</v>
      </c>
      <c r="F4" s="69">
        <v>4.3922742275122193</v>
      </c>
      <c r="G4" s="69">
        <v>6.2999607787536931</v>
      </c>
      <c r="H4" s="69">
        <v>7.3733057700235634</v>
      </c>
      <c r="I4" s="69">
        <v>7.6021642911157628</v>
      </c>
      <c r="J4" s="69">
        <v>9.6563798501528417</v>
      </c>
      <c r="K4" s="69">
        <v>12.206500600313568</v>
      </c>
      <c r="L4" s="69">
        <v>8.4920468598567993</v>
      </c>
      <c r="M4" s="69"/>
      <c r="N4" s="69"/>
    </row>
    <row r="5" spans="2:14">
      <c r="B5" s="1" t="s">
        <v>65</v>
      </c>
      <c r="C5" s="69">
        <v>3.7578806311145394</v>
      </c>
      <c r="D5" s="69">
        <v>3.9515916942746299</v>
      </c>
      <c r="E5" s="69">
        <v>4.6287651213777794</v>
      </c>
      <c r="F5" s="69">
        <v>4.377774192062839</v>
      </c>
      <c r="G5" s="69">
        <v>4.3483941895568599</v>
      </c>
      <c r="H5" s="69">
        <v>3.7497393619434005</v>
      </c>
      <c r="I5" s="69">
        <v>6.2678550880416513</v>
      </c>
      <c r="J5" s="69">
        <v>3.8768800842992186</v>
      </c>
      <c r="K5" s="69">
        <v>3.8948006297635001</v>
      </c>
      <c r="L5" s="69">
        <v>4.1253834555564097</v>
      </c>
      <c r="M5" s="69"/>
      <c r="N5" s="69"/>
    </row>
    <row r="6" spans="2:14">
      <c r="B6" s="1" t="s">
        <v>192</v>
      </c>
      <c r="C6" s="69">
        <v>4.5382246315464663</v>
      </c>
      <c r="D6" s="69">
        <v>0.71508475056258014</v>
      </c>
      <c r="E6" s="69">
        <v>14.431947017822818</v>
      </c>
      <c r="F6" s="69">
        <v>7.1484191312562544</v>
      </c>
      <c r="G6" s="69">
        <v>12.882786706892283</v>
      </c>
      <c r="H6" s="69">
        <v>8.4249906262317271</v>
      </c>
      <c r="I6" s="69">
        <v>13.972134552484881</v>
      </c>
      <c r="J6" s="69">
        <v>3.8596025330503601</v>
      </c>
      <c r="K6" s="69">
        <v>10.791440451675356</v>
      </c>
      <c r="L6" s="69">
        <v>5.8810436625523472</v>
      </c>
      <c r="M6" s="69"/>
      <c r="N6" s="69"/>
    </row>
    <row r="7" spans="2:14">
      <c r="B7" s="1" t="s">
        <v>193</v>
      </c>
      <c r="C7" s="69">
        <v>14.237861248147968</v>
      </c>
      <c r="D7" s="69">
        <v>0.18754545976154999</v>
      </c>
      <c r="E7" s="69">
        <v>9.9029880613319993E-2</v>
      </c>
      <c r="F7" s="69">
        <v>1.1853160727213599</v>
      </c>
      <c r="G7" s="69">
        <v>1.3096591147924499</v>
      </c>
      <c r="H7" s="69">
        <v>8.8340629606522487</v>
      </c>
      <c r="I7" s="69">
        <v>14.710214102210919</v>
      </c>
      <c r="J7" s="69">
        <v>3.5519133603762607</v>
      </c>
      <c r="K7" s="69">
        <v>7.9305047952633618</v>
      </c>
      <c r="L7" s="69">
        <v>19.042673027998919</v>
      </c>
      <c r="M7" s="69"/>
      <c r="N7" s="69"/>
    </row>
    <row r="8" spans="2:14">
      <c r="B8" s="1" t="s">
        <v>194</v>
      </c>
      <c r="C8" s="69">
        <v>3.2895213477131509</v>
      </c>
      <c r="D8" s="69">
        <v>3.9047150734203599</v>
      </c>
      <c r="E8" s="69">
        <v>0.9355451422197899</v>
      </c>
      <c r="F8" s="69">
        <v>2.2008096061317501</v>
      </c>
      <c r="G8" s="69">
        <v>7.5737743375020621</v>
      </c>
      <c r="H8" s="69">
        <v>6.2760292653332099</v>
      </c>
      <c r="I8" s="69">
        <v>6.6508341259055497</v>
      </c>
      <c r="J8" s="69">
        <v>4.0050795331406102</v>
      </c>
      <c r="K8" s="69">
        <v>14.428145077551038</v>
      </c>
      <c r="L8" s="69">
        <v>29.36287678814239</v>
      </c>
      <c r="M8" s="69"/>
      <c r="N8" s="69"/>
    </row>
    <row r="9" spans="2:14">
      <c r="B9" s="1" t="s">
        <v>195</v>
      </c>
      <c r="C9" s="69">
        <v>5.2285714255200002</v>
      </c>
      <c r="D9" s="69">
        <v>2.4159840438958686</v>
      </c>
      <c r="E9" s="69">
        <v>1.3510871455199998</v>
      </c>
      <c r="F9" s="69">
        <v>2.4452676967040023</v>
      </c>
      <c r="G9" s="69">
        <v>1.9340831267040004</v>
      </c>
      <c r="H9" s="69">
        <v>2.9110311755192746</v>
      </c>
      <c r="I9" s="69">
        <v>1.2219124467027227</v>
      </c>
      <c r="J9" s="69">
        <v>2.3188740155200009</v>
      </c>
      <c r="K9" s="69">
        <v>2.2877905367040059</v>
      </c>
      <c r="L9" s="69">
        <v>2.0861914967040001</v>
      </c>
      <c r="M9" s="69"/>
      <c r="N9" s="69"/>
    </row>
    <row r="10" spans="2:14">
      <c r="B10" s="1" t="s">
        <v>186</v>
      </c>
      <c r="C10" s="69">
        <v>9.2362637120709117</v>
      </c>
      <c r="D10" s="69">
        <v>10.502199060715904</v>
      </c>
      <c r="E10" s="69">
        <v>20.417910596101049</v>
      </c>
      <c r="F10" s="69">
        <v>11.684182737161571</v>
      </c>
      <c r="G10" s="69">
        <v>18.01701210610883</v>
      </c>
      <c r="H10" s="69">
        <v>17.453117125691993</v>
      </c>
      <c r="I10" s="69">
        <v>18.451692936406086</v>
      </c>
      <c r="J10" s="69">
        <v>11.512983080427835</v>
      </c>
      <c r="K10" s="69">
        <v>21.118135053106769</v>
      </c>
      <c r="L10" s="69">
        <v>18.072810817542823</v>
      </c>
      <c r="M10" s="69"/>
      <c r="N10" s="69"/>
    </row>
    <row r="11" spans="2:14">
      <c r="B11" s="1" t="s">
        <v>196</v>
      </c>
      <c r="C11" s="69">
        <v>6.9256492049999991</v>
      </c>
      <c r="D11" s="69">
        <v>5.8457536529999992</v>
      </c>
      <c r="E11" s="69">
        <v>8.6253657990000026</v>
      </c>
      <c r="F11" s="69">
        <v>6.5449562360000018</v>
      </c>
      <c r="G11" s="69">
        <v>15.295225137999999</v>
      </c>
      <c r="H11" s="69">
        <v>13.423268621999997</v>
      </c>
      <c r="I11" s="69">
        <v>20.412683965000003</v>
      </c>
      <c r="J11" s="69">
        <v>9.4238686429999987</v>
      </c>
      <c r="K11" s="69">
        <v>18.821654841000004</v>
      </c>
      <c r="L11" s="69">
        <v>19.728366366999996</v>
      </c>
      <c r="M11" s="69"/>
      <c r="N11" s="69"/>
    </row>
    <row r="12" spans="2:14">
      <c r="B12" s="1" t="s">
        <v>154</v>
      </c>
      <c r="C12" s="69">
        <v>0.26770066965996997</v>
      </c>
      <c r="D12" s="69">
        <v>0.14708985440403999</v>
      </c>
      <c r="E12" s="69">
        <v>0.71414714377104982</v>
      </c>
      <c r="F12" s="69">
        <v>0.10347022812475001</v>
      </c>
      <c r="G12" s="69">
        <v>1.4207349111579204</v>
      </c>
      <c r="H12" s="69">
        <v>2.0307279872403599</v>
      </c>
      <c r="I12" s="69">
        <v>0.30459517717571</v>
      </c>
      <c r="J12" s="69">
        <v>8.1643018505360002E-2</v>
      </c>
      <c r="K12" s="69">
        <v>0.17008723647724</v>
      </c>
      <c r="L12" s="69">
        <v>0.42911271878648005</v>
      </c>
      <c r="M12" s="69"/>
      <c r="N12" s="69"/>
    </row>
    <row r="13" spans="2:14">
      <c r="B13" s="1" t="s">
        <v>148</v>
      </c>
      <c r="C13" s="69">
        <v>8.6419628801577719</v>
      </c>
      <c r="D13" s="69">
        <v>7.3839805192155099</v>
      </c>
      <c r="E13" s="69">
        <v>7.61959487005028</v>
      </c>
      <c r="F13" s="69">
        <v>7.6248176731681703</v>
      </c>
      <c r="G13" s="69">
        <v>6.9105234065641694</v>
      </c>
      <c r="H13" s="69">
        <v>8.2392509642637997</v>
      </c>
      <c r="I13" s="69">
        <v>8.4183300532512195</v>
      </c>
      <c r="J13" s="69">
        <v>7.7339195945342407</v>
      </c>
      <c r="K13" s="69">
        <v>7.2496207569419715</v>
      </c>
      <c r="L13" s="69">
        <v>7.2576742021157701</v>
      </c>
      <c r="M13" s="69"/>
      <c r="N13" s="69"/>
    </row>
    <row r="14" spans="2:14">
      <c r="B14" s="1" t="s">
        <v>67</v>
      </c>
      <c r="C14" s="69">
        <v>9.6892747177869438</v>
      </c>
      <c r="D14" s="69">
        <v>10.989702793706728</v>
      </c>
      <c r="E14" s="69">
        <v>10.292436168587871</v>
      </c>
      <c r="F14" s="69">
        <v>10.14063563688771</v>
      </c>
      <c r="G14" s="69">
        <v>13.975976140694049</v>
      </c>
      <c r="H14" s="69">
        <v>15.92533631091263</v>
      </c>
      <c r="I14" s="69">
        <v>15.114149705940324</v>
      </c>
      <c r="J14" s="69">
        <v>14.560205734902631</v>
      </c>
      <c r="K14" s="69">
        <v>13.780670180090702</v>
      </c>
      <c r="L14" s="69">
        <v>13.75702516324931</v>
      </c>
      <c r="M14" s="69"/>
      <c r="N14" s="69"/>
    </row>
    <row r="15" spans="2:14">
      <c r="B15" s="32" t="s">
        <v>152</v>
      </c>
      <c r="C15" s="69">
        <v>1.4557327000000002</v>
      </c>
      <c r="D15" s="69">
        <v>1.5145089599999995</v>
      </c>
      <c r="E15" s="69">
        <v>1.4394641099999999</v>
      </c>
      <c r="F15" s="69">
        <v>1.2500421900000001</v>
      </c>
      <c r="G15" s="69">
        <v>2.1521212699999994</v>
      </c>
      <c r="H15" s="69">
        <v>1.4978839200000003</v>
      </c>
      <c r="I15" s="69">
        <v>1.4032148900000001</v>
      </c>
      <c r="J15" s="69">
        <v>1.3381926100000001</v>
      </c>
      <c r="K15" s="69">
        <v>1.11941381</v>
      </c>
      <c r="L15" s="69">
        <v>1.20648735</v>
      </c>
      <c r="M15" s="69"/>
      <c r="N15" s="69"/>
    </row>
    <row r="16" spans="2:14">
      <c r="B16" s="1" t="s">
        <v>68</v>
      </c>
      <c r="C16" s="69">
        <v>5.9064969399999994</v>
      </c>
      <c r="D16" s="69">
        <v>6.7027424499999997</v>
      </c>
      <c r="E16" s="69">
        <v>6.08258236</v>
      </c>
      <c r="F16" s="69">
        <v>5.6555038599999987</v>
      </c>
      <c r="G16" s="69">
        <v>5.6798999768750011</v>
      </c>
      <c r="H16" s="69">
        <v>5.8442303474999999</v>
      </c>
      <c r="I16" s="69">
        <v>5.5409454815624999</v>
      </c>
      <c r="J16" s="69">
        <v>4.8606437187499996</v>
      </c>
      <c r="K16" s="69">
        <v>5.36542794</v>
      </c>
      <c r="L16" s="69">
        <v>4.8686266299999987</v>
      </c>
      <c r="M16" s="69"/>
      <c r="N16" s="69"/>
    </row>
    <row r="17" spans="2:14">
      <c r="B17" s="1" t="s">
        <v>70</v>
      </c>
      <c r="C17" s="69">
        <v>3.9183279289016522</v>
      </c>
      <c r="D17" s="69">
        <v>3.6187741792988755</v>
      </c>
      <c r="E17" s="69">
        <v>4.5360109049643125</v>
      </c>
      <c r="F17" s="69">
        <v>4.12414312715687</v>
      </c>
      <c r="G17" s="69">
        <v>3.8567160710225528</v>
      </c>
      <c r="H17" s="69">
        <v>4.4044926394123181</v>
      </c>
      <c r="I17" s="69">
        <v>3.7008394356750101</v>
      </c>
      <c r="J17" s="69">
        <v>3.4908472599999998</v>
      </c>
      <c r="K17" s="69">
        <v>3.6543734462499988</v>
      </c>
      <c r="L17" s="69">
        <v>3.6606621951874989</v>
      </c>
      <c r="M17" s="69"/>
      <c r="N17" s="69"/>
    </row>
    <row r="18" spans="2:14">
      <c r="B18" s="1" t="s">
        <v>69</v>
      </c>
      <c r="C18" s="69">
        <v>3.0108641566352508</v>
      </c>
      <c r="D18" s="69">
        <v>1.6162826232677399</v>
      </c>
      <c r="E18" s="69">
        <v>2.0801209482643035</v>
      </c>
      <c r="F18" s="69">
        <v>2.7934409962103128</v>
      </c>
      <c r="G18" s="69">
        <v>5.2090806764256055</v>
      </c>
      <c r="H18" s="69">
        <v>2.8636792281532344</v>
      </c>
      <c r="I18" s="69">
        <v>2.8075397260780135</v>
      </c>
      <c r="J18" s="69">
        <v>3.3044459520131086</v>
      </c>
      <c r="K18" s="69">
        <v>1.4977765599696062</v>
      </c>
      <c r="L18" s="69">
        <v>1.4604826933992698</v>
      </c>
      <c r="M18" s="69"/>
      <c r="N18" s="69"/>
    </row>
    <row r="19" spans="2:14">
      <c r="B19" s="1" t="s">
        <v>41</v>
      </c>
      <c r="C19" s="69">
        <v>83.987134787572487</v>
      </c>
      <c r="D19" s="69">
        <v>64.340293686427444</v>
      </c>
      <c r="E19" s="69">
        <v>90.05199751789641</v>
      </c>
      <c r="F19" s="69">
        <v>71.309833648097808</v>
      </c>
      <c r="G19" s="69">
        <v>109.23040565304946</v>
      </c>
      <c r="H19" s="69">
        <v>111.77593381487775</v>
      </c>
      <c r="I19" s="69">
        <v>133.98712792655036</v>
      </c>
      <c r="J19" s="69">
        <v>89.544567940672451</v>
      </c>
      <c r="K19" s="69">
        <v>133.07827515010712</v>
      </c>
      <c r="L19" s="69">
        <v>148.26519646309202</v>
      </c>
      <c r="M19" s="69">
        <v>0</v>
      </c>
      <c r="N19" s="69">
        <v>0</v>
      </c>
    </row>
    <row r="20" spans="2:14">
      <c r="B20" s="14"/>
    </row>
    <row r="22" spans="2:14">
      <c r="B22" s="70"/>
      <c r="C22" s="71"/>
      <c r="D22" s="71"/>
      <c r="E22" s="71"/>
      <c r="F22" s="71"/>
      <c r="G22" s="71"/>
      <c r="H22" s="71"/>
      <c r="I22" s="71"/>
      <c r="J22" s="71"/>
      <c r="K22" s="71"/>
      <c r="L22" s="71"/>
      <c r="M22" s="71"/>
      <c r="N22" s="71"/>
    </row>
    <row r="23" spans="2:14">
      <c r="C23" s="28"/>
      <c r="D23" s="28"/>
      <c r="E23" s="28"/>
      <c r="F23" s="28"/>
      <c r="G23" s="28"/>
      <c r="H23" s="28"/>
      <c r="I23" s="28"/>
      <c r="J23" s="28"/>
      <c r="K23" s="28"/>
      <c r="L23" s="28"/>
      <c r="M23" s="28"/>
      <c r="N23" s="28"/>
    </row>
    <row r="24" spans="2:14">
      <c r="C24" s="28"/>
      <c r="D24" s="28"/>
      <c r="E24" s="28"/>
      <c r="F24" s="28"/>
      <c r="G24" s="28"/>
      <c r="H24" s="28"/>
      <c r="I24" s="28"/>
      <c r="J24" s="28"/>
      <c r="K24" s="28"/>
      <c r="L24" s="28"/>
      <c r="M24" s="28"/>
      <c r="N24" s="28"/>
    </row>
    <row r="25" spans="2:14">
      <c r="C25" s="28"/>
      <c r="D25" s="28"/>
      <c r="E25" s="28"/>
      <c r="F25" s="28"/>
      <c r="G25" s="28"/>
      <c r="H25" s="28"/>
      <c r="I25" s="28"/>
      <c r="J25" s="28"/>
      <c r="K25" s="28"/>
      <c r="L25" s="28"/>
      <c r="M25" s="28"/>
      <c r="N25" s="28"/>
    </row>
    <row r="26" spans="2:14">
      <c r="C26" s="28"/>
      <c r="D26" s="28"/>
      <c r="E26" s="28"/>
      <c r="F26" s="28"/>
      <c r="G26" s="28"/>
      <c r="H26" s="28"/>
      <c r="I26" s="28"/>
      <c r="J26" s="28"/>
      <c r="K26" s="28"/>
      <c r="L26" s="28"/>
      <c r="M26" s="28"/>
      <c r="N26" s="28"/>
    </row>
    <row r="27" spans="2:14">
      <c r="C27" s="28"/>
      <c r="D27" s="28"/>
      <c r="E27" s="28"/>
      <c r="F27" s="28"/>
      <c r="G27" s="28"/>
      <c r="H27" s="28"/>
      <c r="I27" s="28"/>
      <c r="J27" s="28"/>
      <c r="K27" s="28"/>
      <c r="L27" s="28"/>
      <c r="M27" s="28"/>
      <c r="N27" s="28"/>
    </row>
    <row r="28" spans="2:14">
      <c r="C28" s="28"/>
      <c r="D28" s="28"/>
      <c r="E28" s="28"/>
      <c r="F28" s="28"/>
      <c r="G28" s="28"/>
      <c r="H28" s="28"/>
      <c r="I28" s="28"/>
      <c r="J28" s="28"/>
      <c r="K28" s="28"/>
      <c r="L28" s="28"/>
      <c r="M28" s="28"/>
      <c r="N28" s="28"/>
    </row>
    <row r="29" spans="2:14">
      <c r="C29" s="28"/>
      <c r="D29" s="28"/>
      <c r="E29" s="28"/>
      <c r="F29" s="28"/>
      <c r="G29" s="28"/>
      <c r="H29" s="28"/>
      <c r="I29" s="28"/>
      <c r="J29" s="28"/>
      <c r="K29" s="28"/>
      <c r="L29" s="28"/>
      <c r="M29" s="28"/>
      <c r="N29" s="28"/>
    </row>
    <row r="30" spans="2:14">
      <c r="C30" s="28"/>
      <c r="D30" s="28"/>
      <c r="E30" s="28"/>
      <c r="F30" s="28"/>
      <c r="G30" s="28"/>
      <c r="H30" s="28"/>
      <c r="I30" s="28"/>
      <c r="J30" s="28"/>
      <c r="K30" s="28"/>
      <c r="L30" s="28"/>
      <c r="M30" s="28"/>
      <c r="N30" s="28"/>
    </row>
    <row r="31" spans="2:14">
      <c r="C31" s="28"/>
      <c r="D31" s="28"/>
      <c r="E31" s="28"/>
      <c r="F31" s="28"/>
      <c r="G31" s="28"/>
      <c r="H31" s="28"/>
      <c r="I31" s="28"/>
      <c r="J31" s="28"/>
      <c r="K31" s="28"/>
      <c r="L31" s="28"/>
      <c r="M31" s="28"/>
      <c r="N31" s="28"/>
    </row>
    <row r="36" spans="3:12">
      <c r="C36" s="13"/>
    </row>
    <row r="37" spans="3:12">
      <c r="C37" s="13"/>
    </row>
    <row r="38" spans="3:12">
      <c r="C38" s="13"/>
      <c r="L38" s="13"/>
    </row>
    <row r="39" spans="3:12">
      <c r="C39" s="13"/>
    </row>
    <row r="40" spans="3:12">
      <c r="C40" s="13"/>
    </row>
    <row r="41" spans="3:12">
      <c r="C41" s="13"/>
    </row>
    <row r="42" spans="3:12">
      <c r="C42" s="13"/>
    </row>
    <row r="43" spans="3:12">
      <c r="C43" s="13"/>
    </row>
    <row r="44" spans="3:12">
      <c r="C44" s="13"/>
    </row>
    <row r="45" spans="3:12">
      <c r="C45" s="13"/>
    </row>
    <row r="46" spans="3:12">
      <c r="C46" s="1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R29"/>
  <sheetViews>
    <sheetView zoomScale="80" zoomScaleNormal="80" workbookViewId="0">
      <selection activeCell="E36" sqref="E36"/>
    </sheetView>
  </sheetViews>
  <sheetFormatPr defaultRowHeight="15"/>
  <cols>
    <col min="1" max="1" width="9" customWidth="1"/>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71</v>
      </c>
      <c r="C3" s="39">
        <v>-0.79053268199999971</v>
      </c>
      <c r="D3" s="39">
        <v>-4.164900000000471E-4</v>
      </c>
      <c r="E3" s="39">
        <v>2.1617003140000008</v>
      </c>
      <c r="F3" s="39">
        <v>-0.4514382760000003</v>
      </c>
      <c r="G3" s="39">
        <v>2.3731545729999985</v>
      </c>
      <c r="H3" s="39">
        <v>2.5389010270000014</v>
      </c>
      <c r="I3" s="39">
        <v>7.2255544140000003</v>
      </c>
      <c r="J3" s="39">
        <v>5.8979175010000011</v>
      </c>
      <c r="K3" s="39">
        <v>8.7997519230000023</v>
      </c>
      <c r="L3" s="39">
        <v>8.9631921740000049</v>
      </c>
      <c r="M3" s="39"/>
      <c r="N3" s="39"/>
    </row>
    <row r="4" spans="2:14">
      <c r="B4" s="32" t="s">
        <v>157</v>
      </c>
      <c r="C4" s="39">
        <v>2.5730570094133003</v>
      </c>
      <c r="D4" s="39">
        <v>3.3081080879359206</v>
      </c>
      <c r="E4" s="39">
        <v>2.2916383901526003</v>
      </c>
      <c r="F4" s="39">
        <v>2.36525094368245</v>
      </c>
      <c r="G4" s="39">
        <v>2.8077364138300998</v>
      </c>
      <c r="H4" s="39">
        <v>4.1929131123120644</v>
      </c>
      <c r="I4" s="39">
        <v>4.2312718173307191</v>
      </c>
      <c r="J4" s="39">
        <v>7.1877527791296005</v>
      </c>
      <c r="K4" s="39">
        <v>7.8742946799870008</v>
      </c>
      <c r="L4" s="39">
        <v>4.2289282528633301</v>
      </c>
      <c r="M4" s="39"/>
      <c r="N4" s="39"/>
    </row>
    <row r="5" spans="2:14">
      <c r="B5" s="32" t="s">
        <v>79</v>
      </c>
      <c r="C5" s="39">
        <v>0.44493114111453996</v>
      </c>
      <c r="D5" s="39">
        <v>0.34013872427462999</v>
      </c>
      <c r="E5" s="39">
        <v>0.49238647137778024</v>
      </c>
      <c r="F5" s="39">
        <v>0.31617606206284005</v>
      </c>
      <c r="G5" s="39">
        <v>0.4148456495568601</v>
      </c>
      <c r="H5" s="39">
        <v>0.45487518194339999</v>
      </c>
      <c r="I5" s="39">
        <v>2.7852668580416498</v>
      </c>
      <c r="J5" s="39">
        <v>0.17559343429922003</v>
      </c>
      <c r="K5" s="39">
        <v>0.20529884976349996</v>
      </c>
      <c r="L5" s="39">
        <v>0.17622685555640999</v>
      </c>
      <c r="M5" s="39"/>
      <c r="N5" s="39"/>
    </row>
    <row r="6" spans="2:14">
      <c r="B6" s="32" t="s">
        <v>29</v>
      </c>
      <c r="C6" s="39">
        <v>1.8832984384303897</v>
      </c>
      <c r="D6" s="39">
        <v>1.1372382034088102</v>
      </c>
      <c r="E6" s="39">
        <v>1.8111080490556353</v>
      </c>
      <c r="F6" s="39">
        <v>1.3712853077594502</v>
      </c>
      <c r="G6" s="39">
        <v>2.3438334681362547</v>
      </c>
      <c r="H6" s="39">
        <v>2.0736158857579183</v>
      </c>
      <c r="I6" s="39">
        <v>2.706914343338104</v>
      </c>
      <c r="J6" s="39">
        <v>1.8316341589777205</v>
      </c>
      <c r="K6" s="39">
        <v>3.8345109728621205</v>
      </c>
      <c r="L6" s="39">
        <v>4.1812177599823412</v>
      </c>
      <c r="M6" s="39"/>
      <c r="N6" s="39"/>
    </row>
    <row r="7" spans="2:14">
      <c r="B7" s="32" t="s">
        <v>30</v>
      </c>
      <c r="C7" s="39">
        <v>8.5788761661443882</v>
      </c>
      <c r="D7" s="39">
        <v>5.50149548564554</v>
      </c>
      <c r="E7" s="39">
        <v>22.391292347266038</v>
      </c>
      <c r="F7" s="39">
        <v>9.3631340700522951</v>
      </c>
      <c r="G7" s="39">
        <v>18.515774456562781</v>
      </c>
      <c r="H7" s="39">
        <v>15.925229382322208</v>
      </c>
      <c r="I7" s="39">
        <v>32.37943187841725</v>
      </c>
      <c r="J7" s="39">
        <v>11.24511473380378</v>
      </c>
      <c r="K7" s="39">
        <v>29.380773911505713</v>
      </c>
      <c r="L7" s="39">
        <v>22.065999008481064</v>
      </c>
      <c r="M7" s="39"/>
      <c r="N7" s="39"/>
    </row>
    <row r="8" spans="2:14">
      <c r="B8" s="32" t="s">
        <v>72</v>
      </c>
      <c r="C8" s="39">
        <v>17.333976832147968</v>
      </c>
      <c r="D8" s="39">
        <v>0.36802323576154999</v>
      </c>
      <c r="E8" s="39">
        <v>0.11568791002129999</v>
      </c>
      <c r="F8" s="39">
        <v>1.5443109399445298</v>
      </c>
      <c r="G8" s="39">
        <v>1.75903313279245</v>
      </c>
      <c r="H8" s="39">
        <v>10.21829483891962</v>
      </c>
      <c r="I8" s="39">
        <v>18.26056439021092</v>
      </c>
      <c r="J8" s="39">
        <v>5.8836721483762604</v>
      </c>
      <c r="K8" s="39">
        <v>10.400378486263362</v>
      </c>
      <c r="L8" s="39">
        <v>22.38425867828478</v>
      </c>
      <c r="M8" s="39"/>
      <c r="N8" s="39"/>
    </row>
    <row r="9" spans="2:14">
      <c r="B9" s="32" t="s">
        <v>31</v>
      </c>
      <c r="C9" s="39">
        <v>3.9940841266968903</v>
      </c>
      <c r="D9" s="39">
        <v>5.8967742949936612</v>
      </c>
      <c r="E9" s="39">
        <v>1.05032072845192</v>
      </c>
      <c r="F9" s="39">
        <v>3.0833149034413401</v>
      </c>
      <c r="G9" s="39">
        <v>10.57087512861518</v>
      </c>
      <c r="H9" s="39">
        <v>9.110107248589939</v>
      </c>
      <c r="I9" s="39">
        <v>8.1571364819316194</v>
      </c>
      <c r="J9" s="39">
        <v>5.8791399858349704</v>
      </c>
      <c r="K9" s="39">
        <v>18.487156771357689</v>
      </c>
      <c r="L9" s="39">
        <v>35.936451253158637</v>
      </c>
      <c r="M9" s="39"/>
      <c r="N9" s="39"/>
    </row>
    <row r="10" spans="2:14">
      <c r="B10" s="32" t="s">
        <v>115</v>
      </c>
      <c r="C10" s="39">
        <v>7.3048509011199983E-2</v>
      </c>
      <c r="D10" s="39">
        <v>1.8520375912329998E-2</v>
      </c>
      <c r="E10" s="39">
        <v>4.3405017512380011E-2</v>
      </c>
      <c r="F10" s="39">
        <v>5.029912304366E-2</v>
      </c>
      <c r="G10" s="39">
        <v>0.26841387000260997</v>
      </c>
      <c r="H10" s="39">
        <v>5.3623844343109996E-2</v>
      </c>
      <c r="I10" s="39">
        <v>9.3432966977199994E-2</v>
      </c>
      <c r="J10" s="39">
        <v>8.1322933388909988E-2</v>
      </c>
      <c r="K10" s="39">
        <v>0.16425320952183001</v>
      </c>
      <c r="L10" s="39">
        <v>0.41154182420742003</v>
      </c>
      <c r="M10" s="39"/>
      <c r="N10" s="39"/>
    </row>
    <row r="11" spans="2:14">
      <c r="B11" s="32" t="s">
        <v>158</v>
      </c>
      <c r="C11" s="39">
        <v>0.57531193015777005</v>
      </c>
      <c r="D11" s="39">
        <v>0.42664792702551002</v>
      </c>
      <c r="E11" s="39">
        <v>0.54445226005028013</v>
      </c>
      <c r="F11" s="39">
        <v>0.62987783316817003</v>
      </c>
      <c r="G11" s="39">
        <v>0.51558654656417002</v>
      </c>
      <c r="H11" s="39">
        <v>0.82073552426379981</v>
      </c>
      <c r="I11" s="39">
        <v>0.80628634987122005</v>
      </c>
      <c r="J11" s="39">
        <v>0.84629547453424003</v>
      </c>
      <c r="K11" s="39">
        <v>0.84785817694197008</v>
      </c>
      <c r="L11" s="39">
        <v>0.7316294721157699</v>
      </c>
      <c r="M11" s="39"/>
      <c r="N11" s="39"/>
    </row>
    <row r="12" spans="2:14">
      <c r="B12" s="32" t="s">
        <v>27</v>
      </c>
      <c r="C12" s="39">
        <v>2.4942812507870098</v>
      </c>
      <c r="D12" s="39">
        <v>3.2954909999441395</v>
      </c>
      <c r="E12" s="39">
        <v>3.2047536706260695</v>
      </c>
      <c r="F12" s="39">
        <v>3.0166012868877106</v>
      </c>
      <c r="G12" s="39">
        <v>5.4759025540273996</v>
      </c>
      <c r="H12" s="39">
        <v>5.3056097909126603</v>
      </c>
      <c r="I12" s="39">
        <v>5.6949067454406395</v>
      </c>
      <c r="J12" s="39">
        <v>4.9805557249026302</v>
      </c>
      <c r="K12" s="39">
        <v>4.0248327875907091</v>
      </c>
      <c r="L12" s="39">
        <v>2.9837856332493105</v>
      </c>
      <c r="M12" s="39"/>
      <c r="N12" s="39"/>
    </row>
    <row r="13" spans="2:14">
      <c r="B13" s="1" t="s">
        <v>32</v>
      </c>
      <c r="C13" s="39">
        <v>1.2912817605230797</v>
      </c>
      <c r="D13" s="39">
        <v>1.0926086750886299</v>
      </c>
      <c r="E13" s="39">
        <v>1.7922186008496899</v>
      </c>
      <c r="F13" s="39">
        <v>1.5124733984696799</v>
      </c>
      <c r="G13" s="39">
        <v>4.9344900629963142</v>
      </c>
      <c r="H13" s="39">
        <v>3.0277431797520311</v>
      </c>
      <c r="I13" s="39">
        <v>3.10440635098889</v>
      </c>
      <c r="J13" s="39">
        <v>3.4933970787253501</v>
      </c>
      <c r="K13" s="39">
        <v>3.4986617736552001</v>
      </c>
      <c r="L13" s="39">
        <v>3.2984097711820888</v>
      </c>
      <c r="M13" s="39"/>
      <c r="N13" s="39"/>
    </row>
    <row r="14" spans="2:14">
      <c r="C14" s="37"/>
      <c r="D14" s="37"/>
      <c r="E14" s="37"/>
      <c r="F14" s="37"/>
      <c r="G14" s="37"/>
      <c r="H14" s="37"/>
      <c r="I14" s="37"/>
      <c r="J14" s="37"/>
      <c r="K14" s="37"/>
      <c r="L14" s="37"/>
      <c r="M14" s="37"/>
      <c r="N14" s="37"/>
    </row>
    <row r="15" spans="2:14">
      <c r="C15" s="37"/>
      <c r="D15" s="37"/>
      <c r="E15" s="37"/>
      <c r="F15" s="37"/>
      <c r="G15" s="37"/>
      <c r="H15" s="37"/>
      <c r="I15" s="37"/>
      <c r="J15" s="37"/>
      <c r="K15" s="37"/>
      <c r="L15" s="37"/>
      <c r="M15" s="37"/>
      <c r="N15" s="37"/>
    </row>
    <row r="16" spans="2:14">
      <c r="C16" s="37"/>
      <c r="D16" s="37"/>
      <c r="E16" s="37"/>
      <c r="F16" s="37"/>
      <c r="G16" s="37"/>
      <c r="H16" s="37"/>
      <c r="I16" s="37"/>
      <c r="J16" s="37"/>
      <c r="K16" s="37"/>
      <c r="L16" s="37"/>
      <c r="M16" s="37"/>
      <c r="N16" s="37"/>
    </row>
    <row r="17" spans="2:18">
      <c r="C17" s="37"/>
      <c r="D17" s="37"/>
      <c r="E17" s="37"/>
      <c r="F17" s="37"/>
      <c r="G17" s="37"/>
      <c r="H17" s="37"/>
      <c r="I17" s="37"/>
      <c r="J17" s="37"/>
      <c r="K17" s="37"/>
      <c r="L17" s="37"/>
      <c r="M17" s="37"/>
      <c r="N17" s="37"/>
    </row>
    <row r="18" spans="2:18">
      <c r="B18" s="2" t="s">
        <v>135</v>
      </c>
      <c r="C18" s="3">
        <v>43585</v>
      </c>
      <c r="D18" s="3">
        <v>43616</v>
      </c>
      <c r="E18" s="3">
        <v>43646</v>
      </c>
      <c r="F18" s="3">
        <v>43677</v>
      </c>
      <c r="G18" s="3">
        <v>43708</v>
      </c>
      <c r="H18" s="3">
        <v>43738</v>
      </c>
      <c r="I18" s="3">
        <v>43769</v>
      </c>
      <c r="J18" s="3">
        <v>43799</v>
      </c>
      <c r="K18" s="3">
        <v>43830</v>
      </c>
      <c r="L18" s="3">
        <v>43861</v>
      </c>
      <c r="M18" s="3">
        <v>43890</v>
      </c>
      <c r="N18" s="3">
        <v>43921</v>
      </c>
    </row>
    <row r="19" spans="2:18">
      <c r="B19" s="1" t="s">
        <v>71</v>
      </c>
      <c r="C19" s="20">
        <v>-91992.42</v>
      </c>
      <c r="D19" s="20">
        <v>-125100.10299999997</v>
      </c>
      <c r="E19" s="20">
        <v>-52763.553000000007</v>
      </c>
      <c r="F19" s="20">
        <v>-106878.11899999999</v>
      </c>
      <c r="G19" s="20">
        <v>-89343.292999999991</v>
      </c>
      <c r="H19" s="20">
        <v>-91187.774999999994</v>
      </c>
      <c r="I19" s="20">
        <v>19354.301999999996</v>
      </c>
      <c r="J19" s="20">
        <v>28299.201999999997</v>
      </c>
      <c r="K19" s="20">
        <v>39439.895000000004</v>
      </c>
      <c r="L19" s="20">
        <v>64459.757999999987</v>
      </c>
      <c r="M19" s="20">
        <v>0</v>
      </c>
      <c r="N19" s="20">
        <v>0</v>
      </c>
      <c r="P19" s="29"/>
      <c r="Q19" s="30"/>
      <c r="R19" s="30"/>
    </row>
    <row r="20" spans="2:18">
      <c r="B20" s="32" t="s">
        <v>157</v>
      </c>
      <c r="C20" s="20">
        <v>109832.37599999997</v>
      </c>
      <c r="D20" s="20">
        <v>119459.19999999995</v>
      </c>
      <c r="E20" s="20">
        <v>113010.20599999999</v>
      </c>
      <c r="F20" s="20">
        <v>108676.16300000002</v>
      </c>
      <c r="G20" s="20">
        <v>110874.84500000002</v>
      </c>
      <c r="H20" s="20">
        <v>139939.41</v>
      </c>
      <c r="I20" s="20">
        <v>154373.89999999997</v>
      </c>
      <c r="J20" s="20">
        <v>249056.56200000001</v>
      </c>
      <c r="K20" s="20">
        <v>313104.82900000003</v>
      </c>
      <c r="L20" s="20">
        <v>228362.86099999998</v>
      </c>
      <c r="M20" s="20">
        <v>0</v>
      </c>
      <c r="N20" s="20">
        <v>0</v>
      </c>
      <c r="P20" s="29"/>
      <c r="Q20" s="30"/>
      <c r="R20" s="30"/>
    </row>
    <row r="21" spans="2:18">
      <c r="B21" s="32" t="s">
        <v>79</v>
      </c>
      <c r="C21" s="20">
        <v>9886.9259999999995</v>
      </c>
      <c r="D21" s="20">
        <v>6738.4369999999999</v>
      </c>
      <c r="E21" s="20">
        <v>9459.3649999999998</v>
      </c>
      <c r="F21" s="20">
        <v>6415.8069999999998</v>
      </c>
      <c r="G21" s="20">
        <v>13009.851999999997</v>
      </c>
      <c r="H21" s="20">
        <v>11255.977000000001</v>
      </c>
      <c r="I21" s="20">
        <v>34060.582999999999</v>
      </c>
      <c r="J21" s="20">
        <v>2702.0929999999998</v>
      </c>
      <c r="K21" s="20">
        <v>3390.9860000000003</v>
      </c>
      <c r="L21" s="20">
        <v>3706.7259999999997</v>
      </c>
      <c r="M21" s="20">
        <v>0</v>
      </c>
      <c r="N21" s="20">
        <v>0</v>
      </c>
      <c r="P21" s="29"/>
      <c r="Q21" s="30"/>
      <c r="R21" s="30"/>
    </row>
    <row r="22" spans="2:18">
      <c r="B22" s="32" t="s">
        <v>29</v>
      </c>
      <c r="C22" s="20">
        <v>430114.36699999991</v>
      </c>
      <c r="D22" s="20">
        <v>218287.01800000007</v>
      </c>
      <c r="E22" s="20">
        <v>281298.53700000001</v>
      </c>
      <c r="F22" s="20">
        <v>252331.78399999999</v>
      </c>
      <c r="G22" s="20">
        <v>443918.65599999996</v>
      </c>
      <c r="H22" s="20">
        <v>352414.5039999999</v>
      </c>
      <c r="I22" s="20">
        <v>512610.33</v>
      </c>
      <c r="J22" s="20">
        <v>276910.70599999995</v>
      </c>
      <c r="K22" s="20">
        <v>607169.25599999994</v>
      </c>
      <c r="L22" s="20">
        <v>991130.98200000008</v>
      </c>
      <c r="M22" s="20">
        <v>0</v>
      </c>
      <c r="N22" s="20">
        <v>0</v>
      </c>
      <c r="P22" s="29"/>
      <c r="Q22" s="30"/>
      <c r="R22" s="30"/>
    </row>
    <row r="23" spans="2:18">
      <c r="B23" s="32" t="s">
        <v>30</v>
      </c>
      <c r="C23" s="20">
        <v>469251.87899999996</v>
      </c>
      <c r="D23" s="20">
        <v>522758.72100000002</v>
      </c>
      <c r="E23" s="20">
        <v>1064770.9180000001</v>
      </c>
      <c r="F23" s="20">
        <v>784900.01499999978</v>
      </c>
      <c r="G23" s="20">
        <v>1220047.523</v>
      </c>
      <c r="H23" s="20">
        <v>1007847.245</v>
      </c>
      <c r="I23" s="20">
        <v>1182719.6949999998</v>
      </c>
      <c r="J23" s="20">
        <v>646674.17699999991</v>
      </c>
      <c r="K23" s="20">
        <v>973592.16800000006</v>
      </c>
      <c r="L23" s="20">
        <v>819620.87200000009</v>
      </c>
      <c r="M23" s="20">
        <v>0</v>
      </c>
      <c r="N23" s="20">
        <v>0</v>
      </c>
      <c r="P23" s="29"/>
      <c r="Q23" s="30"/>
      <c r="R23" s="30"/>
    </row>
    <row r="24" spans="2:18">
      <c r="B24" s="32" t="s">
        <v>72</v>
      </c>
      <c r="C24" s="20">
        <v>200601.13300000003</v>
      </c>
      <c r="D24" s="20">
        <v>5268.7489999999998</v>
      </c>
      <c r="E24" s="20">
        <v>1602.6410000000001</v>
      </c>
      <c r="F24" s="20">
        <v>12367.01</v>
      </c>
      <c r="G24" s="20">
        <v>16720.414000000001</v>
      </c>
      <c r="H24" s="20">
        <v>96619.33199999998</v>
      </c>
      <c r="I24" s="20">
        <v>174556.41899999999</v>
      </c>
      <c r="J24" s="20">
        <v>45629.542000000001</v>
      </c>
      <c r="K24" s="20">
        <v>77677.940999999992</v>
      </c>
      <c r="L24" s="20">
        <v>202001.06899999999</v>
      </c>
      <c r="M24" s="20">
        <v>0</v>
      </c>
      <c r="N24" s="20">
        <v>0</v>
      </c>
      <c r="P24" s="29"/>
      <c r="Q24" s="30"/>
      <c r="R24" s="30"/>
    </row>
    <row r="25" spans="2:18">
      <c r="B25" s="32" t="s">
        <v>31</v>
      </c>
      <c r="C25" s="20">
        <v>69420.986000000004</v>
      </c>
      <c r="D25" s="20">
        <v>63698.137999999999</v>
      </c>
      <c r="E25" s="20">
        <v>11627.206999999999</v>
      </c>
      <c r="F25" s="20">
        <v>43570.692999999999</v>
      </c>
      <c r="G25" s="20">
        <v>141357.71000000002</v>
      </c>
      <c r="H25" s="20">
        <v>105409.54499999997</v>
      </c>
      <c r="I25" s="20">
        <v>80366.934999999983</v>
      </c>
      <c r="J25" s="20">
        <v>76406.294999999998</v>
      </c>
      <c r="K25" s="20">
        <v>190401.54399999999</v>
      </c>
      <c r="L25" s="20">
        <v>424394.23999999999</v>
      </c>
      <c r="M25" s="20">
        <v>0</v>
      </c>
      <c r="N25" s="20">
        <v>0</v>
      </c>
      <c r="P25" s="29"/>
      <c r="Q25" s="30"/>
      <c r="R25" s="30"/>
    </row>
    <row r="26" spans="2:18">
      <c r="B26" s="32" t="s">
        <v>115</v>
      </c>
      <c r="C26" s="20">
        <v>-5366.69</v>
      </c>
      <c r="D26" s="20">
        <v>-2126.9290000000001</v>
      </c>
      <c r="E26" s="20">
        <v>-5034.6090000000004</v>
      </c>
      <c r="F26" s="20">
        <v>-4260.3109999999997</v>
      </c>
      <c r="G26" s="20">
        <v>-24440.679999999997</v>
      </c>
      <c r="H26" s="20">
        <v>-3870.6290000000004</v>
      </c>
      <c r="I26" s="20">
        <v>-7944.9959999999983</v>
      </c>
      <c r="J26" s="20">
        <v>-4947.7219999999988</v>
      </c>
      <c r="K26" s="20">
        <v>-7589.0649999999987</v>
      </c>
      <c r="L26" s="20">
        <v>-8820.5289999999986</v>
      </c>
      <c r="M26" s="20">
        <v>0</v>
      </c>
      <c r="N26" s="20">
        <v>0</v>
      </c>
      <c r="P26" s="29"/>
      <c r="Q26" s="30"/>
      <c r="R26" s="30"/>
    </row>
    <row r="27" spans="2:18">
      <c r="B27" s="32" t="s">
        <v>158</v>
      </c>
      <c r="C27" s="20">
        <v>19453.809000000001</v>
      </c>
      <c r="D27" s="20">
        <v>13208.973999999998</v>
      </c>
      <c r="E27" s="20">
        <v>17709.616000000002</v>
      </c>
      <c r="F27" s="20">
        <v>20433.369000000002</v>
      </c>
      <c r="G27" s="20">
        <v>14194.200000000003</v>
      </c>
      <c r="H27" s="20">
        <v>18468.362000000005</v>
      </c>
      <c r="I27" s="20">
        <v>20931.769</v>
      </c>
      <c r="J27" s="20">
        <v>14309.127</v>
      </c>
      <c r="K27" s="20">
        <v>18829.278999999999</v>
      </c>
      <c r="L27" s="20">
        <v>24168.573</v>
      </c>
      <c r="M27" s="20">
        <v>0</v>
      </c>
      <c r="N27" s="20">
        <v>0</v>
      </c>
      <c r="P27" s="29"/>
      <c r="Q27" s="30"/>
      <c r="R27" s="30"/>
    </row>
    <row r="28" spans="2:18">
      <c r="B28" s="32" t="s">
        <v>27</v>
      </c>
      <c r="C28" s="20">
        <v>203635.55800000002</v>
      </c>
      <c r="D28" s="20">
        <v>230511.67</v>
      </c>
      <c r="E28" s="20">
        <v>213526.459</v>
      </c>
      <c r="F28" s="20">
        <v>233741.954</v>
      </c>
      <c r="G28" s="20">
        <v>251135.98500000004</v>
      </c>
      <c r="H28" s="20">
        <v>259242.99799999999</v>
      </c>
      <c r="I28" s="20">
        <v>250031.83900000001</v>
      </c>
      <c r="J28" s="20">
        <v>239710.66500000001</v>
      </c>
      <c r="K28" s="20">
        <v>189083.13799999998</v>
      </c>
      <c r="L28" s="20">
        <v>131960.57799999998</v>
      </c>
      <c r="M28" s="20">
        <v>0</v>
      </c>
      <c r="N28" s="20">
        <v>0</v>
      </c>
      <c r="P28" s="29"/>
      <c r="Q28" s="30"/>
      <c r="R28" s="30"/>
    </row>
    <row r="29" spans="2:18">
      <c r="B29" s="1" t="s">
        <v>32</v>
      </c>
      <c r="C29" s="20">
        <v>-106892.64199999999</v>
      </c>
      <c r="D29" s="20">
        <v>-136428.96700000003</v>
      </c>
      <c r="E29" s="20">
        <v>-116806.99099999998</v>
      </c>
      <c r="F29" s="20">
        <v>-167219.22699999998</v>
      </c>
      <c r="G29" s="20">
        <v>-206516.47200000004</v>
      </c>
      <c r="H29" s="20">
        <v>-217087.87899999993</v>
      </c>
      <c r="I29" s="20">
        <v>-300218.712</v>
      </c>
      <c r="J29" s="20">
        <v>-339722.19899999996</v>
      </c>
      <c r="K29" s="20">
        <v>-280762.65300000005</v>
      </c>
      <c r="L29" s="20">
        <v>-194127.76800000001</v>
      </c>
      <c r="M29" s="20">
        <v>0</v>
      </c>
      <c r="N29" s="20">
        <v>0</v>
      </c>
    </row>
  </sheetData>
  <phoneticPr fontId="6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sheetPr>
  <dimension ref="B2:N42"/>
  <sheetViews>
    <sheetView zoomScale="80" zoomScaleNormal="80" workbookViewId="0">
      <selection activeCell="S40" sqref="S40"/>
    </sheetView>
  </sheetViews>
  <sheetFormatPr defaultRowHeight="15"/>
  <cols>
    <col min="1" max="1" width="9" customWidth="1"/>
    <col min="2" max="2" width="33" customWidth="1"/>
    <col min="3" max="3" width="8.140625" bestFit="1" customWidth="1"/>
    <col min="4" max="4" width="8.42578125" bestFit="1" customWidth="1"/>
    <col min="5" max="5" width="6.7109375" bestFit="1" customWidth="1"/>
    <col min="6" max="6" width="6.42578125" bestFit="1" customWidth="1"/>
    <col min="7" max="8" width="7" bestFit="1" customWidth="1"/>
    <col min="9" max="9" width="6.7109375" bestFit="1" customWidth="1"/>
    <col min="10" max="10" width="6.85546875" bestFit="1" customWidth="1"/>
    <col min="11" max="11" width="7" bestFit="1" customWidth="1"/>
    <col min="12" max="12" width="8.140625" customWidth="1"/>
    <col min="13" max="13" width="8.5703125" customWidth="1"/>
    <col min="14" max="14" width="9.140625" customWidth="1"/>
    <col min="17" max="17" width="24.5703125" bestFit="1" customWidth="1"/>
  </cols>
  <sheetData>
    <row r="2" spans="2:14">
      <c r="B2" s="2" t="s">
        <v>6</v>
      </c>
      <c r="C2" s="3">
        <v>43556</v>
      </c>
      <c r="D2" s="3">
        <v>43586</v>
      </c>
      <c r="E2" s="3">
        <v>43617</v>
      </c>
      <c r="F2" s="3">
        <v>43647</v>
      </c>
      <c r="G2" s="3">
        <v>43678</v>
      </c>
      <c r="H2" s="3">
        <v>43709</v>
      </c>
      <c r="I2" s="3">
        <v>43739</v>
      </c>
      <c r="J2" s="3">
        <v>43770</v>
      </c>
      <c r="K2" s="3">
        <v>43800</v>
      </c>
      <c r="L2" s="3">
        <v>43831</v>
      </c>
      <c r="M2" s="3">
        <v>43862</v>
      </c>
      <c r="N2" s="3">
        <v>43891</v>
      </c>
    </row>
    <row r="3" spans="2:14">
      <c r="B3" s="4" t="s">
        <v>7</v>
      </c>
      <c r="C3" s="39">
        <v>7.1949934669999331</v>
      </c>
      <c r="D3" s="39">
        <v>7.6942117937625927</v>
      </c>
      <c r="E3" s="39">
        <v>7.0876824979618043</v>
      </c>
      <c r="F3" s="39">
        <v>7.0995306899999973</v>
      </c>
      <c r="G3" s="39">
        <v>8.5000735866666481</v>
      </c>
      <c r="H3" s="39">
        <v>10.620292729999964</v>
      </c>
      <c r="I3" s="39">
        <v>9.3987302704996836</v>
      </c>
      <c r="J3" s="39">
        <v>9.5796500099999999</v>
      </c>
      <c r="K3" s="39">
        <v>9.7558373924999913</v>
      </c>
      <c r="L3" s="39">
        <v>10.77323953</v>
      </c>
      <c r="M3" s="39"/>
      <c r="N3" s="39"/>
    </row>
    <row r="4" spans="2:14">
      <c r="B4" s="4" t="s">
        <v>8</v>
      </c>
      <c r="C4" s="39">
        <v>8.0666509499999979</v>
      </c>
      <c r="D4" s="39">
        <v>6.9573325921900029</v>
      </c>
      <c r="E4" s="39">
        <v>7.0751426100000003</v>
      </c>
      <c r="F4" s="39">
        <v>6.9949398400000007</v>
      </c>
      <c r="G4" s="39">
        <v>6.3949368599999987</v>
      </c>
      <c r="H4" s="39">
        <v>7.4185154399999993</v>
      </c>
      <c r="I4" s="39">
        <v>7.6120437033799986</v>
      </c>
      <c r="J4" s="39">
        <v>6.8876241200000017</v>
      </c>
      <c r="K4" s="39">
        <v>6.4017625799999998</v>
      </c>
      <c r="L4" s="39">
        <v>6.5260447300000015</v>
      </c>
      <c r="M4" s="39"/>
      <c r="N4" s="39"/>
    </row>
    <row r="5" spans="2:14">
      <c r="B5" s="4" t="s">
        <v>9</v>
      </c>
      <c r="C5" s="39">
        <v>3.3129494900000003</v>
      </c>
      <c r="D5" s="39">
        <v>3.6114529700000002</v>
      </c>
      <c r="E5" s="39">
        <v>4.1363786500000002</v>
      </c>
      <c r="F5" s="39">
        <v>4.0615981299999993</v>
      </c>
      <c r="G5" s="39">
        <v>3.9335485399999994</v>
      </c>
      <c r="H5" s="39">
        <v>3.2948641800000003</v>
      </c>
      <c r="I5" s="39">
        <v>3.5491697891666671</v>
      </c>
      <c r="J5" s="39">
        <v>3.7012866499999997</v>
      </c>
      <c r="K5" s="39">
        <v>3.6895017799999996</v>
      </c>
      <c r="L5" s="39">
        <v>3.9491566000000002</v>
      </c>
      <c r="M5" s="39"/>
      <c r="N5" s="39"/>
    </row>
    <row r="6" spans="2:14">
      <c r="B6" s="4" t="s">
        <v>10</v>
      </c>
      <c r="C6" s="39">
        <v>1.4557327000000002</v>
      </c>
      <c r="D6" s="39">
        <v>1.5145089599999995</v>
      </c>
      <c r="E6" s="39">
        <v>1.4394641099999999</v>
      </c>
      <c r="F6" s="39">
        <v>1.2500421900000001</v>
      </c>
      <c r="G6" s="39">
        <v>2.1521212699999999</v>
      </c>
      <c r="H6" s="39">
        <v>1.4978839200000003</v>
      </c>
      <c r="I6" s="39">
        <v>1.4032148900000001</v>
      </c>
      <c r="J6" s="39">
        <v>1.3381926100000001</v>
      </c>
      <c r="K6" s="39">
        <v>1.11941381</v>
      </c>
      <c r="L6" s="39">
        <v>1.20648735</v>
      </c>
      <c r="M6" s="39"/>
      <c r="N6" s="39"/>
    </row>
    <row r="7" spans="2:14">
      <c r="B7" s="51" t="s">
        <v>11</v>
      </c>
      <c r="C7" s="39">
        <v>3.6274388099999997</v>
      </c>
      <c r="D7" s="39">
        <v>3.593600498399999</v>
      </c>
      <c r="E7" s="39">
        <v>3.2379742200000021</v>
      </c>
      <c r="F7" s="39">
        <v>3.846072550000001</v>
      </c>
      <c r="G7" s="39">
        <v>3.421072050000002</v>
      </c>
      <c r="H7" s="39">
        <v>3.5878341199999992</v>
      </c>
      <c r="I7" s="39">
        <v>3.621337060000001</v>
      </c>
      <c r="J7" s="39">
        <v>3.4908472599999998</v>
      </c>
      <c r="K7" s="39">
        <v>3.6543734462499988</v>
      </c>
      <c r="L7" s="39">
        <v>3.6606621951874989</v>
      </c>
      <c r="M7" s="39"/>
      <c r="N7" s="39"/>
    </row>
    <row r="8" spans="2:14">
      <c r="B8" s="51" t="s">
        <v>12</v>
      </c>
      <c r="C8" s="39">
        <v>5.9064969399999994</v>
      </c>
      <c r="D8" s="39">
        <v>6.7027424499999997</v>
      </c>
      <c r="E8" s="39">
        <v>6.0825823600000009</v>
      </c>
      <c r="F8" s="39">
        <v>5.6555038599999996</v>
      </c>
      <c r="G8" s="39">
        <v>5.6798999768750011</v>
      </c>
      <c r="H8" s="39">
        <v>5.8442303474999999</v>
      </c>
      <c r="I8" s="39">
        <v>5.5409454815625008</v>
      </c>
      <c r="J8" s="39">
        <v>4.8606437187499996</v>
      </c>
      <c r="K8" s="39">
        <v>5.36542794</v>
      </c>
      <c r="L8" s="39">
        <v>4.8686266299999987</v>
      </c>
      <c r="M8" s="39"/>
      <c r="N8" s="39"/>
    </row>
    <row r="9" spans="2:14">
      <c r="B9" s="51" t="s">
        <v>13</v>
      </c>
      <c r="C9" s="39">
        <v>5.2285714255199993</v>
      </c>
      <c r="D9" s="39">
        <v>2.4159840438958686</v>
      </c>
      <c r="E9" s="39">
        <v>1.35108714552</v>
      </c>
      <c r="F9" s="39">
        <v>2.4452676967040028</v>
      </c>
      <c r="G9" s="39">
        <v>1.9340831267040006</v>
      </c>
      <c r="H9" s="39">
        <v>2.9110311755192746</v>
      </c>
      <c r="I9" s="39">
        <v>1.2219124467027227</v>
      </c>
      <c r="J9" s="39">
        <v>2.3188740155200014</v>
      </c>
      <c r="K9" s="39">
        <v>2.2877905367040059</v>
      </c>
      <c r="L9" s="39">
        <v>2.0861914967040001</v>
      </c>
      <c r="M9" s="39"/>
      <c r="N9" s="39"/>
    </row>
    <row r="10" spans="2:14">
      <c r="B10" s="51" t="s">
        <v>14</v>
      </c>
      <c r="C10" s="39">
        <v>1.6721039449545263</v>
      </c>
      <c r="D10" s="39">
        <v>1.1486786599110053</v>
      </c>
      <c r="E10" s="39">
        <v>1.6430218496226576</v>
      </c>
      <c r="F10" s="39">
        <v>1.4989319588461361</v>
      </c>
      <c r="G10" s="39">
        <v>2.1545580145358949</v>
      </c>
      <c r="H10" s="39">
        <v>1.3390686450624709</v>
      </c>
      <c r="I10" s="39">
        <v>1.232753047107592</v>
      </c>
      <c r="J10" s="39">
        <v>0.77096443630442224</v>
      </c>
      <c r="K10" s="39">
        <v>0.61631151638519999</v>
      </c>
      <c r="L10" s="39">
        <v>0.70979293793248932</v>
      </c>
      <c r="M10" s="39"/>
      <c r="N10" s="39"/>
    </row>
    <row r="11" spans="2:14">
      <c r="B11" s="4" t="s">
        <v>15</v>
      </c>
      <c r="C11" s="39">
        <v>2.0002399999999999E-3</v>
      </c>
      <c r="D11" s="39">
        <v>4.4237999999999965E-4</v>
      </c>
      <c r="E11" s="39">
        <v>1.42508E-3</v>
      </c>
      <c r="F11" s="39">
        <v>4.0221999999999995E-4</v>
      </c>
      <c r="G11" s="39">
        <v>2.5556000000000003E-3</v>
      </c>
      <c r="H11" s="39">
        <v>5.5434999999999989E-4</v>
      </c>
      <c r="I11" s="39">
        <v>-1.2682000000000009E-4</v>
      </c>
      <c r="J11" s="39">
        <v>3.5406000000000012E-4</v>
      </c>
      <c r="K11" s="39">
        <v>3.3577999999999999E-4</v>
      </c>
      <c r="L11" s="39">
        <v>0</v>
      </c>
      <c r="M11" s="39"/>
      <c r="N11" s="39"/>
    </row>
    <row r="12" spans="2:14">
      <c r="B12" s="4" t="s">
        <v>16</v>
      </c>
      <c r="C12" s="39">
        <v>0.11797149509803911</v>
      </c>
      <c r="D12" s="39">
        <v>0.12190387826797375</v>
      </c>
      <c r="E12" s="39">
        <v>0.11797149509803911</v>
      </c>
      <c r="F12" s="39">
        <v>0.12190387826797375</v>
      </c>
      <c r="G12" s="39">
        <v>0.12190387826797375</v>
      </c>
      <c r="H12" s="39">
        <v>0.11797149509803911</v>
      </c>
      <c r="I12" s="39">
        <v>0.12190387826797375</v>
      </c>
      <c r="J12" s="39">
        <v>0.11797149509803911</v>
      </c>
      <c r="K12" s="39">
        <v>0.12190387826797375</v>
      </c>
      <c r="L12" s="39">
        <v>0.12190387826797375</v>
      </c>
      <c r="M12" s="39"/>
      <c r="N12" s="39"/>
    </row>
    <row r="13" spans="2:14">
      <c r="C13" s="29"/>
      <c r="D13" s="29"/>
      <c r="E13" s="29"/>
      <c r="F13" s="29"/>
      <c r="G13" s="29"/>
      <c r="H13" s="29"/>
      <c r="I13" s="29"/>
      <c r="J13" s="29"/>
      <c r="K13" s="29"/>
      <c r="L13" s="29"/>
      <c r="M13" s="29"/>
      <c r="N13" s="29"/>
    </row>
    <row r="14" spans="2:14">
      <c r="C14" s="29"/>
      <c r="D14" s="29"/>
      <c r="E14" s="29"/>
      <c r="F14" s="29"/>
      <c r="G14" s="29"/>
      <c r="H14" s="29"/>
      <c r="I14" s="29"/>
      <c r="J14" s="29"/>
      <c r="K14" s="29"/>
      <c r="L14" s="29"/>
      <c r="M14" s="29"/>
      <c r="N14" s="29"/>
    </row>
    <row r="15" spans="2:14">
      <c r="B15" s="2" t="s">
        <v>6</v>
      </c>
      <c r="C15" s="3">
        <v>43556</v>
      </c>
      <c r="D15" s="3">
        <v>43586</v>
      </c>
      <c r="E15" s="3">
        <v>43617</v>
      </c>
      <c r="F15" s="3">
        <v>43647</v>
      </c>
      <c r="G15" s="3">
        <v>43678</v>
      </c>
      <c r="H15" s="3">
        <v>43709</v>
      </c>
      <c r="I15" s="3">
        <v>43739</v>
      </c>
      <c r="J15" s="3">
        <v>43770</v>
      </c>
      <c r="K15" s="3">
        <v>43800</v>
      </c>
      <c r="L15" s="3">
        <v>43831</v>
      </c>
      <c r="M15" s="3">
        <v>43862</v>
      </c>
      <c r="N15" s="3">
        <v>43891</v>
      </c>
    </row>
    <row r="16" spans="2:14">
      <c r="B16" s="1" t="s">
        <v>17</v>
      </c>
      <c r="C16" s="39">
        <v>7.7779174100000006</v>
      </c>
      <c r="D16" s="39">
        <v>8.8157702899999979</v>
      </c>
      <c r="E16" s="39">
        <v>7.9687054199999992</v>
      </c>
      <c r="F16" s="39">
        <v>7.7215686000000003</v>
      </c>
      <c r="G16" s="39">
        <v>8.1482440599999997</v>
      </c>
      <c r="H16" s="39">
        <v>8.2836930999999989</v>
      </c>
      <c r="I16" s="39">
        <v>8.1892565100000017</v>
      </c>
      <c r="J16" s="39">
        <v>7.0231970600000011</v>
      </c>
      <c r="K16" s="39">
        <v>7.5408529399999997</v>
      </c>
      <c r="L16" s="39">
        <v>6.7940706899999999</v>
      </c>
      <c r="M16" s="39"/>
      <c r="N16" s="39"/>
    </row>
    <row r="17" spans="2:14">
      <c r="B17" s="1" t="s">
        <v>18</v>
      </c>
      <c r="C17" s="39">
        <v>20.457422977474447</v>
      </c>
      <c r="D17" s="39">
        <v>16.616185665969468</v>
      </c>
      <c r="E17" s="39">
        <v>14.903926809798374</v>
      </c>
      <c r="F17" s="39">
        <v>15.758722170724306</v>
      </c>
      <c r="G17" s="39">
        <v>17.886994914781546</v>
      </c>
      <c r="H17" s="39">
        <v>20.442468809779715</v>
      </c>
      <c r="I17" s="39">
        <v>17.567541017735678</v>
      </c>
      <c r="J17" s="39">
        <v>16.303325100574423</v>
      </c>
      <c r="K17" s="39">
        <v>16.212487081839196</v>
      </c>
      <c r="L17" s="39">
        <v>16.475626899823993</v>
      </c>
      <c r="M17" s="39"/>
      <c r="N17" s="39"/>
    </row>
    <row r="18" spans="2:14">
      <c r="B18" s="1" t="s">
        <v>20</v>
      </c>
      <c r="C18" s="39">
        <v>8.1706071499999986</v>
      </c>
      <c r="D18" s="39">
        <v>8.206556012190001</v>
      </c>
      <c r="E18" s="39">
        <v>9.2810673600000015</v>
      </c>
      <c r="F18" s="39">
        <v>9.5120844800000004</v>
      </c>
      <c r="G18" s="39">
        <v>8.1190085700000001</v>
      </c>
      <c r="H18" s="39">
        <v>7.7368154500000008</v>
      </c>
      <c r="I18" s="39">
        <v>8.0348863705466655</v>
      </c>
      <c r="J18" s="39">
        <v>9.4889289099999985</v>
      </c>
      <c r="K18" s="39">
        <v>8.5738930899999968</v>
      </c>
      <c r="L18" s="39">
        <v>9.8773058800000015</v>
      </c>
      <c r="M18" s="39"/>
      <c r="N18" s="39"/>
    </row>
    <row r="19" spans="2:14">
      <c r="B19" s="1" t="s">
        <v>19</v>
      </c>
      <c r="C19" s="39">
        <v>0.11997173509803913</v>
      </c>
      <c r="D19" s="39">
        <v>0.12234625826797374</v>
      </c>
      <c r="E19" s="39">
        <v>0.11939657509803911</v>
      </c>
      <c r="F19" s="39">
        <v>0.12230609826797376</v>
      </c>
      <c r="G19" s="39">
        <v>0.12445947826797377</v>
      </c>
      <c r="H19" s="39">
        <v>0.11852584509803912</v>
      </c>
      <c r="I19" s="39">
        <v>0.12177705826797375</v>
      </c>
      <c r="J19" s="39">
        <v>0.11832555509803913</v>
      </c>
      <c r="K19" s="39">
        <v>0.12223965826797376</v>
      </c>
      <c r="L19" s="39">
        <v>0.12190387826797375</v>
      </c>
      <c r="M19" s="39"/>
      <c r="N19" s="39"/>
    </row>
    <row r="22" spans="2:14">
      <c r="C22" s="76"/>
    </row>
    <row r="25" spans="2:14"/>
    <row r="41" spans="2:2">
      <c r="B41" s="44" t="s">
        <v>167</v>
      </c>
    </row>
    <row r="42" spans="2:2">
      <c r="B42" t="s">
        <v>198</v>
      </c>
    </row>
  </sheetData>
  <phoneticPr fontId="6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2:P10"/>
  <sheetViews>
    <sheetView zoomScaleNormal="100" workbookViewId="0">
      <selection activeCell="J32" sqref="J32"/>
    </sheetView>
  </sheetViews>
  <sheetFormatPr defaultRowHeight="15"/>
  <cols>
    <col min="1" max="1" width="9" customWidth="1"/>
    <col min="2" max="2" width="35.42578125" bestFit="1" customWidth="1"/>
    <col min="3" max="3" width="9.85546875" bestFit="1" customWidth="1"/>
    <col min="4" max="4" width="9.28515625" bestFit="1" customWidth="1"/>
    <col min="6" max="6" width="10" bestFit="1" customWidth="1"/>
    <col min="16" max="16" width="11.5703125" bestFit="1" customWidth="1"/>
    <col min="21" max="21" width="14.42578125" customWidth="1"/>
  </cols>
  <sheetData>
    <row r="2" spans="2:16">
      <c r="B2" s="2" t="s">
        <v>126</v>
      </c>
      <c r="C2" s="3">
        <v>43556</v>
      </c>
      <c r="D2" s="3">
        <v>43586</v>
      </c>
      <c r="E2" s="3">
        <v>43617</v>
      </c>
      <c r="F2" s="3">
        <v>43647</v>
      </c>
      <c r="G2" s="3">
        <v>43678</v>
      </c>
      <c r="H2" s="3">
        <v>43709</v>
      </c>
      <c r="I2" s="3">
        <v>43739</v>
      </c>
      <c r="J2" s="3">
        <v>43770</v>
      </c>
      <c r="K2" s="3">
        <v>43800</v>
      </c>
      <c r="L2" s="3">
        <v>43831</v>
      </c>
      <c r="M2" s="3">
        <v>43862</v>
      </c>
      <c r="N2" s="3">
        <v>43891</v>
      </c>
      <c r="P2" t="s">
        <v>174</v>
      </c>
    </row>
    <row r="3" spans="2:16">
      <c r="B3" s="4" t="s">
        <v>128</v>
      </c>
      <c r="C3" s="52">
        <v>55039.5</v>
      </c>
      <c r="D3" s="53">
        <v>100286</v>
      </c>
      <c r="E3" s="53">
        <v>236399</v>
      </c>
      <c r="F3" s="53">
        <v>256050</v>
      </c>
      <c r="G3" s="53">
        <v>344357</v>
      </c>
      <c r="H3" s="53">
        <v>291932.5</v>
      </c>
      <c r="I3" s="53">
        <v>377436.5</v>
      </c>
      <c r="J3" s="53">
        <v>242878.5</v>
      </c>
      <c r="K3" s="53">
        <v>151996</v>
      </c>
      <c r="L3" s="53">
        <v>118354</v>
      </c>
      <c r="M3" s="53"/>
      <c r="N3" s="53"/>
      <c r="P3" s="48">
        <v>389485.1</v>
      </c>
    </row>
    <row r="4" spans="2:16">
      <c r="B4" s="4" t="s">
        <v>129</v>
      </c>
      <c r="C4" s="52">
        <v>241488</v>
      </c>
      <c r="D4" s="53">
        <v>279075.09999999998</v>
      </c>
      <c r="E4" s="53">
        <v>489034.5</v>
      </c>
      <c r="F4" s="53">
        <v>373192.2</v>
      </c>
      <c r="G4" s="53">
        <v>667292.4</v>
      </c>
      <c r="H4" s="53">
        <v>504225.5</v>
      </c>
      <c r="I4" s="53">
        <v>326646.3</v>
      </c>
      <c r="J4" s="53">
        <v>140222.79999999999</v>
      </c>
      <c r="K4" s="53">
        <v>297427.20000000001</v>
      </c>
      <c r="L4" s="53">
        <v>271131.09999999998</v>
      </c>
      <c r="M4" s="53"/>
      <c r="N4" s="53"/>
      <c r="P4" s="13"/>
    </row>
    <row r="5" spans="2:16">
      <c r="B5" s="4" t="s">
        <v>137</v>
      </c>
      <c r="C5" s="53">
        <v>296527.5</v>
      </c>
      <c r="D5" s="53">
        <v>379361.1</v>
      </c>
      <c r="E5" s="53">
        <v>725433.5</v>
      </c>
      <c r="F5" s="53">
        <v>629242.19999999995</v>
      </c>
      <c r="G5" s="53">
        <v>1011649.4</v>
      </c>
      <c r="H5" s="53">
        <v>796158</v>
      </c>
      <c r="I5" s="53">
        <v>704082.8</v>
      </c>
      <c r="J5" s="53">
        <v>383101.3</v>
      </c>
      <c r="K5" s="53">
        <v>449423.2</v>
      </c>
      <c r="L5" s="53">
        <v>389485.1</v>
      </c>
      <c r="M5" s="53">
        <v>0</v>
      </c>
      <c r="N5" s="53">
        <v>0</v>
      </c>
    </row>
    <row r="6" spans="2:16">
      <c r="B6" s="33"/>
      <c r="C6" s="34"/>
      <c r="D6" s="34"/>
      <c r="E6" s="34"/>
      <c r="F6" s="34"/>
      <c r="G6" s="34"/>
      <c r="H6" s="34"/>
      <c r="I6" s="34"/>
      <c r="J6" s="34"/>
      <c r="K6" s="34"/>
      <c r="L6" s="34"/>
      <c r="M6" s="34"/>
      <c r="N6" s="34"/>
    </row>
    <row r="7" spans="2:16">
      <c r="C7" s="28"/>
    </row>
    <row r="8" spans="2:16">
      <c r="B8" s="2" t="s">
        <v>127</v>
      </c>
      <c r="C8" s="3">
        <v>43556</v>
      </c>
      <c r="D8" s="3">
        <v>43586</v>
      </c>
      <c r="E8" s="3">
        <v>43617</v>
      </c>
      <c r="F8" s="3">
        <v>43647</v>
      </c>
      <c r="G8" s="3">
        <v>43678</v>
      </c>
      <c r="H8" s="3">
        <v>43709</v>
      </c>
      <c r="I8" s="3">
        <v>43739</v>
      </c>
      <c r="J8" s="3">
        <v>43770</v>
      </c>
      <c r="K8" s="3">
        <v>43800</v>
      </c>
      <c r="L8" s="3">
        <v>43831</v>
      </c>
      <c r="M8" s="3">
        <v>43862</v>
      </c>
      <c r="N8" s="3">
        <v>43891</v>
      </c>
    </row>
    <row r="9" spans="2:16">
      <c r="B9" s="4" t="s">
        <v>139</v>
      </c>
      <c r="C9" s="11">
        <v>0.82543004825302502</v>
      </c>
      <c r="D9" s="12">
        <v>1.5211163568478101</v>
      </c>
      <c r="E9" s="12">
        <v>4.2197449572133099</v>
      </c>
      <c r="F9" s="12">
        <v>4.2356945151300103</v>
      </c>
      <c r="G9" s="12">
        <v>7.1987912310503299</v>
      </c>
      <c r="H9" s="12">
        <v>6.1394097849064098</v>
      </c>
      <c r="I9" s="12">
        <v>2.8751646894796798</v>
      </c>
      <c r="J9" s="12">
        <v>3.3453602497931598</v>
      </c>
      <c r="K9" s="12">
        <v>1.27215601681322</v>
      </c>
      <c r="L9" s="12">
        <v>0.64257456543021296</v>
      </c>
      <c r="M9" s="12"/>
      <c r="N9" s="12"/>
    </row>
    <row r="10" spans="2:16">
      <c r="B10" s="4" t="s">
        <v>140</v>
      </c>
      <c r="C10" s="11">
        <v>7.8835353260859993</v>
      </c>
      <c r="D10" s="12">
        <v>8.4220629678534404</v>
      </c>
      <c r="E10" s="12">
        <v>18.375192762815598</v>
      </c>
      <c r="F10" s="12">
        <v>11.5383995533721</v>
      </c>
      <c r="G10" s="12">
        <v>19.1286171432556</v>
      </c>
      <c r="H10" s="12">
        <v>16.145676260021801</v>
      </c>
      <c r="I10" s="12">
        <v>13.3838771887399</v>
      </c>
      <c r="J10" s="12">
        <v>6.6390361268248208</v>
      </c>
      <c r="K10" s="12">
        <v>14.0529440070764</v>
      </c>
      <c r="L10" s="12">
        <v>11.1601829532094</v>
      </c>
      <c r="M10" s="12"/>
      <c r="N10" s="12"/>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B050"/>
  </sheetPr>
  <dimension ref="B2:O34"/>
  <sheetViews>
    <sheetView zoomScale="85" zoomScaleNormal="85" workbookViewId="0">
      <selection activeCell="K31" sqref="K31"/>
    </sheetView>
  </sheetViews>
  <sheetFormatPr defaultRowHeight="1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9" customWidth="1"/>
    <col min="9" max="9" width="6.28515625" bestFit="1" customWidth="1"/>
    <col min="10" max="10" width="6.7109375" bestFit="1" customWidth="1"/>
    <col min="11" max="11" width="10.5703125" customWidth="1"/>
    <col min="12" max="12" width="8.85546875" customWidth="1"/>
    <col min="13" max="13" width="8.7109375" customWidth="1"/>
    <col min="14" max="14" width="6.7109375" bestFit="1" customWidth="1"/>
    <col min="15" max="15" width="18.28515625" bestFit="1" customWidth="1"/>
    <col min="16" max="16" width="5.85546875" bestFit="1" customWidth="1"/>
    <col min="17" max="17" width="18.28515625" bestFit="1" customWidth="1"/>
  </cols>
  <sheetData>
    <row r="2" spans="2:15">
      <c r="B2" s="2" t="s">
        <v>6</v>
      </c>
      <c r="C2" s="3">
        <v>43556</v>
      </c>
      <c r="D2" s="3">
        <v>43586</v>
      </c>
      <c r="E2" s="3">
        <v>43617</v>
      </c>
      <c r="F2" s="3">
        <v>43647</v>
      </c>
      <c r="G2" s="3">
        <v>43678</v>
      </c>
      <c r="H2" s="3">
        <v>43709</v>
      </c>
      <c r="I2" s="3">
        <v>43739</v>
      </c>
      <c r="J2" s="3">
        <v>43770</v>
      </c>
      <c r="K2" s="3">
        <v>43800</v>
      </c>
      <c r="L2" s="3">
        <v>43831</v>
      </c>
      <c r="M2" s="3">
        <v>43862</v>
      </c>
      <c r="N2" s="3">
        <v>43891</v>
      </c>
    </row>
    <row r="3" spans="2:15">
      <c r="B3" s="4" t="s">
        <v>74</v>
      </c>
      <c r="C3" s="52">
        <v>3.9169133169999344</v>
      </c>
      <c r="D3" s="52">
        <v>4.0598849337625937</v>
      </c>
      <c r="E3" s="52">
        <v>3.8110025079618044</v>
      </c>
      <c r="F3" s="53">
        <v>3.7102605199999976</v>
      </c>
      <c r="G3" s="53">
        <v>3.4294575666666494</v>
      </c>
      <c r="H3" s="53">
        <v>3.0969326499999692</v>
      </c>
      <c r="I3" s="53">
        <v>3.2988721224996835</v>
      </c>
      <c r="J3" s="53">
        <v>2.8944453899999991</v>
      </c>
      <c r="K3" s="53">
        <v>3.3159671824999926</v>
      </c>
      <c r="L3" s="53">
        <v>3.7075715900000001</v>
      </c>
      <c r="M3" s="53"/>
      <c r="N3" s="53"/>
      <c r="O3">
        <v>0</v>
      </c>
    </row>
    <row r="4" spans="2:15">
      <c r="B4" s="4" t="s">
        <v>75</v>
      </c>
      <c r="C4" s="52">
        <v>2.66277995</v>
      </c>
      <c r="D4" s="52">
        <v>2.6362663899999998</v>
      </c>
      <c r="E4" s="52">
        <v>3.1256262299999995</v>
      </c>
      <c r="F4" s="53">
        <v>2.9195547199999998</v>
      </c>
      <c r="G4" s="53">
        <v>2.80185013</v>
      </c>
      <c r="H4" s="53">
        <v>2.2021286099999999</v>
      </c>
      <c r="I4" s="53">
        <v>2.3309158299999999</v>
      </c>
      <c r="J4" s="53">
        <v>2.2620747900000002</v>
      </c>
      <c r="K4" s="53">
        <v>2.2424314999999999</v>
      </c>
      <c r="L4" s="53">
        <v>2.4835925600000004</v>
      </c>
      <c r="M4" s="53"/>
      <c r="N4" s="53"/>
    </row>
    <row r="5" spans="2:15">
      <c r="B5" s="4" t="s">
        <v>76</v>
      </c>
      <c r="C5" s="52">
        <v>1.6141432900000006</v>
      </c>
      <c r="D5" s="52">
        <v>1.1317905421900001</v>
      </c>
      <c r="E5" s="52">
        <v>1.7377072599999992</v>
      </c>
      <c r="F5" s="53">
        <v>1.8557863299999993</v>
      </c>
      <c r="G5" s="53">
        <v>1.1529340000000001</v>
      </c>
      <c r="H5" s="53">
        <v>1.2100027399999997</v>
      </c>
      <c r="I5" s="53">
        <v>1.1321967433799998</v>
      </c>
      <c r="J5" s="53">
        <v>1.2225482100000002</v>
      </c>
      <c r="K5" s="53">
        <v>1.00488395</v>
      </c>
      <c r="L5" s="53">
        <v>1.9855256500000003</v>
      </c>
      <c r="M5" s="53"/>
      <c r="N5" s="53"/>
    </row>
    <row r="8" spans="2:15">
      <c r="B8" s="2" t="s">
        <v>6</v>
      </c>
      <c r="C8" s="3">
        <v>43556</v>
      </c>
      <c r="D8" s="3">
        <v>43586</v>
      </c>
      <c r="E8" s="3">
        <v>43617</v>
      </c>
      <c r="F8" s="3">
        <v>43647</v>
      </c>
      <c r="G8" s="3">
        <v>43678</v>
      </c>
      <c r="H8" s="3">
        <v>43709</v>
      </c>
      <c r="I8" s="3">
        <v>43739</v>
      </c>
      <c r="J8" s="3">
        <v>43770</v>
      </c>
      <c r="K8" s="3">
        <v>43800</v>
      </c>
      <c r="L8" s="3">
        <v>43831</v>
      </c>
      <c r="M8" s="3">
        <v>43862</v>
      </c>
      <c r="N8" s="3">
        <v>43891</v>
      </c>
    </row>
    <row r="9" spans="2:15">
      <c r="B9" s="4" t="s">
        <v>77</v>
      </c>
      <c r="C9" s="31">
        <v>8.1938365569999352</v>
      </c>
      <c r="D9" s="31">
        <v>7.8279418659525932</v>
      </c>
      <c r="E9" s="31">
        <v>8.6743359979618031</v>
      </c>
      <c r="F9" s="31">
        <v>8.4856015699999965</v>
      </c>
      <c r="G9" s="31">
        <v>7.38424169666665</v>
      </c>
      <c r="H9" s="31">
        <v>6.5090639999999684</v>
      </c>
      <c r="I9" s="31">
        <v>6.7619846958796828</v>
      </c>
      <c r="J9" s="31">
        <v>6.3790683899999996</v>
      </c>
      <c r="K9" s="31">
        <v>6.5632826324999929</v>
      </c>
      <c r="L9" s="31">
        <v>8.1766898000000001</v>
      </c>
      <c r="M9" s="31"/>
      <c r="N9" s="31"/>
    </row>
    <row r="10" spans="2:15">
      <c r="B10" s="4" t="s">
        <v>78</v>
      </c>
      <c r="C10" s="31">
        <v>26.580697225520002</v>
      </c>
      <c r="D10" s="31">
        <v>24.587091442295865</v>
      </c>
      <c r="E10" s="31">
        <v>21.735975595520006</v>
      </c>
      <c r="F10" s="31">
        <v>22.764707046704</v>
      </c>
      <c r="G10" s="31">
        <v>24.381218713578996</v>
      </c>
      <c r="H10" s="31">
        <v>28.620892363019273</v>
      </c>
      <c r="I10" s="31">
        <v>25.321505416265225</v>
      </c>
      <c r="J10" s="31">
        <v>25.485219314269997</v>
      </c>
      <c r="K10" s="31">
        <v>25.710824852953998</v>
      </c>
      <c r="L10" s="31">
        <v>24.8637267318915</v>
      </c>
      <c r="M10" s="31"/>
      <c r="N10" s="31"/>
    </row>
    <row r="11" spans="2:15">
      <c r="B11" s="4" t="s">
        <v>142</v>
      </c>
      <c r="C11" s="31">
        <v>1.6721039449545263</v>
      </c>
      <c r="D11" s="31">
        <v>1.1486786599110053</v>
      </c>
      <c r="E11" s="31">
        <v>1.6430218496226576</v>
      </c>
      <c r="F11" s="31">
        <v>1.4989319588461361</v>
      </c>
      <c r="G11" s="31">
        <v>2.1545580145358949</v>
      </c>
      <c r="H11" s="31">
        <v>1.3390686450624709</v>
      </c>
      <c r="I11" s="31">
        <v>1.232753047107592</v>
      </c>
      <c r="J11" s="31">
        <v>0.77096443630442224</v>
      </c>
      <c r="K11" s="31">
        <v>0.61631151638519999</v>
      </c>
      <c r="L11" s="31">
        <v>0.70979293793248932</v>
      </c>
      <c r="M11" s="31"/>
      <c r="N11" s="31"/>
    </row>
    <row r="12" spans="2:15">
      <c r="B12" s="4" t="s">
        <v>73</v>
      </c>
      <c r="C12" s="31">
        <v>2.0002399999999999E-3</v>
      </c>
      <c r="D12" s="31">
        <v>4.4237999999999965E-4</v>
      </c>
      <c r="E12" s="31">
        <v>1.42508E-3</v>
      </c>
      <c r="F12" s="31">
        <v>4.0221999999999995E-4</v>
      </c>
      <c r="G12" s="31">
        <v>2.5556000000000003E-3</v>
      </c>
      <c r="H12" s="31">
        <v>5.5434999999999989E-4</v>
      </c>
      <c r="I12" s="31">
        <v>-1.2682000000000009E-4</v>
      </c>
      <c r="J12" s="31">
        <v>3.5406000000000012E-4</v>
      </c>
      <c r="K12" s="31">
        <v>3.3577999999999999E-4</v>
      </c>
      <c r="L12" s="31">
        <v>0</v>
      </c>
      <c r="M12" s="31"/>
      <c r="N12" s="31"/>
    </row>
    <row r="21" spans="11:11">
      <c r="K21" s="76"/>
    </row>
    <row r="33" spans="2:2">
      <c r="B33" t="s">
        <v>167</v>
      </c>
    </row>
    <row r="34" spans="2:2">
      <c r="B34" t="s">
        <v>199</v>
      </c>
    </row>
  </sheetData>
  <phoneticPr fontId="6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B050"/>
  </sheetPr>
  <dimension ref="B1:N13"/>
  <sheetViews>
    <sheetView zoomScale="70" zoomScaleNormal="70" workbookViewId="0">
      <selection activeCell="J23" sqref="J23"/>
    </sheetView>
  </sheetViews>
  <sheetFormatPr defaultRowHeight="15"/>
  <cols>
    <col min="1" max="1" width="9" customWidth="1"/>
    <col min="2" max="2" width="47" bestFit="1" customWidth="1"/>
    <col min="3" max="3" width="12" customWidth="1"/>
    <col min="4" max="4" width="13.5703125" customWidth="1"/>
    <col min="5" max="6" width="13.28515625" customWidth="1"/>
    <col min="7" max="7" width="12.140625" customWidth="1"/>
    <col min="8" max="8" width="11.5703125" customWidth="1"/>
    <col min="9" max="9" width="11.85546875" customWidth="1"/>
    <col min="10" max="10" width="12.42578125" customWidth="1"/>
    <col min="11" max="11" width="12.140625" customWidth="1"/>
    <col min="12" max="12" width="11.5703125" customWidth="1"/>
    <col min="13" max="13" width="14" customWidth="1"/>
    <col min="14" max="14" width="13" customWidth="1"/>
  </cols>
  <sheetData>
    <row r="1" spans="2:14">
      <c r="C1" s="36">
        <v>43585</v>
      </c>
      <c r="D1" s="36">
        <v>43616</v>
      </c>
      <c r="E1" s="36">
        <v>43646</v>
      </c>
      <c r="F1" s="36">
        <v>43677</v>
      </c>
      <c r="G1" s="36">
        <v>43708</v>
      </c>
      <c r="H1" s="36">
        <v>43738</v>
      </c>
      <c r="I1" s="36">
        <v>43769</v>
      </c>
      <c r="J1" s="36">
        <v>43799</v>
      </c>
      <c r="K1" s="36">
        <v>43830</v>
      </c>
      <c r="L1" s="36">
        <v>43861</v>
      </c>
      <c r="M1" s="36">
        <v>43890</v>
      </c>
      <c r="N1" s="36">
        <v>43921</v>
      </c>
    </row>
    <row r="2" spans="2:14">
      <c r="B2" s="2" t="s">
        <v>6</v>
      </c>
      <c r="C2" s="3">
        <v>43585</v>
      </c>
      <c r="D2" s="3">
        <v>43616</v>
      </c>
      <c r="E2" s="3">
        <v>43646</v>
      </c>
      <c r="F2" s="3">
        <v>43677</v>
      </c>
      <c r="G2" s="3">
        <v>43708</v>
      </c>
      <c r="H2" s="3">
        <v>43738</v>
      </c>
      <c r="I2" s="3">
        <v>43769</v>
      </c>
      <c r="J2" s="3">
        <v>43799</v>
      </c>
      <c r="K2" s="3">
        <v>43830</v>
      </c>
      <c r="L2" s="3">
        <v>43861</v>
      </c>
      <c r="M2" s="3">
        <v>43890</v>
      </c>
      <c r="N2" s="3">
        <v>43921</v>
      </c>
    </row>
    <row r="3" spans="2:14">
      <c r="B3" s="1" t="s">
        <v>22</v>
      </c>
      <c r="C3" s="39">
        <v>-8.7696790000000007E-3</v>
      </c>
      <c r="D3" s="39">
        <v>0</v>
      </c>
      <c r="E3" s="39">
        <v>0</v>
      </c>
      <c r="F3" s="39">
        <v>9.0218312999999994E-2</v>
      </c>
      <c r="G3" s="39">
        <v>-8.6968710000000001E-3</v>
      </c>
      <c r="H3" s="39">
        <v>-1.4113516999999997E-2</v>
      </c>
      <c r="I3" s="39">
        <v>0.18246753499999999</v>
      </c>
      <c r="J3" s="39">
        <v>7.1171450999999997E-2</v>
      </c>
      <c r="K3" s="39">
        <v>-3.7818687999999996E-2</v>
      </c>
      <c r="L3" s="39">
        <v>-0.129459139</v>
      </c>
      <c r="M3" s="39"/>
      <c r="N3" s="39"/>
    </row>
    <row r="4" spans="2:14">
      <c r="B4" s="1" t="s">
        <v>23</v>
      </c>
      <c r="C4" s="39">
        <v>0</v>
      </c>
      <c r="D4" s="39">
        <v>0</v>
      </c>
      <c r="E4" s="39">
        <v>0</v>
      </c>
      <c r="F4" s="39">
        <v>0</v>
      </c>
      <c r="G4" s="39">
        <v>0</v>
      </c>
      <c r="H4" s="39">
        <v>0</v>
      </c>
      <c r="I4" s="39">
        <v>1.6525393873490002E-2</v>
      </c>
      <c r="J4" s="39">
        <v>0</v>
      </c>
      <c r="K4" s="39">
        <v>0</v>
      </c>
      <c r="L4" s="39">
        <v>0</v>
      </c>
      <c r="M4" s="39"/>
      <c r="N4" s="39"/>
    </row>
    <row r="5" spans="2:14">
      <c r="B5" s="1" t="s">
        <v>24</v>
      </c>
      <c r="C5" s="39">
        <v>0</v>
      </c>
      <c r="D5" s="39">
        <v>0</v>
      </c>
      <c r="E5" s="39">
        <v>0</v>
      </c>
      <c r="F5" s="39">
        <v>0</v>
      </c>
      <c r="G5" s="39">
        <v>0</v>
      </c>
      <c r="H5" s="39">
        <v>0</v>
      </c>
      <c r="I5" s="39">
        <v>0</v>
      </c>
      <c r="J5" s="39">
        <v>0</v>
      </c>
      <c r="K5" s="39">
        <v>0</v>
      </c>
      <c r="L5" s="39">
        <v>6.7815726248999998E-4</v>
      </c>
      <c r="M5" s="39"/>
      <c r="N5" s="39"/>
    </row>
    <row r="6" spans="2:14">
      <c r="B6" s="1" t="s">
        <v>33</v>
      </c>
      <c r="C6" s="39">
        <v>3.7600261000000002E-7</v>
      </c>
      <c r="D6" s="39">
        <v>0</v>
      </c>
      <c r="E6" s="39">
        <v>0</v>
      </c>
      <c r="F6" s="39">
        <v>5.1331700000000001E-4</v>
      </c>
      <c r="G6" s="39">
        <v>0</v>
      </c>
      <c r="H6" s="39">
        <v>0</v>
      </c>
      <c r="I6" s="39">
        <v>0</v>
      </c>
      <c r="J6" s="39">
        <v>0</v>
      </c>
      <c r="K6" s="39">
        <v>0</v>
      </c>
      <c r="L6" s="39">
        <v>-2.9022109999999996E-3</v>
      </c>
      <c r="M6" s="39"/>
      <c r="N6" s="39"/>
    </row>
    <row r="7" spans="2:14">
      <c r="B7" s="1" t="s">
        <v>25</v>
      </c>
      <c r="C7" s="39">
        <v>0</v>
      </c>
      <c r="D7" s="39">
        <v>0</v>
      </c>
      <c r="E7" s="39">
        <v>0</v>
      </c>
      <c r="F7" s="39">
        <v>0.12001915466118999</v>
      </c>
      <c r="G7" s="39">
        <v>0</v>
      </c>
      <c r="H7" s="39">
        <v>0</v>
      </c>
      <c r="I7" s="39">
        <v>0</v>
      </c>
      <c r="J7" s="39">
        <v>0</v>
      </c>
      <c r="K7" s="39">
        <v>0</v>
      </c>
      <c r="L7" s="39">
        <v>0</v>
      </c>
      <c r="M7" s="39"/>
      <c r="N7" s="39"/>
    </row>
    <row r="8" spans="2:14">
      <c r="B8" s="1" t="s">
        <v>26</v>
      </c>
      <c r="C8" s="39">
        <v>-6.4242100940409996E-2</v>
      </c>
      <c r="D8" s="39">
        <v>0</v>
      </c>
      <c r="E8" s="39">
        <v>0</v>
      </c>
      <c r="F8" s="39">
        <v>-4.4998742088699995E-3</v>
      </c>
      <c r="G8" s="39">
        <v>-1.4030745374499999E-2</v>
      </c>
      <c r="H8" s="39">
        <v>-3.6827415457240005E-2</v>
      </c>
      <c r="I8" s="39">
        <v>-1.3647027316289998E-2</v>
      </c>
      <c r="J8" s="39">
        <v>-0.18835885911466996</v>
      </c>
      <c r="K8" s="39">
        <v>-0.26514412133883997</v>
      </c>
      <c r="L8" s="39">
        <v>-0.49885128798334</v>
      </c>
      <c r="M8" s="39"/>
      <c r="N8" s="39"/>
    </row>
    <row r="9" spans="2:14">
      <c r="B9" s="1" t="s">
        <v>189</v>
      </c>
      <c r="C9" s="39">
        <v>0</v>
      </c>
      <c r="D9" s="39">
        <v>0</v>
      </c>
      <c r="E9" s="39">
        <v>0</v>
      </c>
      <c r="F9" s="39">
        <v>0</v>
      </c>
      <c r="G9" s="39">
        <v>0</v>
      </c>
      <c r="H9" s="39">
        <v>0</v>
      </c>
      <c r="I9" s="39">
        <v>0</v>
      </c>
      <c r="J9" s="39">
        <v>0</v>
      </c>
      <c r="K9" s="39">
        <v>0</v>
      </c>
      <c r="L9" s="39">
        <v>0</v>
      </c>
      <c r="M9" s="39"/>
      <c r="N9" s="39"/>
    </row>
    <row r="10" spans="2:14">
      <c r="B10" s="1" t="s">
        <v>21</v>
      </c>
      <c r="C10" s="39">
        <v>1.6721039449545263</v>
      </c>
      <c r="D10" s="39">
        <v>1.1486786599110053</v>
      </c>
      <c r="E10" s="39">
        <v>1.6430218496226576</v>
      </c>
      <c r="F10" s="39">
        <v>1.4989319588461361</v>
      </c>
      <c r="G10" s="39">
        <v>2.1545580145358949</v>
      </c>
      <c r="H10" s="39">
        <v>1.3390686450624709</v>
      </c>
      <c r="I10" s="39">
        <v>1.232753047107592</v>
      </c>
      <c r="J10" s="39">
        <v>0.77096443630442224</v>
      </c>
      <c r="K10" s="39">
        <v>0.61631151638519999</v>
      </c>
      <c r="L10" s="39">
        <v>0.70979293793248932</v>
      </c>
      <c r="M10" s="39"/>
      <c r="N10" s="39"/>
    </row>
    <row r="11" spans="2:14">
      <c r="C11" s="39">
        <v>1.5990925410167263</v>
      </c>
      <c r="D11" s="39">
        <v>1.1486786599110053</v>
      </c>
      <c r="E11" s="39">
        <v>1.6430218496226576</v>
      </c>
      <c r="F11" s="39">
        <v>1.7051828692984561</v>
      </c>
      <c r="G11" s="39">
        <v>2.1318303981613949</v>
      </c>
      <c r="H11" s="39">
        <v>1.2881277126052308</v>
      </c>
      <c r="I11" s="39">
        <v>1.4180989486647921</v>
      </c>
      <c r="J11" s="39">
        <v>0.65377702818975225</v>
      </c>
      <c r="K11" s="39">
        <v>0.31334870704636003</v>
      </c>
      <c r="L11" s="39">
        <v>7.9258457211639377E-2</v>
      </c>
      <c r="M11" s="39">
        <v>0</v>
      </c>
      <c r="N11" s="39">
        <v>0</v>
      </c>
    </row>
    <row r="12" spans="2:14">
      <c r="B12" t="s">
        <v>174</v>
      </c>
    </row>
    <row r="13" spans="2:14">
      <c r="B13" s="46">
        <v>7.9258457211639377E-2</v>
      </c>
    </row>
  </sheetData>
  <phoneticPr fontId="6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Main</vt:lpstr>
      <vt:lpstr>Overall cost</vt:lpstr>
      <vt:lpstr>Total categories</vt:lpstr>
      <vt:lpstr>Additional 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Ebau, Cristian</cp:lastModifiedBy>
  <dcterms:created xsi:type="dcterms:W3CDTF">2018-05-15T13:35:38Z</dcterms:created>
  <dcterms:modified xsi:type="dcterms:W3CDTF">2020-03-09T10:53:11Z</dcterms:modified>
</cp:coreProperties>
</file>