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codeName="ThisWorkbook" defaultThemeVersion="166925"/>
  <bookViews>
    <workbookView xWindow="0" yWindow="135" windowWidth="19200" windowHeight="7110" tabRatio="677" activeTab="1"/>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Actual!$A$1:$P$45</definedName>
    <definedName name="_xlnm.Print_Area" localSheetId="4">'Actual Data For Import'!$A$1:$M$21</definedName>
    <definedName name="_xlnm.Print_Area" localSheetId="1">Forecast!$A$1:$AB$66</definedName>
    <definedName name="_xlnm.Print_Area" localSheetId="3">'Forecast Data For Import'!$A$1:$Y$18</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F59" i="40" l="1"/>
  <c r="P37" i="69"/>
  <c r="T37" i="69" s="1"/>
  <c r="T36" i="69"/>
  <c r="P36" i="69"/>
  <c r="P35" i="69"/>
  <c r="T35" i="69" s="1"/>
  <c r="T34" i="69"/>
  <c r="P34" i="69"/>
  <c r="P33" i="69"/>
  <c r="T33" i="69" s="1"/>
  <c r="T32" i="69"/>
  <c r="P32" i="69"/>
  <c r="P31" i="69"/>
  <c r="T31" i="69" s="1"/>
  <c r="T30" i="69"/>
  <c r="P30" i="69"/>
  <c r="P29" i="69"/>
  <c r="T29" i="69" s="1"/>
  <c r="T28" i="69"/>
  <c r="P28" i="69"/>
  <c r="P27" i="69"/>
  <c r="T27" i="69" s="1"/>
  <c r="T26" i="69"/>
  <c r="P26" i="69"/>
  <c r="P25" i="69"/>
  <c r="T25" i="69" s="1"/>
  <c r="T24" i="69"/>
  <c r="P24" i="69"/>
  <c r="P23" i="69"/>
  <c r="T23" i="69" s="1"/>
  <c r="T22" i="69"/>
  <c r="P22" i="69"/>
  <c r="P21" i="69"/>
  <c r="T21" i="69" s="1"/>
  <c r="T20" i="69"/>
  <c r="P20" i="69"/>
  <c r="P19" i="69"/>
  <c r="T19" i="69" s="1"/>
  <c r="T18" i="69"/>
  <c r="P18" i="69"/>
  <c r="P17" i="69"/>
  <c r="T17" i="69" s="1"/>
  <c r="T16" i="69"/>
  <c r="P16" i="69"/>
  <c r="P15" i="69"/>
  <c r="T15" i="69" s="1"/>
  <c r="T14" i="69"/>
  <c r="P14" i="69"/>
  <c r="P13" i="69"/>
  <c r="P12" i="69"/>
  <c r="P11" i="69"/>
  <c r="P10" i="69"/>
  <c r="P9" i="69"/>
  <c r="P8" i="69"/>
  <c r="P7" i="69"/>
  <c r="P6" i="69"/>
  <c r="P5" i="69"/>
  <c r="P4" i="69"/>
  <c r="P3" i="69"/>
  <c r="P2" i="69"/>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U13" i="11"/>
  <c r="P13" i="11"/>
  <c r="U12" i="11"/>
  <c r="P12" i="11"/>
  <c r="U11" i="11"/>
  <c r="P11" i="11"/>
  <c r="U10" i="11"/>
  <c r="P10" i="11"/>
  <c r="U9" i="11"/>
  <c r="P9" i="11"/>
  <c r="U8" i="11"/>
  <c r="P8" i="11"/>
  <c r="U7" i="11"/>
  <c r="P7" i="11"/>
  <c r="U6" i="11"/>
  <c r="P6" i="11"/>
  <c r="U5" i="11"/>
  <c r="P5" i="11"/>
  <c r="U4" i="11"/>
  <c r="P4" i="11"/>
  <c r="U3" i="11"/>
  <c r="P3" i="11"/>
  <c r="U2" i="11"/>
  <c r="P2" i="11"/>
  <c r="F58" i="40" l="1"/>
  <c r="V54" i="44" l="1"/>
  <c r="R54" i="44"/>
  <c r="M20" i="67" l="1"/>
  <c r="L20" i="67"/>
  <c r="K20" i="67"/>
  <c r="J20" i="67"/>
  <c r="I20" i="67"/>
  <c r="H20" i="67"/>
  <c r="G20" i="67"/>
  <c r="F20" i="67"/>
  <c r="E20" i="67"/>
  <c r="D20" i="67"/>
  <c r="C20" i="67"/>
  <c r="B20" i="67"/>
  <c r="Y17" i="68"/>
  <c r="X17" i="68"/>
  <c r="W17" i="68"/>
  <c r="V17" i="68"/>
  <c r="U17" i="68"/>
  <c r="T17" i="68"/>
  <c r="S17" i="68"/>
  <c r="R17" i="68"/>
  <c r="Q17" i="68"/>
  <c r="P17" i="68"/>
  <c r="O17" i="68"/>
  <c r="N17" i="68"/>
  <c r="M17" i="68"/>
  <c r="L17" i="68"/>
  <c r="K17" i="68"/>
  <c r="J17" i="68"/>
  <c r="I17" i="68"/>
  <c r="H17" i="68"/>
  <c r="G17" i="68"/>
  <c r="F17" i="68"/>
  <c r="E17" i="68"/>
  <c r="D17" i="68"/>
  <c r="C17" i="68"/>
  <c r="B17" i="68"/>
  <c r="AB58" i="40" l="1"/>
  <c r="AA58" i="40"/>
  <c r="Z58" i="40"/>
  <c r="Y58" i="40"/>
  <c r="X58" i="40"/>
  <c r="W58" i="40"/>
  <c r="V58" i="40"/>
  <c r="U58" i="40"/>
  <c r="T58" i="40"/>
  <c r="S58" i="40"/>
  <c r="R58" i="40"/>
  <c r="Q58" i="40"/>
  <c r="P58" i="40"/>
  <c r="O58" i="40"/>
  <c r="N58" i="40"/>
  <c r="M58" i="40"/>
  <c r="L58" i="40"/>
  <c r="K58" i="40"/>
  <c r="J58" i="40"/>
  <c r="I58" i="40"/>
  <c r="H58" i="40"/>
  <c r="G58" i="40"/>
  <c r="E58" i="40"/>
  <c r="P39" i="2"/>
  <c r="O39" i="2"/>
  <c r="N39" i="2"/>
  <c r="M39" i="2"/>
  <c r="L39" i="2"/>
  <c r="K39" i="2"/>
  <c r="J39" i="2"/>
  <c r="I39" i="2"/>
  <c r="H39" i="2"/>
  <c r="G39" i="2"/>
  <c r="F39" i="2"/>
  <c r="E39" i="2"/>
  <c r="P8" i="68" l="1"/>
  <c r="P9" i="68"/>
  <c r="P10" i="68"/>
  <c r="P12" i="68"/>
  <c r="P16" i="68"/>
  <c r="B6" i="2" l="1"/>
  <c r="M7" i="48"/>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0" i="2" l="1"/>
  <c r="J40" i="2"/>
  <c r="K40" i="2"/>
  <c r="O40" i="2"/>
  <c r="G40" i="2"/>
  <c r="L40" i="2"/>
  <c r="M40" i="2"/>
  <c r="H40" i="2"/>
  <c r="E40" i="2"/>
  <c r="I40" i="2"/>
  <c r="P40" i="2"/>
  <c r="N40" i="2"/>
  <c r="F45" i="40"/>
  <c r="M3" i="48" l="1"/>
  <c r="M4" i="48"/>
  <c r="M5" i="48"/>
  <c r="M6" i="48"/>
  <c r="M2" i="48"/>
  <c r="C19" i="68" l="1"/>
  <c r="D19" i="68"/>
  <c r="E19" i="68"/>
  <c r="F19" i="68"/>
  <c r="G19" i="68"/>
  <c r="H19" i="68"/>
  <c r="I19" i="68"/>
  <c r="J19" i="68"/>
  <c r="K19" i="68"/>
  <c r="L19" i="68"/>
  <c r="M19" i="68"/>
  <c r="N19" i="68"/>
  <c r="O19" i="68"/>
  <c r="P19" i="68"/>
  <c r="Q19" i="68"/>
  <c r="R19" i="68"/>
  <c r="S19" i="68"/>
  <c r="T19" i="68"/>
  <c r="U19" i="68"/>
  <c r="V19" i="68"/>
  <c r="W19" i="68"/>
  <c r="X19" i="68"/>
  <c r="Y19" i="68"/>
  <c r="C20" i="68"/>
  <c r="D20" i="68"/>
  <c r="E20" i="68"/>
  <c r="F20" i="68"/>
  <c r="G20" i="68"/>
  <c r="H20" i="68"/>
  <c r="I20" i="68"/>
  <c r="J20" i="68"/>
  <c r="K20" i="68"/>
  <c r="L20" i="68"/>
  <c r="M20" i="68"/>
  <c r="N20" i="68"/>
  <c r="O20" i="68"/>
  <c r="P20" i="68"/>
  <c r="Q20" i="68"/>
  <c r="R20" i="68"/>
  <c r="S20" i="68"/>
  <c r="T20" i="68"/>
  <c r="U20" i="68"/>
  <c r="V20" i="68"/>
  <c r="W20" i="68"/>
  <c r="X20" i="68"/>
  <c r="Y20" i="68"/>
  <c r="B20" i="68"/>
  <c r="B19" i="68"/>
  <c r="Y10" i="68" l="1"/>
  <c r="X10" i="68"/>
  <c r="W10" i="68"/>
  <c r="V10" i="68"/>
  <c r="U10" i="68"/>
  <c r="T10" i="68"/>
  <c r="S10" i="68"/>
  <c r="R10" i="68"/>
  <c r="Q10" i="68"/>
  <c r="O10" i="68"/>
  <c r="N10" i="68"/>
  <c r="M10" i="68"/>
  <c r="L10" i="68"/>
  <c r="K10" i="68"/>
  <c r="J10" i="68"/>
  <c r="I10" i="68"/>
  <c r="H10" i="68"/>
  <c r="G10" i="68"/>
  <c r="F10" i="68"/>
  <c r="E10" i="68"/>
  <c r="D10" i="68"/>
  <c r="C10" i="68"/>
  <c r="B10" i="68"/>
  <c r="Y9" i="68"/>
  <c r="X9" i="68"/>
  <c r="W9" i="68"/>
  <c r="V9" i="68"/>
  <c r="U9" i="68"/>
  <c r="T9" i="68"/>
  <c r="S9" i="68"/>
  <c r="R9" i="68"/>
  <c r="Q9" i="68"/>
  <c r="O9" i="68"/>
  <c r="N9" i="68"/>
  <c r="M9" i="68"/>
  <c r="L9" i="68"/>
  <c r="K9" i="68"/>
  <c r="J9" i="68"/>
  <c r="I9" i="68"/>
  <c r="H9" i="68"/>
  <c r="G9" i="68"/>
  <c r="F9" i="68"/>
  <c r="E9" i="68"/>
  <c r="D9" i="68"/>
  <c r="C9" i="68"/>
  <c r="B9" i="68"/>
  <c r="Y8" i="68"/>
  <c r="X8" i="68"/>
  <c r="W8" i="68"/>
  <c r="V8" i="68"/>
  <c r="U8" i="68"/>
  <c r="T8" i="68"/>
  <c r="S8" i="68"/>
  <c r="R8" i="68"/>
  <c r="Q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8" i="68" s="1"/>
  <c r="D13" i="68"/>
  <c r="D18" i="68" s="1"/>
  <c r="T13" i="68"/>
  <c r="T18" i="68" s="1"/>
  <c r="H13" i="68"/>
  <c r="H18" i="68" s="1"/>
  <c r="P13" i="68"/>
  <c r="P18" i="68" s="1"/>
  <c r="M13" i="68"/>
  <c r="M18" i="68" s="1"/>
  <c r="L13" i="68"/>
  <c r="L18" i="68" s="1"/>
  <c r="Y13" i="68"/>
  <c r="Y18" i="68" s="1"/>
  <c r="X13" i="68"/>
  <c r="X18" i="68" s="1"/>
  <c r="Q13" i="68"/>
  <c r="Q18" i="68" s="1"/>
  <c r="I13" i="68"/>
  <c r="I18" i="68" s="1"/>
  <c r="W13" i="68"/>
  <c r="W18" i="68" s="1"/>
  <c r="V13" i="68"/>
  <c r="V18" i="68" s="1"/>
  <c r="S13" i="68"/>
  <c r="S18" i="68" s="1"/>
  <c r="R13" i="68"/>
  <c r="R18" i="68" s="1"/>
  <c r="O13" i="68"/>
  <c r="O18" i="68" s="1"/>
  <c r="N13" i="68"/>
  <c r="N18" i="68" s="1"/>
  <c r="K13" i="68"/>
  <c r="K18" i="68" s="1"/>
  <c r="J13" i="68"/>
  <c r="J18" i="68" s="1"/>
  <c r="G13" i="68"/>
  <c r="G18" i="68" s="1"/>
  <c r="F13" i="68"/>
  <c r="F18" i="68" s="1"/>
  <c r="E13" i="68"/>
  <c r="E18" i="68" s="1"/>
  <c r="C13" i="68"/>
  <c r="C18" i="68" s="1"/>
  <c r="B13" i="68"/>
  <c r="B18" i="68" s="1"/>
  <c r="H16" i="67"/>
  <c r="H21" i="67" s="1"/>
  <c r="M16" i="67"/>
  <c r="M21" i="67" s="1"/>
  <c r="L16" i="67"/>
  <c r="L21" i="67" s="1"/>
  <c r="I16" i="67"/>
  <c r="I21" i="67" s="1"/>
  <c r="E16" i="67"/>
  <c r="E21" i="67" s="1"/>
  <c r="D16" i="67"/>
  <c r="D21" i="67" s="1"/>
  <c r="B16" i="67"/>
  <c r="B21" i="67" s="1"/>
  <c r="J16" i="67"/>
  <c r="J21" i="67" s="1"/>
  <c r="C16" i="67"/>
  <c r="C21" i="67" s="1"/>
  <c r="G16" i="67"/>
  <c r="G21" i="67" s="1"/>
  <c r="F16" i="67"/>
  <c r="F21" i="67" s="1"/>
  <c r="K16" i="67"/>
  <c r="K21"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E59" i="40" s="1"/>
  <c r="F54" i="40"/>
  <c r="P54" i="40"/>
  <c r="P59" i="40" s="1"/>
  <c r="AB54" i="40"/>
  <c r="AB59" i="40" s="1"/>
  <c r="Z54" i="40"/>
  <c r="Z59" i="40" s="1"/>
  <c r="W54" i="40"/>
  <c r="W59" i="40" s="1"/>
  <c r="V54" i="40"/>
  <c r="V59" i="40" s="1"/>
  <c r="T54" i="40"/>
  <c r="T59" i="40" s="1"/>
  <c r="N54" i="40"/>
  <c r="N59" i="40" s="1"/>
  <c r="J54" i="40"/>
  <c r="J59" i="40" s="1"/>
  <c r="H54" i="40"/>
  <c r="H59" i="40" s="1"/>
  <c r="AA54" i="40"/>
  <c r="AA59" i="40" s="1"/>
  <c r="Y54" i="40"/>
  <c r="Y59" i="40" s="1"/>
  <c r="X54" i="40"/>
  <c r="X59" i="40" s="1"/>
  <c r="U54" i="40"/>
  <c r="U59" i="40" s="1"/>
  <c r="S54" i="40"/>
  <c r="S59" i="40" s="1"/>
  <c r="R54" i="40"/>
  <c r="R59" i="40" s="1"/>
  <c r="Q54" i="40"/>
  <c r="Q59" i="40" s="1"/>
  <c r="O54" i="40"/>
  <c r="O59" i="40" s="1"/>
  <c r="M54" i="40"/>
  <c r="M59" i="40" s="1"/>
  <c r="L54" i="40"/>
  <c r="L59" i="40" s="1"/>
  <c r="K54" i="40"/>
  <c r="K59" i="40" s="1"/>
  <c r="I54" i="40"/>
  <c r="I59" i="40" s="1"/>
  <c r="G54" i="40"/>
  <c r="G59" i="40" s="1"/>
  <c r="B4" i="2"/>
  <c r="B4" i="40" l="1"/>
</calcChain>
</file>

<file path=xl/sharedStrings.xml><?xml version="1.0" encoding="utf-8"?>
<sst xmlns="http://schemas.openxmlformats.org/spreadsheetml/2006/main" count="2841" uniqueCount="411">
  <si>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</si>
  <si>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</si>
  <si>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</si>
  <si>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</si>
  <si>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</si>
  <si>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</si>
  <si>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</si>
  <si>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</si>
  <si>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</si>
  <si>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</si>
  <si>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</si>
  <si>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</si>
  <si>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</si>
  <si>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</si>
  <si>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</si>
  <si>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</si>
  <si>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</si>
  <si>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</si>
  <si>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</si>
  <si>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</si>
  <si>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</si>
  <si>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</si>
  <si>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</si>
  <si>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</si>
  <si>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</si>
  <si>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</si>
  <si>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</si>
  <si>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</si>
  <si>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</si>
  <si>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</si>
  <si>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</si>
  <si>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</si>
  <si>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</si>
  <si>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</si>
  <si>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</si>
  <si>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</si>
  <si>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</si>
  <si>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</si>
  <si>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</si>
  <si>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</si>
  <si>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</si>
  <si>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</si>
  <si>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</si>
  <si>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</si>
  <si>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</si>
  <si>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</si>
  <si>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</si>
  <si>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BSUoS Forecast</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</si>
  <si>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</si>
  <si>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</si>
  <si>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</si>
  <si>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</si>
  <si>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</si>
  <si>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</si>
  <si>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</si>
  <si>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</si>
  <si>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</si>
  <si>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</si>
  <si>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</si>
  <si>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</si>
  <si>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</si>
  <si>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</si>
  <si>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</si>
  <si>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</si>
  <si>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</si>
  <si>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</si>
  <si>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</si>
  <si>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</si>
  <si>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</si>
  <si>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</si>
  <si>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</si>
  <si>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</si>
  <si>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</si>
  <si>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</si>
  <si>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</si>
  <si>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</si>
  <si>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</si>
  <si>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</si>
  <si>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</si>
  <si>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</si>
  <si>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</si>
  <si>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</si>
  <si>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</si>
  <si>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</si>
  <si>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</si>
  <si>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</si>
  <si>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</si>
  <si>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</si>
  <si>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</si>
  <si>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</si>
  <si>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</si>
  <si>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</si>
  <si>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</si>
  <si>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</si>
  <si>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</si>
  <si>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</si>
  <si>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</si>
  <si>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</si>
  <si>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</si>
  <si>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</si>
  <si>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Date</t>
  </si>
  <si>
    <t>Total</t>
  </si>
  <si>
    <t>Negative Reserve</t>
  </si>
  <si>
    <t>Constraints</t>
  </si>
  <si>
    <t>May-19</t>
  </si>
  <si>
    <t>Jun-19</t>
  </si>
  <si>
    <t>Jul-19</t>
  </si>
  <si>
    <t>Aug-19</t>
  </si>
  <si>
    <t>Sep-19</t>
  </si>
  <si>
    <t>Oct-19</t>
  </si>
  <si>
    <t>Nov-19</t>
  </si>
  <si>
    <t>Dec-19</t>
  </si>
  <si>
    <t>Jan-20</t>
  </si>
  <si>
    <t>Feb-20</t>
  </si>
  <si>
    <t>Mar-20</t>
  </si>
  <si>
    <t>Apr-20</t>
  </si>
  <si>
    <t>Jan-21</t>
  </si>
  <si>
    <t>Feb-21</t>
  </si>
  <si>
    <t>Mar-21</t>
  </si>
  <si>
    <t>Apr-21</t>
  </si>
  <si>
    <t>May-21</t>
  </si>
  <si>
    <t>May-20</t>
  </si>
  <si>
    <t>Jun-20</t>
  </si>
  <si>
    <t>Jul-20</t>
  </si>
  <si>
    <t>Aug-20</t>
  </si>
  <si>
    <t>Sep-20</t>
  </si>
  <si>
    <t>Oct-20</t>
  </si>
  <si>
    <t>Nov-20</t>
  </si>
  <si>
    <t>Dec-20</t>
  </si>
  <si>
    <t>Jun-21</t>
  </si>
  <si>
    <t>Jul-21</t>
  </si>
  <si>
    <t>Aug-21</t>
  </si>
  <si>
    <t>Sep-21</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</si>
  <si>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</si>
  <si>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</si>
  <si>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</si>
  <si>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</si>
  <si>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</si>
  <si>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</si>
  <si>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</si>
  <si>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</si>
  <si>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</si>
  <si>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</si>
  <si>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</si>
  <si>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</si>
  <si>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</si>
  <si>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</si>
  <si>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</si>
  <si>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</si>
  <si>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</si>
  <si>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</si>
  <si>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</si>
  <si>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</si>
  <si>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</si>
  <si>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</si>
  <si>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</si>
  <si>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Y18W35</t>
  </si>
  <si>
    <t>Y18W36</t>
  </si>
  <si>
    <t>Y18W37</t>
  </si>
  <si>
    <t>Y18W38</t>
  </si>
  <si>
    <t>Y18W39</t>
  </si>
  <si>
    <t>Y18W40</t>
  </si>
  <si>
    <t>Y18W41</t>
  </si>
  <si>
    <t>Y18W42</t>
  </si>
  <si>
    <t>Y18W43</t>
  </si>
  <si>
    <t>Y18W44</t>
  </si>
  <si>
    <t>Y18W45</t>
  </si>
  <si>
    <t>Y18W46</t>
  </si>
  <si>
    <t>Y18W47</t>
  </si>
  <si>
    <t>F_May-18</t>
  </si>
  <si>
    <t>Next 12 months</t>
  </si>
  <si>
    <t>Year ahead forecast</t>
  </si>
  <si>
    <t>F_Jun-18</t>
  </si>
  <si>
    <t>F_Jul-18</t>
  </si>
  <si>
    <t>End of Month</t>
  </si>
  <si>
    <t>Constraints - AS</t>
  </si>
  <si>
    <t>Other Reserve</t>
  </si>
  <si>
    <t>Demand</t>
  </si>
  <si>
    <t>BSUOS</t>
  </si>
  <si>
    <t>F_Aug-18</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</si>
  <si>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</si>
  <si>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</si>
  <si>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</si>
  <si>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</si>
  <si>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</si>
  <si>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</si>
  <si>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</si>
  <si>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</si>
  <si>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</si>
  <si>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</si>
  <si>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</si>
  <si>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</si>
  <si>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</si>
  <si>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</si>
  <si>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</si>
  <si>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</si>
  <si>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</si>
  <si>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</si>
  <si>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</si>
  <si>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</si>
  <si>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</si>
  <si>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Y19W9</t>
  </si>
  <si>
    <t>Y19W10</t>
  </si>
  <si>
    <t>Y19W11</t>
  </si>
  <si>
    <t>Y19W12</t>
  </si>
  <si>
    <t>Y18W53</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</si>
  <si>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</si>
  <si>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</si>
  <si>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</si>
  <si>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</si>
  <si>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</si>
  <si>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</si>
  <si>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</si>
  <si>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</si>
  <si>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</si>
  <si>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</si>
  <si>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</si>
  <si>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</si>
  <si>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</si>
  <si>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</si>
  <si>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</si>
  <si>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</si>
  <si>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</si>
  <si>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</si>
  <si>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</si>
  <si>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</si>
  <si>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</si>
  <si>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</si>
  <si>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</si>
  <si>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</si>
  <si>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</si>
  <si>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</si>
  <si>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</si>
  <si>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</si>
  <si>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</si>
  <si>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</si>
  <si>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</si>
  <si>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</si>
  <si>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</si>
  <si>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</si>
  <si>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</si>
  <si>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</si>
  <si>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</si>
  <si>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</si>
  <si>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</si>
  <si>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</si>
  <si>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</si>
  <si>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</si>
  <si>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</si>
  <si>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</si>
  <si>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</si>
  <si>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</si>
  <si>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</si>
  <si>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</si>
  <si>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</si>
  <si>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</si>
  <si>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</si>
  <si>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</si>
  <si>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</si>
  <si>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</si>
  <si>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</si>
  <si>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</si>
  <si>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</si>
  <si>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</si>
  <si>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</si>
  <si>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</si>
  <si>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</si>
  <si>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</si>
  <si>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</si>
  <si>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</si>
  <si>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</si>
  <si>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</si>
  <si>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</si>
  <si>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</si>
  <si>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</si>
  <si>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</si>
  <si>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</si>
  <si>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</si>
  <si>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</si>
  <si>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</si>
  <si>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</si>
  <si>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</si>
  <si>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</si>
  <si>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</si>
  <si>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</si>
  <si>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</si>
  <si>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</si>
  <si>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</si>
  <si>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</si>
  <si>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</si>
  <si>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</si>
  <si>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</si>
  <si>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</si>
  <si>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</si>
  <si>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</si>
  <si>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</si>
  <si>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</si>
  <si>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</si>
  <si>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</si>
  <si>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</si>
  <si>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</si>
  <si>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</si>
  <si>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</si>
  <si>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</si>
  <si>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</si>
  <si>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Y21W6</t>
  </si>
  <si>
    <t>Y21W7</t>
  </si>
  <si>
    <t>Y21W8</t>
  </si>
  <si>
    <t>Y21W9</t>
  </si>
  <si>
    <t>Y21W10</t>
  </si>
  <si>
    <t>Y21W11</t>
  </si>
  <si>
    <t>Y21W12</t>
  </si>
  <si>
    <t>Y21W13</t>
  </si>
  <si>
    <t>Y21W14</t>
  </si>
  <si>
    <t>27/08/2018</t>
  </si>
  <si>
    <t>03/09/2018</t>
  </si>
  <si>
    <t>10/09/2018</t>
  </si>
  <si>
    <t>17/09/2018</t>
  </si>
  <si>
    <t>24/09/2018</t>
  </si>
  <si>
    <t>01/10/2018</t>
  </si>
  <si>
    <t>08/10/2018</t>
  </si>
  <si>
    <t>15/10/2018</t>
  </si>
  <si>
    <t>22/10/2018</t>
  </si>
  <si>
    <t>29/10/2018</t>
  </si>
  <si>
    <t>05/11/2018</t>
  </si>
  <si>
    <t>12/11/2018</t>
  </si>
  <si>
    <t>19/11/2018</t>
  </si>
  <si>
    <t>26/11/2018</t>
  </si>
  <si>
    <t>03/12/2018</t>
  </si>
  <si>
    <t>10/12/2018</t>
  </si>
  <si>
    <t>17/12/2018</t>
  </si>
  <si>
    <t>24/12/2018</t>
  </si>
  <si>
    <t>07/01/2019</t>
  </si>
  <si>
    <t>14/01/2019</t>
  </si>
  <si>
    <t>21/01/2019</t>
  </si>
  <si>
    <t>28/01/2019</t>
  </si>
  <si>
    <t>04/02/2019</t>
  </si>
  <si>
    <t>11/02/2019</t>
  </si>
  <si>
    <t>18/02/2019</t>
  </si>
  <si>
    <t>25/02/2019</t>
  </si>
  <si>
    <t>04/03/2019</t>
  </si>
  <si>
    <t>11/03/2019</t>
  </si>
  <si>
    <t>18/03/2019</t>
  </si>
  <si>
    <t>25/03/2019</t>
  </si>
  <si>
    <t>Total constraints</t>
  </si>
  <si>
    <t>Frequency control</t>
  </si>
  <si>
    <t>Reserve</t>
  </si>
  <si>
    <t>Other</t>
  </si>
  <si>
    <t>F_Apr-19</t>
  </si>
  <si>
    <t>2019/20</t>
  </si>
  <si>
    <t>2020/21</t>
  </si>
  <si>
    <t>2018/19</t>
  </si>
  <si>
    <t>Y21W15</t>
  </si>
  <si>
    <t>Y21W16</t>
  </si>
  <si>
    <t>Y21W17</t>
  </si>
  <si>
    <t>Y21W18</t>
  </si>
  <si>
    <t>Y21W19</t>
  </si>
  <si>
    <t>Y21W20</t>
  </si>
  <si>
    <t>Y21W21</t>
  </si>
  <si>
    <t>Y21W22</t>
  </si>
  <si>
    <t>Y21W23</t>
  </si>
  <si>
    <t>Y21W24</t>
  </si>
  <si>
    <t>Y21W25</t>
  </si>
  <si>
    <t>Y21W26</t>
  </si>
  <si>
    <t>Y21W27</t>
  </si>
  <si>
    <t>01/04/2019</t>
  </si>
  <si>
    <t>08/04/2019</t>
  </si>
  <si>
    <t>15/04/2019</t>
  </si>
  <si>
    <t>22/04/2019</t>
  </si>
  <si>
    <t>29/04/2019</t>
  </si>
  <si>
    <t>06/05/2019</t>
  </si>
  <si>
    <t>13/05/2019</t>
  </si>
  <si>
    <t>20/05/2019</t>
  </si>
  <si>
    <t>27/05/2019</t>
  </si>
  <si>
    <t>F_Jun-19</t>
  </si>
  <si>
    <t>Y21W28</t>
  </si>
  <si>
    <t>Y21W29</t>
  </si>
  <si>
    <t>Y21W30</t>
  </si>
  <si>
    <t>Y21W31</t>
  </si>
  <si>
    <t>03/06/2019</t>
  </si>
  <si>
    <t>10/06/2019</t>
  </si>
  <si>
    <t>17/06/2019</t>
  </si>
  <si>
    <t>24/06/2019</t>
  </si>
  <si>
    <t>F_Jul-19</t>
  </si>
  <si>
    <t>F_May-19</t>
  </si>
  <si>
    <t>Y21W32</t>
  </si>
  <si>
    <t>Y21W33</t>
  </si>
  <si>
    <t>Y21W34</t>
  </si>
  <si>
    <t>Y21W35</t>
  </si>
  <si>
    <t>Y21W36</t>
  </si>
  <si>
    <t>01/07/2019</t>
  </si>
  <si>
    <t>08/07/2019</t>
  </si>
  <si>
    <t>15/07/2019</t>
  </si>
  <si>
    <t>22/07/2019</t>
  </si>
  <si>
    <t>29/07/2019</t>
  </si>
  <si>
    <t>F_Aug-19</t>
  </si>
  <si>
    <t>ALoMCP</t>
  </si>
  <si>
    <t>Y21W37</t>
  </si>
  <si>
    <t>Y21W38</t>
  </si>
  <si>
    <t>Y21W39</t>
  </si>
  <si>
    <t>Y21W40</t>
  </si>
  <si>
    <t>05/08/2019</t>
  </si>
  <si>
    <t>12/08/2019</t>
  </si>
  <si>
    <t>19/08/2019</t>
  </si>
  <si>
    <t>26/08/2019</t>
  </si>
  <si>
    <t>F_Sep-19</t>
  </si>
  <si>
    <t>Total BSUoS</t>
  </si>
  <si>
    <t>Estimated BSUoS Vol (TWh)</t>
  </si>
  <si>
    <t>Estimated Internal BSUoS (£m)</t>
  </si>
  <si>
    <t>ESO Incentive</t>
  </si>
  <si>
    <t>Esitmated BSUoS Vol (TWh)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</si>
</sst>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
    <numFmt numFmtId="165" formatCode="0.0"/>
    <numFmt numFmtId="166" formatCode="0.0000"/>
    <numFmt numFmtId="167" formatCode="_(* #,##0.00_);_(* \(#,##0.00\);_(* &quot;-&quot;??_);_(@_)"/>
    <numFmt numFmtId="168" formatCode="_(&quot;£&quot;* #,##0.00_);_(&quot;£&quot;* \(#,##0.00\);_(&quot;£&quot;* &quot;-&quot;??_);_(@_)"/>
    <numFmt numFmtId="169" formatCode="_-* #,##0.0_-;\-* #,##0.0_-;_-* &quot;-&quot;??_-;_-@_-"/>
  </numFmts>
  <fonts count="76">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
      <sz val="9"/>
      <name val="Calibri"/>
      <family val="3"/>
      <charset val="134"/>
      <scheme val="minor"/>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0">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5"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6"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9" fontId="0" fillId="0" borderId="0" xfId="0" applyNumberFormat="1"/>
    <xf numFmtId="16" fontId="0" fillId="0" borderId="0" xfId="0" applyNumberFormat="1"/>
    <xf numFmtId="17" fontId="9" fillId="0" borderId="0" xfId="0" quotePrefix="1" applyNumberFormat="1" applyFont="1"/>
    <xf numFmtId="165"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65"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5"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5"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5"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64" fontId="0" fillId="0" borderId="0" xfId="0" applyNumberFormat="1"/>
    <xf numFmtId="43" fontId="0" fillId="0" borderId="1" xfId="1278" applyNumberFormat="1" applyFont="1" applyBorder="1" applyAlignment="1">
      <alignment horizontal="center" vertical="center"/>
    </xf>
    <xf numFmtId="165"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Sep-18</c:v>
                </c:pt>
                <c:pt idx="1">
                  <c:v>Oct-18</c:v>
                </c:pt>
                <c:pt idx="2">
                  <c:v>Nov-18</c:v>
                </c:pt>
                <c:pt idx="3">
                  <c:v>Dec-18</c:v>
                </c:pt>
                <c:pt idx="4">
                  <c:v>Jan-19</c:v>
                </c:pt>
                <c:pt idx="5">
                  <c:v>Feb-19</c:v>
                </c:pt>
                <c:pt idx="6">
                  <c:v>Mar-19</c:v>
                </c:pt>
                <c:pt idx="7">
                  <c:v>Apr-19</c:v>
                </c:pt>
                <c:pt idx="8">
                  <c:v>May-19</c:v>
                </c:pt>
                <c:pt idx="9">
                  <c:v>Jun-19</c:v>
                </c:pt>
                <c:pt idx="10">
                  <c:v>Jul-19</c:v>
                </c:pt>
                <c:pt idx="11">
                  <c:v>Aug-19</c:v>
                </c:pt>
              </c:strCache>
            </c:strRef>
          </c:cat>
          <c:val>
            <c:numRef>
              <c:f>Actual!$E$40:$P$40</c:f>
              <c:numCache>
                <c:formatCode>0.00</c:formatCode>
                <c:ptCount val="12"/>
                <c:pt idx="0">
                  <c:v>4.4466372901422657</c:v>
                </c:pt>
                <c:pt idx="1">
                  <c:v>4.2524321371637974</c:v>
                </c:pt>
                <c:pt idx="2">
                  <c:v>2.8715938857317727</c:v>
                </c:pt>
                <c:pt idx="3">
                  <c:v>2.5654061185266905</c:v>
                </c:pt>
                <c:pt idx="4">
                  <c:v>1.9797928747496607</c:v>
                </c:pt>
                <c:pt idx="5">
                  <c:v>2.4488846837282385</c:v>
                </c:pt>
                <c:pt idx="6">
                  <c:v>3.9923248447713622</c:v>
                </c:pt>
                <c:pt idx="7">
                  <c:v>2.8618685431139927</c:v>
                </c:pt>
                <c:pt idx="8">
                  <c:v>2.4731915354053116</c:v>
                </c:pt>
                <c:pt idx="9">
                  <c:v>3.3499826931094256</c:v>
                </c:pt>
                <c:pt idx="10">
                  <c:v>2.7255435511545412</c:v>
                </c:pt>
                <c:pt idx="11">
                  <c:v>3.9725581788843871</c:v>
                </c:pt>
              </c:numCache>
            </c:numRef>
          </c:val>
          <c:smooth val="0"/>
          <c:extLst>
            <c:ext xmlns:c16="http://schemas.microsoft.com/office/drawing/2014/chart" uri="{C3380CC4-5D6E-409C-BE32-E72D297353CC}">
              <c16:uniqueId val="{00000000-886D-4202-9109-E50CE1BA7ECE}"/>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Sep-18</c:v>
                </c:pt>
                <c:pt idx="1">
                  <c:v>Oct-18</c:v>
                </c:pt>
                <c:pt idx="2">
                  <c:v>Nov-18</c:v>
                </c:pt>
                <c:pt idx="3">
                  <c:v>Dec-18</c:v>
                </c:pt>
                <c:pt idx="4">
                  <c:v>Jan-19</c:v>
                </c:pt>
                <c:pt idx="5">
                  <c:v>Feb-19</c:v>
                </c:pt>
                <c:pt idx="6">
                  <c:v>Mar-19</c:v>
                </c:pt>
                <c:pt idx="7">
                  <c:v>Apr-19</c:v>
                </c:pt>
                <c:pt idx="8">
                  <c:v>May-19</c:v>
                </c:pt>
                <c:pt idx="9">
                  <c:v>Jun-19</c:v>
                </c:pt>
                <c:pt idx="10">
                  <c:v>Jul-19</c:v>
                </c:pt>
                <c:pt idx="11">
                  <c:v>Aug-19</c:v>
                </c:pt>
              </c:strCache>
            </c:strRef>
          </c:cat>
          <c:val>
            <c:numRef>
              <c:f>Actual!$E$42:$P$42</c:f>
              <c:numCache>
                <c:formatCode>_(* #,##0.00_);_(* \(#,##0.00\);_(* "-"??_);_(@_)</c:formatCode>
                <c:ptCount val="12"/>
                <c:pt idx="0">
                  <c:v>1.8093635295881147</c:v>
                </c:pt>
                <c:pt idx="1">
                  <c:v>1.4165961960188664</c:v>
                </c:pt>
                <c:pt idx="2">
                  <c:v>2.3462979329041862</c:v>
                </c:pt>
                <c:pt idx="3">
                  <c:v>1.7988216028336972</c:v>
                </c:pt>
                <c:pt idx="4">
                  <c:v>1.4889533415971865</c:v>
                </c:pt>
                <c:pt idx="5">
                  <c:v>1.6316702891404178</c:v>
                </c:pt>
                <c:pt idx="6">
                  <c:v>1.6159729181642579</c:v>
                </c:pt>
                <c:pt idx="7">
                  <c:v>2.2537996344276312</c:v>
                </c:pt>
                <c:pt idx="8">
                  <c:v>2.4788884169951557</c:v>
                </c:pt>
                <c:pt idx="9">
                  <c:v>2.5215068865754771</c:v>
                </c:pt>
                <c:pt idx="10">
                  <c:v>2.6928417727352607</c:v>
                </c:pt>
                <c:pt idx="11">
                  <c:v>2.8516526852764548</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4.3912155409192746</c:v>
                </c:pt>
                <c:pt idx="1">
                  <c:v>4.317408876852963</c:v>
                </c:pt>
                <c:pt idx="2">
                  <c:v>3.3954416214868011</c:v>
                </c:pt>
                <c:pt idx="3">
                  <c:v>3.0353508548533878</c:v>
                </c:pt>
                <c:pt idx="4">
                  <c:v>2.9863674884187192</c:v>
                </c:pt>
                <c:pt idx="5">
                  <c:v>2.9764823562607936</c:v>
                </c:pt>
                <c:pt idx="6">
                  <c:v>2.9652591677166735</c:v>
                </c:pt>
                <c:pt idx="7">
                  <c:v>3.3352509795454552</c:v>
                </c:pt>
                <c:pt idx="8">
                  <c:v>3.5064731375799347</c:v>
                </c:pt>
                <c:pt idx="9">
                  <c:v>3.6108031618145096</c:v>
                </c:pt>
                <c:pt idx="10">
                  <c:v>3.690936191184468</c:v>
                </c:pt>
                <c:pt idx="11">
                  <c:v>3.9845957446581926</c:v>
                </c:pt>
                <c:pt idx="12">
                  <c:v>4.0496902937444963</c:v>
                </c:pt>
                <c:pt idx="13">
                  <c:v>3.9737166188345836</c:v>
                </c:pt>
                <c:pt idx="14">
                  <c:v>3.4019868847490851</c:v>
                </c:pt>
                <c:pt idx="15">
                  <c:v>3.10300229388494</c:v>
                </c:pt>
                <c:pt idx="16">
                  <c:v>2.9255563139117466</c:v>
                </c:pt>
                <c:pt idx="17">
                  <c:v>3.2679658233229625</c:v>
                </c:pt>
                <c:pt idx="18">
                  <c:v>3.0028798542890138</c:v>
                </c:pt>
                <c:pt idx="19">
                  <c:v>3.4575201194356175</c:v>
                </c:pt>
                <c:pt idx="20">
                  <c:v>3.5775221725268036</c:v>
                </c:pt>
                <c:pt idx="21">
                  <c:v>3.7093380158671443</c:v>
                </c:pt>
                <c:pt idx="22">
                  <c:v>3.7962660446162078</c:v>
                </c:pt>
                <c:pt idx="23">
                  <c:v>4.1001280428533802</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3.6532200020957113</c:v>
                </c:pt>
                <c:pt idx="1">
                  <c:v>3.7293587031222541</c:v>
                </c:pt>
                <c:pt idx="2">
                  <c:v>2.6310795037766597</c:v>
                </c:pt>
                <c:pt idx="3">
                  <c:v>2.4164103769562968</c:v>
                </c:pt>
                <c:pt idx="4">
                  <c:v>2.1107618262262209</c:v>
                </c:pt>
                <c:pt idx="5">
                  <c:v>2.3622306850234067</c:v>
                </c:pt>
                <c:pt idx="6">
                  <c:v>2.068457756741275</c:v>
                </c:pt>
                <c:pt idx="7">
                  <c:v>2.490536255406163</c:v>
                </c:pt>
                <c:pt idx="8">
                  <c:v>2.5634283359768704</c:v>
                </c:pt>
                <c:pt idx="9">
                  <c:v>2.7075270149084276</c:v>
                </c:pt>
                <c:pt idx="10">
                  <c:v>2.8068412429392593</c:v>
                </c:pt>
                <c:pt idx="11">
                  <c:v>3.1193127883790703</c:v>
                </c:pt>
                <c:pt idx="12">
                  <c:v>3.1742886396661181</c:v>
                </c:pt>
                <c:pt idx="13">
                  <c:v>2.9868000797600325</c:v>
                </c:pt>
                <c:pt idx="14">
                  <c:v>2.4721191017505828</c:v>
                </c:pt>
                <c:pt idx="15">
                  <c:v>2.1731345108864377</c:v>
                </c:pt>
                <c:pt idx="16">
                  <c:v>1.9956885309132444</c:v>
                </c:pt>
                <c:pt idx="17">
                  <c:v>2.3380980403244602</c:v>
                </c:pt>
                <c:pt idx="18">
                  <c:v>2.0730120712905116</c:v>
                </c:pt>
                <c:pt idx="19">
                  <c:v>2.5276523364371153</c:v>
                </c:pt>
                <c:pt idx="20">
                  <c:v>2.6476543895283013</c:v>
                </c:pt>
                <c:pt idx="21">
                  <c:v>2.779470232868642</c:v>
                </c:pt>
                <c:pt idx="22">
                  <c:v>2.8663982616177055</c:v>
                </c:pt>
                <c:pt idx="23">
                  <c:v>3.1702602598548779</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pt idx="13">
                  <c:v>Oct-20</c:v>
                </c:pt>
                <c:pt idx="14">
                  <c:v>Nov-20</c:v>
                </c:pt>
                <c:pt idx="15">
                  <c:v>Dec-20</c:v>
                </c:pt>
                <c:pt idx="16">
                  <c:v>Jan-21</c:v>
                </c:pt>
                <c:pt idx="17">
                  <c:v>Feb-21</c:v>
                </c:pt>
                <c:pt idx="18">
                  <c:v>Mar-21</c:v>
                </c:pt>
                <c:pt idx="19">
                  <c:v>Apr-21</c:v>
                </c:pt>
                <c:pt idx="20">
                  <c:v>May-21</c:v>
                </c:pt>
                <c:pt idx="21">
                  <c:v>Jun-21</c:v>
                </c:pt>
                <c:pt idx="22">
                  <c:v>Jul-21</c:v>
                </c:pt>
                <c:pt idx="23">
                  <c:v>Aug-21</c:v>
                </c:pt>
              </c:strCache>
            </c:strRef>
          </c:cat>
          <c:val>
            <c:numRef>
              <c:f>Forecast!$E$59:$AB$59</c:f>
              <c:numCache>
                <c:formatCode>0.00</c:formatCode>
                <c:ptCount val="24"/>
                <c:pt idx="0">
                  <c:v>4.0222177715074929</c:v>
                </c:pt>
                <c:pt idx="1">
                  <c:v>4.0233837899876086</c:v>
                </c:pt>
                <c:pt idx="2">
                  <c:v>3.0132605626317304</c:v>
                </c:pt>
                <c:pt idx="3">
                  <c:v>2.7258806159048423</c:v>
                </c:pt>
                <c:pt idx="4">
                  <c:v>2.5485646573224701</c:v>
                </c:pt>
                <c:pt idx="5">
                  <c:v>2.6693565206421002</c:v>
                </c:pt>
                <c:pt idx="6">
                  <c:v>2.5168584622289742</c:v>
                </c:pt>
                <c:pt idx="7">
                  <c:v>2.9128936174758091</c:v>
                </c:pt>
                <c:pt idx="8">
                  <c:v>3.0349507367784025</c:v>
                </c:pt>
                <c:pt idx="9">
                  <c:v>3.1591650883614686</c:v>
                </c:pt>
                <c:pt idx="10">
                  <c:v>3.2488887170618637</c:v>
                </c:pt>
                <c:pt idx="11">
                  <c:v>3.5519542665186314</c:v>
                </c:pt>
                <c:pt idx="12">
                  <c:v>3.6119894667053072</c:v>
                </c:pt>
                <c:pt idx="13">
                  <c:v>3.480258349297308</c:v>
                </c:pt>
                <c:pt idx="14">
                  <c:v>2.9370529932498339</c:v>
                </c:pt>
                <c:pt idx="15">
                  <c:v>2.6380684023856888</c:v>
                </c:pt>
                <c:pt idx="16">
                  <c:v>2.4606224224124955</c:v>
                </c:pt>
                <c:pt idx="17">
                  <c:v>2.8030319318237114</c:v>
                </c:pt>
                <c:pt idx="18">
                  <c:v>2.5379459627897627</c:v>
                </c:pt>
                <c:pt idx="19">
                  <c:v>2.9925862279363664</c:v>
                </c:pt>
                <c:pt idx="20">
                  <c:v>3.1125882810275525</c:v>
                </c:pt>
                <c:pt idx="21">
                  <c:v>3.2444041243678932</c:v>
                </c:pt>
                <c:pt idx="22">
                  <c:v>3.3313321531169566</c:v>
                </c:pt>
                <c:pt idx="23">
                  <c:v>3.635194151354129</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27/08/2018</c:v>
                </c:pt>
                <c:pt idx="1">
                  <c:v>03/09/2018</c:v>
                </c:pt>
                <c:pt idx="2">
                  <c:v>10/09/2018</c:v>
                </c:pt>
                <c:pt idx="3">
                  <c:v>17/09/2018</c:v>
                </c:pt>
                <c:pt idx="4">
                  <c:v>24/09/2018</c:v>
                </c:pt>
                <c:pt idx="5">
                  <c:v>01/10/2018</c:v>
                </c:pt>
                <c:pt idx="6">
                  <c:v>08/10/2018</c:v>
                </c:pt>
                <c:pt idx="7">
                  <c:v>15/10/2018</c:v>
                </c:pt>
                <c:pt idx="8">
                  <c:v>22/10/2018</c:v>
                </c:pt>
                <c:pt idx="9">
                  <c:v>29/10/2018</c:v>
                </c:pt>
                <c:pt idx="10">
                  <c:v>05/11/2018</c:v>
                </c:pt>
                <c:pt idx="11">
                  <c:v>12/11/2018</c:v>
                </c:pt>
                <c:pt idx="12">
                  <c:v>19/11/2018</c:v>
                </c:pt>
                <c:pt idx="13">
                  <c:v>26/11/2018</c:v>
                </c:pt>
                <c:pt idx="14">
                  <c:v>03/12/2018</c:v>
                </c:pt>
                <c:pt idx="15">
                  <c:v>10/12/2018</c:v>
                </c:pt>
                <c:pt idx="16">
                  <c:v>17/12/2018</c:v>
                </c:pt>
                <c:pt idx="17">
                  <c:v>24/12/2018</c:v>
                </c:pt>
                <c:pt idx="18">
                  <c:v>07/01/2019</c:v>
                </c:pt>
                <c:pt idx="19">
                  <c:v>14/01/2019</c:v>
                </c:pt>
                <c:pt idx="20">
                  <c:v>21/01/2019</c:v>
                </c:pt>
                <c:pt idx="21">
                  <c:v>28/01/2019</c:v>
                </c:pt>
                <c:pt idx="22">
                  <c:v>04/02/2019</c:v>
                </c:pt>
                <c:pt idx="23">
                  <c:v>11/02/2019</c:v>
                </c:pt>
                <c:pt idx="24">
                  <c:v>18/02/2019</c:v>
                </c:pt>
                <c:pt idx="25">
                  <c:v>25/02/2019</c:v>
                </c:pt>
                <c:pt idx="26">
                  <c:v>04/03/2019</c:v>
                </c:pt>
                <c:pt idx="27">
                  <c:v>11/03/2019</c:v>
                </c:pt>
                <c:pt idx="28">
                  <c:v>18/03/2019</c:v>
                </c:pt>
                <c:pt idx="29">
                  <c:v>25/03/2019</c:v>
                </c:pt>
                <c:pt idx="30">
                  <c:v>01/04/2019</c:v>
                </c:pt>
                <c:pt idx="31">
                  <c:v>08/04/2019</c:v>
                </c:pt>
                <c:pt idx="32">
                  <c:v>15/04/2019</c:v>
                </c:pt>
                <c:pt idx="33">
                  <c:v>22/04/2019</c:v>
                </c:pt>
                <c:pt idx="34">
                  <c:v>29/04/2019</c:v>
                </c:pt>
                <c:pt idx="35">
                  <c:v>06/05/2019</c:v>
                </c:pt>
                <c:pt idx="36">
                  <c:v>13/05/2019</c:v>
                </c:pt>
                <c:pt idx="37">
                  <c:v>20/05/2019</c:v>
                </c:pt>
                <c:pt idx="38">
                  <c:v>27/05/2019</c:v>
                </c:pt>
                <c:pt idx="39">
                  <c:v>03/06/2019</c:v>
                </c:pt>
                <c:pt idx="40">
                  <c:v>10/06/2019</c:v>
                </c:pt>
                <c:pt idx="41">
                  <c:v>17/06/2019</c:v>
                </c:pt>
                <c:pt idx="42">
                  <c:v>24/06/2019</c:v>
                </c:pt>
                <c:pt idx="43">
                  <c:v>01/07/2019</c:v>
                </c:pt>
                <c:pt idx="44">
                  <c:v>08/07/2019</c:v>
                </c:pt>
                <c:pt idx="45">
                  <c:v>15/07/2019</c:v>
                </c:pt>
                <c:pt idx="46">
                  <c:v>22/07/2019</c:v>
                </c:pt>
                <c:pt idx="47">
                  <c:v>29/07/2019</c:v>
                </c:pt>
                <c:pt idx="48">
                  <c:v>05/08/2019</c:v>
                </c:pt>
                <c:pt idx="49">
                  <c:v>12/08/2019</c:v>
                </c:pt>
                <c:pt idx="50">
                  <c:v>19/08/2019</c:v>
                </c:pt>
                <c:pt idx="51">
                  <c:v>26/08/2019</c:v>
                </c:pt>
              </c:strCache>
            </c:strRef>
          </c:cat>
          <c:val>
            <c:numRef>
              <c:f>'Weekly Summary Actual'!$D$2:$D$53</c:f>
              <c:numCache>
                <c:formatCode>General</c:formatCode>
                <c:ptCount val="52"/>
                <c:pt idx="0">
                  <c:v>-0.47093009699999988</c:v>
                </c:pt>
                <c:pt idx="1">
                  <c:v>-1.2817716790000002</c:v>
                </c:pt>
                <c:pt idx="2">
                  <c:v>-0.70199985099999895</c:v>
                </c:pt>
                <c:pt idx="3">
                  <c:v>3.1747642829999978</c:v>
                </c:pt>
                <c:pt idx="4">
                  <c:v>-1.3888219109999995</c:v>
                </c:pt>
                <c:pt idx="5">
                  <c:v>2.1950484760000002</c:v>
                </c:pt>
                <c:pt idx="6">
                  <c:v>0.668051324</c:v>
                </c:pt>
                <c:pt idx="7">
                  <c:v>-1.7751407179999996</c:v>
                </c:pt>
                <c:pt idx="8">
                  <c:v>-0.4962197390000006</c:v>
                </c:pt>
                <c:pt idx="9">
                  <c:v>-0.23165971599999938</c:v>
                </c:pt>
                <c:pt idx="10">
                  <c:v>0.67023458599999974</c:v>
                </c:pt>
                <c:pt idx="11">
                  <c:v>-1.3875082330000006</c:v>
                </c:pt>
                <c:pt idx="12">
                  <c:v>1.7849938579999998</c:v>
                </c:pt>
                <c:pt idx="13">
                  <c:v>0.82279555700000062</c:v>
                </c:pt>
                <c:pt idx="14">
                  <c:v>2.8868833999999843E-2</c:v>
                </c:pt>
                <c:pt idx="15">
                  <c:v>0.91701571900000078</c:v>
                </c:pt>
                <c:pt idx="16">
                  <c:v>1.1430418780000005</c:v>
                </c:pt>
                <c:pt idx="17">
                  <c:v>-3.5703467149999999</c:v>
                </c:pt>
                <c:pt idx="18">
                  <c:v>-2.5232315949999999</c:v>
                </c:pt>
                <c:pt idx="19">
                  <c:v>-2.2711689000000006</c:v>
                </c:pt>
                <c:pt idx="20">
                  <c:v>-0.98605227599999923</c:v>
                </c:pt>
                <c:pt idx="21">
                  <c:v>0.54798986700000007</c:v>
                </c:pt>
                <c:pt idx="22">
                  <c:v>-0.88771659199999986</c:v>
                </c:pt>
                <c:pt idx="23">
                  <c:v>-0.20501638799999899</c:v>
                </c:pt>
                <c:pt idx="24">
                  <c:v>-1.3416257889999998</c:v>
                </c:pt>
                <c:pt idx="25">
                  <c:v>-1.8432409400000007</c:v>
                </c:pt>
                <c:pt idx="26">
                  <c:v>-1.173912273</c:v>
                </c:pt>
                <c:pt idx="27">
                  <c:v>1.325154054</c:v>
                </c:pt>
                <c:pt idx="28">
                  <c:v>1.4228557759354836</c:v>
                </c:pt>
                <c:pt idx="29">
                  <c:v>-1.0717392790000004</c:v>
                </c:pt>
                <c:pt idx="30">
                  <c:v>-1.4053517420000001</c:v>
                </c:pt>
                <c:pt idx="31">
                  <c:v>1.223125814000001</c:v>
                </c:pt>
                <c:pt idx="32">
                  <c:v>-1.4953982730000002</c:v>
                </c:pt>
                <c:pt idx="33">
                  <c:v>-0.49069223500000081</c:v>
                </c:pt>
                <c:pt idx="34">
                  <c:v>5.8285992000000009E-2</c:v>
                </c:pt>
                <c:pt idx="35">
                  <c:v>-0.14266784500000024</c:v>
                </c:pt>
                <c:pt idx="36">
                  <c:v>1.188764457</c:v>
                </c:pt>
                <c:pt idx="37">
                  <c:v>-1.1462695560000002</c:v>
                </c:pt>
                <c:pt idx="38">
                  <c:v>-0.46732573499999991</c:v>
                </c:pt>
                <c:pt idx="39">
                  <c:v>0.90698844400000012</c:v>
                </c:pt>
                <c:pt idx="40">
                  <c:v>2.2696786130000008</c:v>
                </c:pt>
                <c:pt idx="41">
                  <c:v>0.78592210200000046</c:v>
                </c:pt>
                <c:pt idx="42">
                  <c:v>-1.0098248389999998</c:v>
                </c:pt>
                <c:pt idx="43">
                  <c:v>-0.30857435700000013</c:v>
                </c:pt>
                <c:pt idx="44">
                  <c:v>-0.91798311200000016</c:v>
                </c:pt>
                <c:pt idx="45">
                  <c:v>1.2612332000000059E-2</c:v>
                </c:pt>
                <c:pt idx="46">
                  <c:v>-0.77148195100000039</c:v>
                </c:pt>
                <c:pt idx="47">
                  <c:v>1.7132964430000002</c:v>
                </c:pt>
                <c:pt idx="48">
                  <c:v>-0.32766561999999988</c:v>
                </c:pt>
                <c:pt idx="49">
                  <c:v>0.81657697699999987</c:v>
                </c:pt>
                <c:pt idx="50">
                  <c:v>0.55348509299999959</c:v>
                </c:pt>
                <c:pt idx="51">
                  <c:v>9.6007163999999645E-2</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2.5762014250685343</c:v>
                </c:pt>
                <c:pt idx="1">
                  <c:v>5.245232614302906</c:v>
                </c:pt>
                <c:pt idx="2">
                  <c:v>27.431189689347221</c:v>
                </c:pt>
                <c:pt idx="3">
                  <c:v>29.315343456409639</c:v>
                </c:pt>
                <c:pt idx="4">
                  <c:v>36.93491351578438</c:v>
                </c:pt>
                <c:pt idx="5">
                  <c:v>31.287310448492761</c:v>
                </c:pt>
                <c:pt idx="6">
                  <c:v>41.680414064809348</c:v>
                </c:pt>
                <c:pt idx="7">
                  <c:v>8.6917269697289594</c:v>
                </c:pt>
                <c:pt idx="8">
                  <c:v>20.85411884381648</c:v>
                </c:pt>
                <c:pt idx="9">
                  <c:v>15.927090888440887</c:v>
                </c:pt>
                <c:pt idx="10">
                  <c:v>12.415253184325421</c:v>
                </c:pt>
                <c:pt idx="11">
                  <c:v>10.864744209083019</c:v>
                </c:pt>
                <c:pt idx="12">
                  <c:v>11.45401993568138</c:v>
                </c:pt>
                <c:pt idx="13">
                  <c:v>16.025504886107843</c:v>
                </c:pt>
                <c:pt idx="14">
                  <c:v>17.185337739242549</c:v>
                </c:pt>
                <c:pt idx="15">
                  <c:v>14.545116998523191</c:v>
                </c:pt>
                <c:pt idx="16">
                  <c:v>9.2874098638582492</c:v>
                </c:pt>
                <c:pt idx="17">
                  <c:v>7.1923016361550101</c:v>
                </c:pt>
                <c:pt idx="18">
                  <c:v>2.7245272200395796</c:v>
                </c:pt>
                <c:pt idx="19">
                  <c:v>15.94760473427406</c:v>
                </c:pt>
                <c:pt idx="20">
                  <c:v>8.0693265375607091</c:v>
                </c:pt>
                <c:pt idx="21">
                  <c:v>12.367537349843269</c:v>
                </c:pt>
                <c:pt idx="22">
                  <c:v>3.3837390398013802</c:v>
                </c:pt>
                <c:pt idx="23">
                  <c:v>14.48899207900795</c:v>
                </c:pt>
                <c:pt idx="24">
                  <c:v>13.751633887201665</c:v>
                </c:pt>
                <c:pt idx="25">
                  <c:v>17.93162806849794</c:v>
                </c:pt>
                <c:pt idx="26">
                  <c:v>12.863721010347788</c:v>
                </c:pt>
                <c:pt idx="27">
                  <c:v>19.999094134996657</c:v>
                </c:pt>
                <c:pt idx="28">
                  <c:v>29.650498824058243</c:v>
                </c:pt>
                <c:pt idx="29">
                  <c:v>24.004103316897488</c:v>
                </c:pt>
                <c:pt idx="30">
                  <c:v>7.3678782903588091</c:v>
                </c:pt>
                <c:pt idx="31">
                  <c:v>9.7009630718099196</c:v>
                </c:pt>
                <c:pt idx="32">
                  <c:v>9.4634916043818507</c:v>
                </c:pt>
                <c:pt idx="33">
                  <c:v>11.60853272003833</c:v>
                </c:pt>
                <c:pt idx="34">
                  <c:v>12.12218445640061</c:v>
                </c:pt>
                <c:pt idx="35">
                  <c:v>2.9048939389405186</c:v>
                </c:pt>
                <c:pt idx="36">
                  <c:v>2.744346990496874</c:v>
                </c:pt>
                <c:pt idx="37">
                  <c:v>3.1161023143677204</c:v>
                </c:pt>
                <c:pt idx="38">
                  <c:v>7.6848216146174204</c:v>
                </c:pt>
                <c:pt idx="39">
                  <c:v>17.187298534993761</c:v>
                </c:pt>
                <c:pt idx="40">
                  <c:v>12.768633660575999</c:v>
                </c:pt>
                <c:pt idx="41">
                  <c:v>9.0615205171722142</c:v>
                </c:pt>
                <c:pt idx="42">
                  <c:v>5.6182255133267081</c:v>
                </c:pt>
                <c:pt idx="43">
                  <c:v>8.6509532797530717</c:v>
                </c:pt>
                <c:pt idx="44">
                  <c:v>7.1571735861425418</c:v>
                </c:pt>
                <c:pt idx="45">
                  <c:v>2.5398043517131219</c:v>
                </c:pt>
                <c:pt idx="46">
                  <c:v>7.1033220383738067</c:v>
                </c:pt>
                <c:pt idx="47">
                  <c:v>11.031130800248556</c:v>
                </c:pt>
                <c:pt idx="48">
                  <c:v>6.9128140478259583</c:v>
                </c:pt>
                <c:pt idx="49">
                  <c:v>10.906691470009983</c:v>
                </c:pt>
                <c:pt idx="50">
                  <c:v>13.731997416492325</c:v>
                </c:pt>
                <c:pt idx="51">
                  <c:v>11.302123805840596</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1.0838578545490054</c:v>
                </c:pt>
                <c:pt idx="1">
                  <c:v>3.8492145135174627</c:v>
                </c:pt>
                <c:pt idx="2">
                  <c:v>4.9351101181604822</c:v>
                </c:pt>
                <c:pt idx="3">
                  <c:v>4.5925224967803242</c:v>
                </c:pt>
                <c:pt idx="4">
                  <c:v>4.4934393120432663</c:v>
                </c:pt>
                <c:pt idx="5">
                  <c:v>4.4984080819475878</c:v>
                </c:pt>
                <c:pt idx="6">
                  <c:v>4.3475521967629263</c:v>
                </c:pt>
                <c:pt idx="7">
                  <c:v>3.9102912221474564</c:v>
                </c:pt>
                <c:pt idx="8">
                  <c:v>4.3834228723115407</c:v>
                </c:pt>
                <c:pt idx="9">
                  <c:v>4.1546137137679935</c:v>
                </c:pt>
                <c:pt idx="10">
                  <c:v>4.4304407706633038</c:v>
                </c:pt>
                <c:pt idx="11">
                  <c:v>4.5066981736997089</c:v>
                </c:pt>
                <c:pt idx="12">
                  <c:v>4.0192989020460175</c:v>
                </c:pt>
                <c:pt idx="13">
                  <c:v>5.2135390969320632</c:v>
                </c:pt>
                <c:pt idx="14">
                  <c:v>4.9581619841576554</c:v>
                </c:pt>
                <c:pt idx="15">
                  <c:v>4.8118474835449412</c:v>
                </c:pt>
                <c:pt idx="16">
                  <c:v>4.0068286571352401</c:v>
                </c:pt>
                <c:pt idx="17">
                  <c:v>3.5998947022868273</c:v>
                </c:pt>
                <c:pt idx="18">
                  <c:v>3.4646005593406861</c:v>
                </c:pt>
                <c:pt idx="19">
                  <c:v>4.5030224181296443</c:v>
                </c:pt>
                <c:pt idx="20">
                  <c:v>4.2364286506789508</c:v>
                </c:pt>
                <c:pt idx="21">
                  <c:v>4.6709117391168711</c:v>
                </c:pt>
                <c:pt idx="22">
                  <c:v>4.4982110283126531</c:v>
                </c:pt>
                <c:pt idx="23">
                  <c:v>4.7513438795834357</c:v>
                </c:pt>
                <c:pt idx="24">
                  <c:v>4.2891670104569233</c:v>
                </c:pt>
                <c:pt idx="25">
                  <c:v>3.8288690785069814</c:v>
                </c:pt>
                <c:pt idx="26">
                  <c:v>3.9277776414615202</c:v>
                </c:pt>
                <c:pt idx="27">
                  <c:v>4.6193034664868602</c:v>
                </c:pt>
                <c:pt idx="28">
                  <c:v>4.7975524177224766</c:v>
                </c:pt>
                <c:pt idx="29">
                  <c:v>4.4874873136779208</c:v>
                </c:pt>
                <c:pt idx="30">
                  <c:v>4.016854047484939</c:v>
                </c:pt>
                <c:pt idx="31">
                  <c:v>4.2052884882080761</c:v>
                </c:pt>
                <c:pt idx="32">
                  <c:v>4.0019998151311897</c:v>
                </c:pt>
                <c:pt idx="33">
                  <c:v>4.4617619508622681</c:v>
                </c:pt>
                <c:pt idx="34">
                  <c:v>4.4368320106948778</c:v>
                </c:pt>
                <c:pt idx="35">
                  <c:v>4.9023992137474259</c:v>
                </c:pt>
                <c:pt idx="36">
                  <c:v>4.2165610480734941</c:v>
                </c:pt>
                <c:pt idx="37">
                  <c:v>3.2781479277613998</c:v>
                </c:pt>
                <c:pt idx="38">
                  <c:v>4.1705866439726442</c:v>
                </c:pt>
                <c:pt idx="39">
                  <c:v>4.1917039577631954</c:v>
                </c:pt>
                <c:pt idx="40">
                  <c:v>4.3274142929170232</c:v>
                </c:pt>
                <c:pt idx="41">
                  <c:v>4.1805659857182684</c:v>
                </c:pt>
                <c:pt idx="42">
                  <c:v>3.8937852677144837</c:v>
                </c:pt>
                <c:pt idx="43">
                  <c:v>4.0229631043367338</c:v>
                </c:pt>
                <c:pt idx="44">
                  <c:v>4.3268639850323583</c:v>
                </c:pt>
                <c:pt idx="45">
                  <c:v>3.6456469060426429</c:v>
                </c:pt>
                <c:pt idx="46">
                  <c:v>3.5414212611804849</c:v>
                </c:pt>
                <c:pt idx="47">
                  <c:v>4.5742900623953027</c:v>
                </c:pt>
                <c:pt idx="48">
                  <c:v>3.6155092372945594</c:v>
                </c:pt>
                <c:pt idx="49">
                  <c:v>4.340117446663867</c:v>
                </c:pt>
                <c:pt idx="50">
                  <c:v>4.862488836082135</c:v>
                </c:pt>
                <c:pt idx="51">
                  <c:v>4.8314082250080048</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0.50077445270238674</c:v>
                </c:pt>
                <c:pt idx="1">
                  <c:v>2.3031508812557866</c:v>
                </c:pt>
                <c:pt idx="2">
                  <c:v>2.9862332759345529</c:v>
                </c:pt>
                <c:pt idx="3">
                  <c:v>3.671414549720533</c:v>
                </c:pt>
                <c:pt idx="4">
                  <c:v>3.326066507220613</c:v>
                </c:pt>
                <c:pt idx="5">
                  <c:v>2.8750029668385095</c:v>
                </c:pt>
                <c:pt idx="6">
                  <c:v>3.8181319018933833</c:v>
                </c:pt>
                <c:pt idx="7">
                  <c:v>2.8602607204915689</c:v>
                </c:pt>
                <c:pt idx="8">
                  <c:v>3.4874278407847394</c:v>
                </c:pt>
                <c:pt idx="9">
                  <c:v>3.9565259100730223</c:v>
                </c:pt>
                <c:pt idx="10">
                  <c:v>3.4112640899989</c:v>
                </c:pt>
                <c:pt idx="11">
                  <c:v>4.0119793824984296</c:v>
                </c:pt>
                <c:pt idx="12">
                  <c:v>2.7677655836295099</c:v>
                </c:pt>
                <c:pt idx="13">
                  <c:v>4.5749574620474105</c:v>
                </c:pt>
                <c:pt idx="14">
                  <c:v>4.0854765553291594</c:v>
                </c:pt>
                <c:pt idx="15">
                  <c:v>3.7440550641004995</c:v>
                </c:pt>
                <c:pt idx="16">
                  <c:v>3.6719533216931497</c:v>
                </c:pt>
                <c:pt idx="17">
                  <c:v>2.9133938543742</c:v>
                </c:pt>
                <c:pt idx="18">
                  <c:v>2.4682508001692405</c:v>
                </c:pt>
                <c:pt idx="19">
                  <c:v>2.8483463877176098</c:v>
                </c:pt>
                <c:pt idx="20">
                  <c:v>3.0763889856290798</c:v>
                </c:pt>
                <c:pt idx="21">
                  <c:v>4.3615321804249696</c:v>
                </c:pt>
                <c:pt idx="22">
                  <c:v>3.1778240911577615</c:v>
                </c:pt>
                <c:pt idx="23">
                  <c:v>3.2989215515739096</c:v>
                </c:pt>
                <c:pt idx="24">
                  <c:v>2.5153932925579499</c:v>
                </c:pt>
                <c:pt idx="25">
                  <c:v>1.99823246953584</c:v>
                </c:pt>
                <c:pt idx="26">
                  <c:v>2.5686064765917451</c:v>
                </c:pt>
                <c:pt idx="27">
                  <c:v>2.512573085808941</c:v>
                </c:pt>
                <c:pt idx="28">
                  <c:v>2.8443067771810968</c:v>
                </c:pt>
                <c:pt idx="29">
                  <c:v>2.4840951980364707</c:v>
                </c:pt>
                <c:pt idx="30">
                  <c:v>1.9502600415839506</c:v>
                </c:pt>
                <c:pt idx="31">
                  <c:v>2.3644236588199403</c:v>
                </c:pt>
                <c:pt idx="32">
                  <c:v>1.7611716110981899</c:v>
                </c:pt>
                <c:pt idx="33">
                  <c:v>2.2231135323611899</c:v>
                </c:pt>
                <c:pt idx="34">
                  <c:v>3.0946918709017801</c:v>
                </c:pt>
                <c:pt idx="35">
                  <c:v>2.7053861161658102</c:v>
                </c:pt>
                <c:pt idx="36">
                  <c:v>2.96846085186215</c:v>
                </c:pt>
                <c:pt idx="37">
                  <c:v>1.4044381536808299</c:v>
                </c:pt>
                <c:pt idx="38">
                  <c:v>2.6122996719867997</c:v>
                </c:pt>
                <c:pt idx="39">
                  <c:v>2.4120397650772696</c:v>
                </c:pt>
                <c:pt idx="40">
                  <c:v>2.9322949795642801</c:v>
                </c:pt>
                <c:pt idx="41">
                  <c:v>2.0420062674802799</c:v>
                </c:pt>
                <c:pt idx="42">
                  <c:v>2.0681462028279496</c:v>
                </c:pt>
                <c:pt idx="43">
                  <c:v>3.3548146607519254</c:v>
                </c:pt>
                <c:pt idx="44">
                  <c:v>1.7547778638967992</c:v>
                </c:pt>
                <c:pt idx="45">
                  <c:v>2.4289011932290503</c:v>
                </c:pt>
                <c:pt idx="46">
                  <c:v>2.2812093944442005</c:v>
                </c:pt>
                <c:pt idx="47">
                  <c:v>2.3729248691773202</c:v>
                </c:pt>
                <c:pt idx="48">
                  <c:v>2.41149586240061</c:v>
                </c:pt>
                <c:pt idx="49">
                  <c:v>4.2799180708827746</c:v>
                </c:pt>
                <c:pt idx="50">
                  <c:v>4.23064579497278</c:v>
                </c:pt>
                <c:pt idx="51">
                  <c:v>2.0769055093980002</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1.6251090047843499</c:v>
                </c:pt>
                <c:pt idx="1">
                  <c:v>2.5716847282565509</c:v>
                </c:pt>
                <c:pt idx="2">
                  <c:v>2.1386112229569516</c:v>
                </c:pt>
                <c:pt idx="3">
                  <c:v>2.6484466843306156</c:v>
                </c:pt>
                <c:pt idx="4">
                  <c:v>2.4954573586643605</c:v>
                </c:pt>
                <c:pt idx="5">
                  <c:v>3.3002597961561166</c:v>
                </c:pt>
                <c:pt idx="6">
                  <c:v>2.7840457629572537</c:v>
                </c:pt>
                <c:pt idx="7">
                  <c:v>2.8100845974610533</c:v>
                </c:pt>
                <c:pt idx="8">
                  <c:v>2.4241030423589027</c:v>
                </c:pt>
                <c:pt idx="9">
                  <c:v>2.5861362595522328</c:v>
                </c:pt>
                <c:pt idx="10">
                  <c:v>2.6315151989650869</c:v>
                </c:pt>
                <c:pt idx="11">
                  <c:v>2.7086145542944697</c:v>
                </c:pt>
                <c:pt idx="12">
                  <c:v>2.9407271475601968</c:v>
                </c:pt>
                <c:pt idx="13">
                  <c:v>2.9305263930890408</c:v>
                </c:pt>
                <c:pt idx="14">
                  <c:v>2.8750631025460605</c:v>
                </c:pt>
                <c:pt idx="15">
                  <c:v>2.9882971712144499</c:v>
                </c:pt>
                <c:pt idx="16">
                  <c:v>2.8209573674304633</c:v>
                </c:pt>
                <c:pt idx="17">
                  <c:v>3.3967765123345215</c:v>
                </c:pt>
                <c:pt idx="18">
                  <c:v>2.7717904037103493</c:v>
                </c:pt>
                <c:pt idx="19">
                  <c:v>2.6117150487209821</c:v>
                </c:pt>
                <c:pt idx="20">
                  <c:v>2.8252299150851039</c:v>
                </c:pt>
                <c:pt idx="21">
                  <c:v>2.6874484246665409</c:v>
                </c:pt>
                <c:pt idx="22">
                  <c:v>3.1912222080746901</c:v>
                </c:pt>
                <c:pt idx="23">
                  <c:v>3.5633983934646296</c:v>
                </c:pt>
                <c:pt idx="24">
                  <c:v>2.6347788117874433</c:v>
                </c:pt>
                <c:pt idx="25">
                  <c:v>2.3356804960184325</c:v>
                </c:pt>
                <c:pt idx="26">
                  <c:v>4.1031952838331502</c:v>
                </c:pt>
                <c:pt idx="27">
                  <c:v>2.2473399306357784</c:v>
                </c:pt>
                <c:pt idx="28">
                  <c:v>13.688287535910058</c:v>
                </c:pt>
                <c:pt idx="29">
                  <c:v>2.6575750853602651</c:v>
                </c:pt>
                <c:pt idx="30">
                  <c:v>2.7780268677429065</c:v>
                </c:pt>
                <c:pt idx="31">
                  <c:v>3.0186203431212979</c:v>
                </c:pt>
                <c:pt idx="32">
                  <c:v>2.4415377404654004</c:v>
                </c:pt>
                <c:pt idx="33">
                  <c:v>3.5882826957287799</c:v>
                </c:pt>
                <c:pt idx="34">
                  <c:v>2.7109745616629488</c:v>
                </c:pt>
                <c:pt idx="35">
                  <c:v>2.6959677712422416</c:v>
                </c:pt>
                <c:pt idx="36">
                  <c:v>2.7860191481261269</c:v>
                </c:pt>
                <c:pt idx="37">
                  <c:v>2.7932868792711072</c:v>
                </c:pt>
                <c:pt idx="38">
                  <c:v>2.6607632481270569</c:v>
                </c:pt>
                <c:pt idx="39">
                  <c:v>2.51359082164891</c:v>
                </c:pt>
                <c:pt idx="40">
                  <c:v>2.5136900362699754</c:v>
                </c:pt>
                <c:pt idx="41">
                  <c:v>2.8996762159927854</c:v>
                </c:pt>
                <c:pt idx="42">
                  <c:v>3.0659518712260132</c:v>
                </c:pt>
                <c:pt idx="43">
                  <c:v>1.9035067527364151</c:v>
                </c:pt>
                <c:pt idx="44">
                  <c:v>2.833246908128888</c:v>
                </c:pt>
                <c:pt idx="45">
                  <c:v>2.742288678605898</c:v>
                </c:pt>
                <c:pt idx="46">
                  <c:v>2.8052213354267881</c:v>
                </c:pt>
                <c:pt idx="47">
                  <c:v>2.543670457712925</c:v>
                </c:pt>
                <c:pt idx="48">
                  <c:v>2.6012179979859313</c:v>
                </c:pt>
                <c:pt idx="49">
                  <c:v>1.0645696561530955</c:v>
                </c:pt>
                <c:pt idx="50">
                  <c:v>3.2062741623237394</c:v>
                </c:pt>
                <c:pt idx="51">
                  <c:v>4.5350859473804936</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Sep-18</c:v>
                </c:pt>
                <c:pt idx="1">
                  <c:v>Oct-18</c:v>
                </c:pt>
                <c:pt idx="2">
                  <c:v>Nov-18</c:v>
                </c:pt>
                <c:pt idx="3">
                  <c:v>Dec-18</c:v>
                </c:pt>
                <c:pt idx="4">
                  <c:v>Jan-19</c:v>
                </c:pt>
                <c:pt idx="5">
                  <c:v>Feb-19</c:v>
                </c:pt>
                <c:pt idx="6">
                  <c:v>Mar-19</c:v>
                </c:pt>
                <c:pt idx="7">
                  <c:v>Apr-19</c:v>
                </c:pt>
                <c:pt idx="8">
                  <c:v>May-19</c:v>
                </c:pt>
                <c:pt idx="9">
                  <c:v>Jun-19</c:v>
                </c:pt>
                <c:pt idx="10">
                  <c:v>Jul-19</c:v>
                </c:pt>
                <c:pt idx="11">
                  <c:v>Aug-19</c:v>
                </c:pt>
              </c:strCache>
            </c:strRef>
          </c:cat>
          <c:val>
            <c:numRef>
              <c:f>'Error Stats'!$B$2:$B$13</c:f>
              <c:numCache>
                <c:formatCode>0.00</c:formatCode>
                <c:ptCount val="12"/>
                <c:pt idx="0">
                  <c:v>4.4466372901422657</c:v>
                </c:pt>
                <c:pt idx="1">
                  <c:v>4.2524321371637983</c:v>
                </c:pt>
                <c:pt idx="2">
                  <c:v>2.8715938857317727</c:v>
                </c:pt>
                <c:pt idx="3">
                  <c:v>2.5654061185266901</c:v>
                </c:pt>
                <c:pt idx="4">
                  <c:v>1.9797928747496603</c:v>
                </c:pt>
                <c:pt idx="5">
                  <c:v>2.4488846837282385</c:v>
                </c:pt>
                <c:pt idx="6">
                  <c:v>3.9923248447713631</c:v>
                </c:pt>
                <c:pt idx="7">
                  <c:v>2.8618685431139927</c:v>
                </c:pt>
                <c:pt idx="8">
                  <c:v>2.4731915354053116</c:v>
                </c:pt>
                <c:pt idx="9">
                  <c:v>3.3499826931094256</c:v>
                </c:pt>
                <c:pt idx="10">
                  <c:v>2.7255435511545407</c:v>
                </c:pt>
                <c:pt idx="11">
                  <c:v>3.9725581788843871</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Sep-18</c:v>
                </c:pt>
                <c:pt idx="1">
                  <c:v>Oct-18</c:v>
                </c:pt>
                <c:pt idx="2">
                  <c:v>Nov-18</c:v>
                </c:pt>
                <c:pt idx="3">
                  <c:v>Dec-18</c:v>
                </c:pt>
                <c:pt idx="4">
                  <c:v>Jan-19</c:v>
                </c:pt>
                <c:pt idx="5">
                  <c:v>Feb-19</c:v>
                </c:pt>
                <c:pt idx="6">
                  <c:v>Mar-19</c:v>
                </c:pt>
                <c:pt idx="7">
                  <c:v>Apr-19</c:v>
                </c:pt>
                <c:pt idx="8">
                  <c:v>May-19</c:v>
                </c:pt>
                <c:pt idx="9">
                  <c:v>Jun-19</c:v>
                </c:pt>
                <c:pt idx="10">
                  <c:v>Jul-19</c:v>
                </c:pt>
                <c:pt idx="11">
                  <c:v>Aug-19</c:v>
                </c:pt>
              </c:strCache>
            </c:strRef>
          </c:cat>
          <c:val>
            <c:numRef>
              <c:f>'Error Stats'!$C$2:$C$13</c:f>
              <c:numCache>
                <c:formatCode>0.00</c:formatCode>
                <c:ptCount val="12"/>
                <c:pt idx="0">
                  <c:v>2.7465019689939001</c:v>
                </c:pt>
                <c:pt idx="1">
                  <c:v>2.4854119227460929</c:v>
                </c:pt>
                <c:pt idx="2">
                  <c:v>2.3301613025974888</c:v>
                </c:pt>
                <c:pt idx="3">
                  <c:v>2.5667292133967656</c:v>
                </c:pt>
                <c:pt idx="4">
                  <c:v>2.3101324902708216</c:v>
                </c:pt>
                <c:pt idx="5">
                  <c:v>2.4356477863112578</c:v>
                </c:pt>
                <c:pt idx="6">
                  <c:v>2.3465649480225839</c:v>
                </c:pt>
                <c:pt idx="7">
                  <c:v>3.0150370702093099</c:v>
                </c:pt>
                <c:pt idx="8">
                  <c:v>3.1246517664661688</c:v>
                </c:pt>
                <c:pt idx="9">
                  <c:v>3.074644079952539</c:v>
                </c:pt>
                <c:pt idx="10">
                  <c:v>3.2279940796034348</c:v>
                </c:pt>
                <c:pt idx="11">
                  <c:v>3.3409894621756511</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Sep-18</c:v>
                </c:pt>
                <c:pt idx="1">
                  <c:v>Oct-18</c:v>
                </c:pt>
                <c:pt idx="2">
                  <c:v>Nov-18</c:v>
                </c:pt>
                <c:pt idx="3">
                  <c:v>Dec-18</c:v>
                </c:pt>
                <c:pt idx="4">
                  <c:v>Jan-19</c:v>
                </c:pt>
                <c:pt idx="5">
                  <c:v>Feb-19</c:v>
                </c:pt>
                <c:pt idx="6">
                  <c:v>Mar-19</c:v>
                </c:pt>
                <c:pt idx="7">
                  <c:v>Apr-19</c:v>
                </c:pt>
                <c:pt idx="8">
                  <c:v>May-19</c:v>
                </c:pt>
                <c:pt idx="9">
                  <c:v>Jun-19</c:v>
                </c:pt>
                <c:pt idx="10">
                  <c:v>Jul-19</c:v>
                </c:pt>
                <c:pt idx="11">
                  <c:v>Aug-19</c:v>
                </c:pt>
              </c:strCache>
            </c:strRef>
          </c:cat>
          <c:val>
            <c:numRef>
              <c:f>'Error Stats'!$E$2:$E$13</c:f>
              <c:numCache>
                <c:formatCode>0.00</c:formatCode>
                <c:ptCount val="12"/>
                <c:pt idx="0">
                  <c:v>0.38234180352811542</c:v>
                </c:pt>
                <c:pt idx="1">
                  <c:v>0.41553166691949539</c:v>
                </c:pt>
                <c:pt idx="2">
                  <c:v>0.18854775594297166</c:v>
                </c:pt>
                <c:pt idx="3">
                  <c:v>5.1574480177640964E-4</c:v>
                </c:pt>
                <c:pt idx="4">
                  <c:v>0.16685564421123189</c:v>
                </c:pt>
                <c:pt idx="5">
                  <c:v>5.4052759221102217E-3</c:v>
                </c:pt>
                <c:pt idx="6">
                  <c:v>0.41223095833601447</c:v>
                </c:pt>
                <c:pt idx="7">
                  <c:v>5.3520462169326204E-2</c:v>
                </c:pt>
                <c:pt idx="8">
                  <c:v>0.26340872582442132</c:v>
                </c:pt>
                <c:pt idx="9">
                  <c:v>8.2191055411489217E-2</c:v>
                </c:pt>
                <c:pt idx="10">
                  <c:v>0.18434874329417922</c:v>
                </c:pt>
                <c:pt idx="11">
                  <c:v>0.15898287407488626</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August were  higher than July due to an increase in constraint costs due to more adverse weather</a:t>
          </a:r>
          <a:r>
            <a:rPr lang="en-GB" sz="1400" baseline="0">
              <a:solidFill>
                <a:schemeClr val="bg1"/>
              </a:solidFill>
              <a:effectLst/>
              <a:latin typeface="+mn-lt"/>
              <a:ea typeface="+mn-ea"/>
              <a:cs typeface="+mn-cs"/>
            </a:rPr>
            <a:t> than July. Western Link was restricted to reduced levels at the end of the month and additional response was also held leading to an increase in costs. </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down by 1.6TWh on July.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Constraints have been increased slightly to reflect the increased difficulty in managing system constraints across the shoulder months.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view="pageBreakPreview" topLeftCell="A19" zoomScaleNormal="80" zoomScaleSheetLayoutView="100" workbookViewId="0">
      <selection activeCell="F59" sqref="F59"/>
    </sheetView>
  </sheetViews>
  <sheetFormatPr defaultRowHeight="15"/>
  <cols>
    <col min="1" max="1" width="25.7109375" customWidth="1"/>
    <col min="2" max="2" width="11.7109375" customWidth="1"/>
    <col min="3" max="3" width="1.7109375" customWidth="1"/>
    <col min="4" max="4" width="31.85546875" customWidth="1"/>
    <col min="5" max="16" width="8.7109375" customWidth="1"/>
  </cols>
  <sheetData>
    <row r="1" spans="1:26" ht="51">
      <c r="A1" s="2" t="s">
        <v>4</v>
      </c>
    </row>
    <row r="3" spans="1:26" ht="15.75">
      <c r="A3" s="67" t="s">
        <v>1</v>
      </c>
      <c r="B3" s="67" t="s">
        <v>2</v>
      </c>
      <c r="C3" s="1" t="s">
        <v>2</v>
      </c>
    </row>
    <row r="4" spans="1:26" ht="15.75">
      <c r="A4" s="68" t="str">
        <f>P20</f>
        <v>Aug-19</v>
      </c>
      <c r="B4" s="69">
        <f>P40</f>
        <v>3.9725581788843871</v>
      </c>
    </row>
    <row r="5" spans="1:26" ht="15.75">
      <c r="A5" s="71" t="s">
        <v>3</v>
      </c>
      <c r="B5" s="72">
        <v>3.1138587569428648</v>
      </c>
    </row>
    <row r="6" spans="1:26">
      <c r="A6" s="70" t="s">
        <v>351</v>
      </c>
      <c r="B6" s="70">
        <f>'Error Stats'!L7</f>
        <v>2.88</v>
      </c>
    </row>
    <row r="16" spans="1:26">
      <c r="X16">
        <f>'Monthly Summary Actual'!$Q21</f>
        <v>0</v>
      </c>
      <c r="Y16">
        <f>'Monthly Summary Actual'!$Q22</f>
        <v>0</v>
      </c>
      <c r="Z16">
        <f>'Monthly Summary Actual'!$Q23</f>
        <v>0</v>
      </c>
    </row>
    <row r="17" spans="4:29" s="28" customFormat="1"/>
    <row r="18" spans="4:29">
      <c r="X18">
        <f>'Monthly Summary Actual'!$P21</f>
        <v>0</v>
      </c>
      <c r="Y18">
        <f>'Monthly Summary Actual'!$P22</f>
        <v>0</v>
      </c>
      <c r="Z18">
        <f>'Monthly Summary Actual'!$P23</f>
        <v>0</v>
      </c>
      <c r="AA18">
        <f>'Monthly Summary Actual'!$P24</f>
        <v>0</v>
      </c>
      <c r="AB18">
        <f>'Monthly Summary Actual'!$P25</f>
        <v>0</v>
      </c>
    </row>
    <row r="19" spans="4:29">
      <c r="X19">
        <f>'Monthly Summary Actual'!$T21</f>
        <v>0</v>
      </c>
      <c r="Y19">
        <f>'Monthly Summary Actual'!$T22</f>
        <v>0</v>
      </c>
      <c r="Z19">
        <f>'Monthly Summary Actual'!$T23</f>
        <v>0</v>
      </c>
      <c r="AA19">
        <f>'Monthly Summary Actual'!$T24</f>
        <v>0</v>
      </c>
      <c r="AB19">
        <f>'Monthly Summary Actual'!$T25</f>
        <v>0</v>
      </c>
    </row>
    <row r="20" spans="4:29" ht="39.75">
      <c r="D20" s="7" t="s">
        <v>0</v>
      </c>
      <c r="E20" s="10" t="str">
        <f>'Monthly Summary Actual'!$A2</f>
        <v>Sep-18</v>
      </c>
      <c r="F20" s="10" t="str">
        <f>'Monthly Summary Actual'!$A3</f>
        <v>Oct-18</v>
      </c>
      <c r="G20" s="10" t="str">
        <f>'Monthly Summary Actual'!A4</f>
        <v>Nov-18</v>
      </c>
      <c r="H20" s="10" t="str">
        <f>'Monthly Summary Actual'!A5</f>
        <v>Dec-18</v>
      </c>
      <c r="I20" s="10" t="str">
        <f>'Monthly Summary Actual'!A6</f>
        <v>Jan-19</v>
      </c>
      <c r="J20" s="10" t="str">
        <f>'Monthly Summary Actual'!A7</f>
        <v>Feb-19</v>
      </c>
      <c r="K20" s="10" t="str">
        <f>'Monthly Summary Actual'!A8</f>
        <v>Mar-19</v>
      </c>
      <c r="L20" s="10" t="str">
        <f>'Monthly Summary Actual'!A9</f>
        <v>Apr-19</v>
      </c>
      <c r="M20" s="10" t="str">
        <f>'Monthly Summary Actual'!A10</f>
        <v>May-19</v>
      </c>
      <c r="N20" s="10" t="str">
        <f>'Monthly Summary Actual'!A11</f>
        <v>Jun-19</v>
      </c>
      <c r="O20" s="10" t="str">
        <f>'Monthly Summary Actual'!A12</f>
        <v>Jul-19</v>
      </c>
      <c r="P20" s="10" t="str">
        <f>'Monthly Summary Actual'!A13</f>
        <v>Aug-19</v>
      </c>
    </row>
    <row r="21" spans="4:29">
      <c r="D21" s="9" t="s">
        <v>9</v>
      </c>
      <c r="E21" s="11">
        <f>'Monthly Summary Actual'!$B2</f>
        <v>-0.66875925500000077</v>
      </c>
      <c r="F21" s="11">
        <f>'Monthly Summary Actual'!$B3</f>
        <v>-4.4596333999999571E-2</v>
      </c>
      <c r="G21" s="11">
        <f>'Monthly Summary Actual'!$B4</f>
        <v>2.4801977670000004</v>
      </c>
      <c r="H21" s="11">
        <f>'Monthly Summary Actual'!$B5</f>
        <v>-2.3268953749999994</v>
      </c>
      <c r="I21" s="11">
        <f>'Monthly Summary Actual'!$B6</f>
        <v>-5.5034319829999987</v>
      </c>
      <c r="J21" s="11">
        <f>'Monthly Summary Actual'!$B7</f>
        <v>-5.1253874610000008</v>
      </c>
      <c r="K21" s="11">
        <f>'Monthly Summary Actual'!$B8</f>
        <v>0.21576336693548304</v>
      </c>
      <c r="L21" s="11">
        <f>'Monthly Summary Actual'!$B9</f>
        <v>-0.79641781199999973</v>
      </c>
      <c r="M21" s="11">
        <f>'Monthly Summary Actual'!$B10</f>
        <v>-1.4766400000003066E-3</v>
      </c>
      <c r="N21" s="11">
        <f>'Monthly Summary Actual'!$B11</f>
        <v>2.1699070340000004</v>
      </c>
      <c r="O21" s="11">
        <f>'Monthly Summary Actual'!$B12</f>
        <v>-0.36121996300000009</v>
      </c>
      <c r="P21" s="11">
        <f>'Monthly Summary Actual'!$B13</f>
        <v>2.3694182099999987</v>
      </c>
      <c r="X21">
        <f>'Monthly Summary Actual'!$U21</f>
        <v>0</v>
      </c>
      <c r="Y21">
        <f>'Monthly Summary Actual'!$U22</f>
        <v>0</v>
      </c>
      <c r="Z21">
        <f>'Monthly Summary Actual'!$U23</f>
        <v>0</v>
      </c>
      <c r="AA21">
        <f>'Monthly Summary Actual'!$U24</f>
        <v>0</v>
      </c>
      <c r="AB21">
        <f>'Monthly Summary Actual'!$U25</f>
        <v>0</v>
      </c>
      <c r="AC21">
        <f>'Monthly Summary Actual'!$U26</f>
        <v>0</v>
      </c>
    </row>
    <row r="22" spans="4:29">
      <c r="D22" s="9" t="s">
        <v>11</v>
      </c>
      <c r="E22" s="11">
        <f>'Monthly Summary Actual'!$C2</f>
        <v>5.3981287221922036</v>
      </c>
      <c r="F22" s="11">
        <f>'Monthly Summary Actual'!$C3</f>
        <v>8.0218330313054249</v>
      </c>
      <c r="G22" s="11">
        <f>'Monthly Summary Actual'!$C4</f>
        <v>8.5404799972147796</v>
      </c>
      <c r="H22" s="11">
        <f>'Monthly Summary Actual'!$C5</f>
        <v>8.1588322971847607</v>
      </c>
      <c r="I22" s="11">
        <f>'Monthly Summary Actual'!$C6</f>
        <v>6.7516965624145291</v>
      </c>
      <c r="J22" s="11">
        <f>'Monthly Summary Actual'!$C7</f>
        <v>4.6660606708616204</v>
      </c>
      <c r="K22" s="11">
        <f>'Monthly Summary Actual'!$C8</f>
        <v>4.426823481088352</v>
      </c>
      <c r="L22" s="11">
        <f>'Monthly Summary Actual'!$C9</f>
        <v>4.6577692817610901</v>
      </c>
      <c r="M22" s="11">
        <f>'Monthly Summary Actual'!$C10</f>
        <v>4.8357903525902506</v>
      </c>
      <c r="N22" s="11">
        <f>'Monthly Summary Actual'!$C11</f>
        <v>4.7139094405337865</v>
      </c>
      <c r="O22" s="11">
        <f>'Monthly Summary Actual'!$C12</f>
        <v>4.3922742275122193</v>
      </c>
      <c r="P22" s="11">
        <f>'Monthly Summary Actual'!$C13</f>
        <v>6.2996143326686935</v>
      </c>
    </row>
    <row r="23" spans="4:29">
      <c r="D23" s="9" t="s">
        <v>12</v>
      </c>
      <c r="E23" s="11">
        <f>'Monthly Summary Actual'!$D2</f>
        <v>5.7706524964802792</v>
      </c>
      <c r="F23" s="11">
        <f>'Monthly Summary Actual'!$D3</f>
        <v>5.3780497395560412</v>
      </c>
      <c r="G23" s="11">
        <f>'Monthly Summary Actual'!$D4</f>
        <v>5.8462170401571294</v>
      </c>
      <c r="H23" s="11">
        <f>'Monthly Summary Actual'!$D5</f>
        <v>6.0045159295026096</v>
      </c>
      <c r="I23" s="11">
        <f>'Monthly Summary Actual'!$D6</f>
        <v>6.0908296196536922</v>
      </c>
      <c r="J23" s="11">
        <f>'Monthly Summary Actual'!$D7</f>
        <v>4.6314252162327003</v>
      </c>
      <c r="K23" s="11">
        <f>'Monthly Summary Actual'!$D8</f>
        <v>5.0527284754807775</v>
      </c>
      <c r="L23" s="11">
        <f>'Monthly Summary Actual'!$D9</f>
        <v>3.7338376689381292</v>
      </c>
      <c r="M23" s="11">
        <f>'Monthly Summary Actual'!$D10</f>
        <v>3.8861770942746299</v>
      </c>
      <c r="N23" s="11">
        <f>'Monthly Summary Actual'!$D11</f>
        <v>4.5876441539683102</v>
      </c>
      <c r="O23" s="11">
        <f>'Monthly Summary Actual'!$D12</f>
        <v>4.3165074320628394</v>
      </c>
      <c r="P23" s="11">
        <f>'Monthly Summary Actual'!$D13</f>
        <v>4.1707000700186905</v>
      </c>
    </row>
    <row r="24" spans="4:29">
      <c r="D24" s="9" t="s">
        <v>13</v>
      </c>
      <c r="E24" s="11">
        <f>'Monthly Summary Actual'!$E2</f>
        <v>77.667692794156054</v>
      </c>
      <c r="F24" s="11">
        <f>'Monthly Summary Actual'!$E3</f>
        <v>71.027906279795161</v>
      </c>
      <c r="G24" s="11">
        <f>'Monthly Summary Actual'!$E4</f>
        <v>29.804452010319995</v>
      </c>
      <c r="H24" s="11">
        <f>'Monthly Summary Actual'!$E5</f>
        <v>26.549644583048956</v>
      </c>
      <c r="I24" s="11">
        <f>'Monthly Summary Actual'!$E6</f>
        <v>9.3432661640922312</v>
      </c>
      <c r="J24" s="11">
        <f>'Monthly Summary Actual'!$E7</f>
        <v>21.214112283534302</v>
      </c>
      <c r="K24" s="11">
        <f>'Monthly Summary Actual'!$E8</f>
        <v>23.324586615992636</v>
      </c>
      <c r="L24" s="11">
        <f>'Monthly Summary Actual'!$E9</f>
        <v>16.784485050883831</v>
      </c>
      <c r="M24" s="11">
        <f>'Monthly Summary Actual'!$E10</f>
        <v>14.790779049278484</v>
      </c>
      <c r="N24" s="11">
        <f>'Monthly Summary Actual'!$E11</f>
        <v>43.435559953014895</v>
      </c>
      <c r="O24" s="11">
        <f>'Monthly Summary Actual'!$E12</f>
        <v>23.979460344417824</v>
      </c>
      <c r="P24" s="11">
        <f>'Monthly Summary Actual'!$E13</f>
        <v>41.733454131007477</v>
      </c>
      <c r="Q24" s="6"/>
      <c r="R24" s="6"/>
      <c r="S24" s="6"/>
      <c r="T24" s="6"/>
      <c r="U24" s="6"/>
      <c r="V24" s="6"/>
    </row>
    <row r="25" spans="4:29">
      <c r="D25" s="9" t="s">
        <v>14</v>
      </c>
      <c r="E25" s="11">
        <f>'Monthly Summary Actual'!$F2</f>
        <v>18.180012053799452</v>
      </c>
      <c r="F25" s="11">
        <f>'Monthly Summary Actual'!$F3</f>
        <v>8.8257107902903105</v>
      </c>
      <c r="G25" s="11">
        <f>'Monthly Summary Actual'!$F4</f>
        <v>13.907681333192759</v>
      </c>
      <c r="H25" s="11">
        <f>'Monthly Summary Actual'!$F5</f>
        <v>2.1754661020441404</v>
      </c>
      <c r="I25" s="11">
        <f>'Monthly Summary Actual'!$F6</f>
        <v>13.343395450370179</v>
      </c>
      <c r="J25" s="11">
        <f>'Monthly Summary Actual'!$F7</f>
        <v>11.111773432648109</v>
      </c>
      <c r="K25" s="11">
        <f>'Monthly Summary Actual'!$F8</f>
        <v>30.829238518323095</v>
      </c>
      <c r="L25" s="11">
        <f>'Monthly Summary Actual'!$F9</f>
        <v>17.316142621508952</v>
      </c>
      <c r="M25" s="11">
        <f>'Monthly Summary Actual'!$F10</f>
        <v>0.36802323576154999</v>
      </c>
      <c r="N25" s="11">
        <f>'Monthly Summary Actual'!$F11</f>
        <v>0.1461490577241</v>
      </c>
      <c r="O25" s="11">
        <f>'Monthly Summary Actual'!$F12</f>
        <v>9.0911257776830012E-2</v>
      </c>
      <c r="P25" s="11">
        <f>'Monthly Summary Actual'!$F13</f>
        <v>0.95454407487866999</v>
      </c>
      <c r="Q25" s="6"/>
      <c r="R25" s="6"/>
      <c r="S25" s="6"/>
      <c r="T25" s="6"/>
      <c r="U25" s="6"/>
      <c r="V25" s="6"/>
    </row>
    <row r="26" spans="4:29">
      <c r="D26" s="9" t="s">
        <v>15</v>
      </c>
      <c r="E26" s="11">
        <f>'Monthly Summary Actual'!$G2</f>
        <v>4.0707641588171795</v>
      </c>
      <c r="F26" s="11">
        <f>'Monthly Summary Actual'!$G3</f>
        <v>10.906083183739881</v>
      </c>
      <c r="G26" s="11">
        <f>'Monthly Summary Actual'!$G4</f>
        <v>5.6514106019377408</v>
      </c>
      <c r="H26" s="11">
        <f>'Monthly Summary Actual'!$G5</f>
        <v>16.36902621433606</v>
      </c>
      <c r="I26" s="11">
        <f>'Monthly Summary Actual'!$G6</f>
        <v>10.713369648497029</v>
      </c>
      <c r="J26" s="11">
        <f>'Monthly Summary Actual'!$G7</f>
        <v>10.49859839138972</v>
      </c>
      <c r="K26" s="11">
        <f>'Monthly Summary Actual'!$G8</f>
        <v>31.556774671447741</v>
      </c>
      <c r="L26" s="11">
        <f>'Monthly Summary Actual'!$G9</f>
        <v>4.1463766910316497</v>
      </c>
      <c r="M26" s="11">
        <f>'Monthly Summary Actual'!$G10</f>
        <v>6.0089499814203604</v>
      </c>
      <c r="N26" s="11">
        <f>'Monthly Summary Actual'!$G11</f>
        <v>0.88007687131532009</v>
      </c>
      <c r="O26" s="11">
        <f>'Monthly Summary Actual'!$G12</f>
        <v>4.6933121810762808</v>
      </c>
      <c r="P26" s="11">
        <f>'Monthly Summary Actual'!$G13</f>
        <v>12.397261453938732</v>
      </c>
      <c r="Q26" s="6"/>
      <c r="R26" s="6"/>
      <c r="S26" s="6"/>
      <c r="T26" s="6"/>
      <c r="U26" s="6"/>
      <c r="V26" s="6"/>
    </row>
    <row r="27" spans="4:29">
      <c r="D27" s="9" t="s">
        <v>175</v>
      </c>
      <c r="E27" s="11">
        <f>'Monthly Summary Actual'!$H2</f>
        <v>1.5844116941400002</v>
      </c>
      <c r="F27" s="11">
        <f>'Monthly Summary Actual'!$H3</f>
        <v>13.507587864127999</v>
      </c>
      <c r="G27" s="11">
        <f>'Monthly Summary Actual'!$H4</f>
        <v>13.287493016306666</v>
      </c>
      <c r="H27" s="11">
        <f>'Monthly Summary Actual'!$H5</f>
        <v>8.1592044191279971</v>
      </c>
      <c r="I27" s="11">
        <f>'Monthly Summary Actual'!$H6</f>
        <v>7.3202238841279961</v>
      </c>
      <c r="J27" s="11">
        <f>'Monthly Summary Actual'!$H7</f>
        <v>6.7769455379999908</v>
      </c>
      <c r="K27" s="11">
        <f>'Monthly Summary Actual'!$H8</f>
        <v>6.5179998944625064</v>
      </c>
      <c r="L27" s="11">
        <f>'Monthly Summary Actual'!$H9</f>
        <v>5.0754226855199995</v>
      </c>
      <c r="M27" s="11">
        <f>'Monthly Summary Actual'!$H10</f>
        <v>2.4336046438958685</v>
      </c>
      <c r="N27" s="11">
        <f>'Monthly Summary Actual'!$H11</f>
        <v>1.2463983755199997</v>
      </c>
      <c r="O27" s="11">
        <f>'Monthly Summary Actual'!$H12</f>
        <v>2.2492232958917673</v>
      </c>
      <c r="P27" s="11">
        <f>'Monthly Summary Actual'!$H13</f>
        <v>1.936798306703102</v>
      </c>
      <c r="Q27" s="6"/>
      <c r="R27" s="6"/>
      <c r="S27" s="6"/>
      <c r="T27" s="6"/>
      <c r="U27" s="6"/>
      <c r="V27" s="6"/>
    </row>
    <row r="28" spans="4:29">
      <c r="D28" s="9" t="s">
        <v>102</v>
      </c>
      <c r="E28" s="11">
        <f>'Monthly Summary Actual'!$I2</f>
        <v>0.56368347816138997</v>
      </c>
      <c r="F28" s="11">
        <f>'Monthly Summary Actual'!$I3</f>
        <v>0.21194266466229009</v>
      </c>
      <c r="G28" s="11">
        <f>'Monthly Summary Actual'!$I4</f>
        <v>0.36941372710845999</v>
      </c>
      <c r="H28" s="11">
        <f>'Monthly Summary Actual'!$I5</f>
        <v>0.38934183810876999</v>
      </c>
      <c r="I28" s="11">
        <f>'Monthly Summary Actual'!$I6</f>
        <v>0.23515634662651999</v>
      </c>
      <c r="J28" s="11">
        <f>'Monthly Summary Actual'!$I7</f>
        <v>7.69815384879E-2</v>
      </c>
      <c r="K28" s="11">
        <f>'Monthly Summary Actual'!$I8</f>
        <v>0.10443758712247722</v>
      </c>
      <c r="L28" s="11">
        <f>'Monthly Summary Actual'!$I9</f>
        <v>0.26186548994948999</v>
      </c>
      <c r="M28" s="11">
        <f>'Monthly Summary Actual'!$I10</f>
        <v>0.14718536840404001</v>
      </c>
      <c r="N28" s="11">
        <f>'Monthly Summary Actual'!$I11</f>
        <v>0.71097487215866995</v>
      </c>
      <c r="O28" s="11">
        <f>'Monthly Summary Actual'!$I12</f>
        <v>0.10347022812475001</v>
      </c>
      <c r="P28" s="11">
        <f>'Monthly Summary Actual'!$I13</f>
        <v>1.4207364766121404</v>
      </c>
      <c r="Q28" s="6"/>
      <c r="R28" s="6"/>
      <c r="S28" s="6"/>
      <c r="T28" s="6"/>
      <c r="U28" s="6"/>
      <c r="V28" s="6"/>
    </row>
    <row r="29" spans="4:29">
      <c r="D29" s="9" t="s">
        <v>7</v>
      </c>
      <c r="E29" s="11">
        <f>'Monthly Summary Actual'!$J2</f>
        <v>7.5556475844330189</v>
      </c>
      <c r="F29" s="11">
        <f>'Monthly Summary Actual'!$J3</f>
        <v>8.4572272865676688</v>
      </c>
      <c r="G29" s="11">
        <f>'Monthly Summary Actual'!$J4</f>
        <v>7.0301387880604009</v>
      </c>
      <c r="H29" s="11">
        <f>'Monthly Summary Actual'!$J5</f>
        <v>7.5502292992818196</v>
      </c>
      <c r="I29" s="11">
        <f>'Monthly Summary Actual'!$J6</f>
        <v>9.7920068214209586</v>
      </c>
      <c r="J29" s="11">
        <f>'Monthly Summary Actual'!$J7</f>
        <v>7.7679225489793584</v>
      </c>
      <c r="K29" s="11">
        <f>'Monthly Summary Actual'!$J8</f>
        <v>8.2153317143782676</v>
      </c>
      <c r="L29" s="11">
        <f>'Monthly Summary Actual'!$J9</f>
        <v>8.6428140152389208</v>
      </c>
      <c r="M29" s="11">
        <f>'Monthly Summary Actual'!$J10</f>
        <v>7.5154738191253294</v>
      </c>
      <c r="N29" s="11">
        <f>'Monthly Summary Actual'!$J11</f>
        <v>7.5951765210699209</v>
      </c>
      <c r="O29" s="11">
        <f>'Monthly Summary Actual'!$J12</f>
        <v>7.6315376931681698</v>
      </c>
      <c r="P29" s="11">
        <f>'Monthly Summary Actual'!$J13</f>
        <v>7.4686107254806604</v>
      </c>
      <c r="Q29" s="6"/>
      <c r="R29" s="6"/>
      <c r="S29" s="6"/>
      <c r="T29" s="6"/>
      <c r="U29" s="6"/>
      <c r="V29" s="6"/>
    </row>
    <row r="30" spans="4:29">
      <c r="D30" s="9" t="s">
        <v>6</v>
      </c>
      <c r="E30" s="11">
        <f>'Monthly Summary Actual'!$K2</f>
        <v>11.398496710617517</v>
      </c>
      <c r="F30" s="11">
        <f>'Monthly Summary Actual'!$K3</f>
        <v>10.514347412536427</v>
      </c>
      <c r="G30" s="11">
        <f>'Monthly Summary Actual'!$K4</f>
        <v>12.058890380070661</v>
      </c>
      <c r="H30" s="11">
        <f>'Monthly Summary Actual'!$K5</f>
        <v>11.786821529011311</v>
      </c>
      <c r="I30" s="11">
        <f>'Monthly Summary Actual'!$K6</f>
        <v>9.6897859906350483</v>
      </c>
      <c r="J30" s="11">
        <f>'Monthly Summary Actual'!$K7</f>
        <v>9.0818823881439386</v>
      </c>
      <c r="K30" s="11">
        <f>'Monthly Summary Actual'!$K8</f>
        <v>11.544599787402287</v>
      </c>
      <c r="L30" s="11">
        <f>'Monthly Summary Actual'!$K9</f>
        <v>9.6499283953419024</v>
      </c>
      <c r="M30" s="11">
        <f>'Monthly Summary Actual'!$K10</f>
        <v>10.887158673461245</v>
      </c>
      <c r="N30" s="11">
        <f>'Monthly Summary Actual'!$K11</f>
        <v>9.9994582826637632</v>
      </c>
      <c r="O30" s="11">
        <f>'Monthly Summary Actual'!$K12</f>
        <v>10.012040526887711</v>
      </c>
      <c r="P30" s="11">
        <f>'Monthly Summary Actual'!$K13</f>
        <v>13.736732815625635</v>
      </c>
      <c r="Q30" s="6"/>
      <c r="R30" s="6"/>
      <c r="S30" s="6"/>
      <c r="T30" s="6"/>
      <c r="U30" s="6"/>
      <c r="V30" s="6"/>
    </row>
    <row r="31" spans="4:29">
      <c r="D31" s="9" t="s">
        <v>176</v>
      </c>
      <c r="E31" s="11">
        <f>'Monthly Summary Actual'!$L2</f>
        <v>1.0551749699999997</v>
      </c>
      <c r="F31" s="11">
        <f>'Monthly Summary Actual'!$L3</f>
        <v>1.3449438199999999</v>
      </c>
      <c r="G31" s="11">
        <f>'Monthly Summary Actual'!$L4</f>
        <v>0.83572457999999994</v>
      </c>
      <c r="H31" s="11">
        <f>'Monthly Summary Actual'!$L5</f>
        <v>1.5184249500000007</v>
      </c>
      <c r="I31" s="11">
        <f>'Monthly Summary Actual'!$L6</f>
        <v>1.3596103500000001</v>
      </c>
      <c r="J31" s="11">
        <f>'Monthly Summary Actual'!$L7</f>
        <v>1.3888764999999996</v>
      </c>
      <c r="K31" s="11">
        <f>'Monthly Summary Actual'!$L8</f>
        <v>1.3201049899999999</v>
      </c>
      <c r="L31" s="11">
        <f>'Monthly Summary Actual'!$L9</f>
        <v>1.4904165400000002</v>
      </c>
      <c r="M31" s="11">
        <f>'Monthly Summary Actual'!$L10</f>
        <v>1.4575104299999992</v>
      </c>
      <c r="N31" s="11">
        <f>'Monthly Summary Actual'!$L11</f>
        <v>1.4602066499999999</v>
      </c>
      <c r="O31" s="11">
        <f>'Monthly Summary Actual'!$L12</f>
        <v>1.2410729899999999</v>
      </c>
      <c r="P31" s="11">
        <f>'Monthly Summary Actual'!$L13</f>
        <v>2.0208119199999999</v>
      </c>
      <c r="Q31" s="6"/>
      <c r="R31" s="6"/>
      <c r="S31" s="6"/>
      <c r="T31" s="6"/>
      <c r="U31" s="6"/>
      <c r="V31" s="6"/>
    </row>
    <row r="32" spans="4:29">
      <c r="D32" s="9" t="s">
        <v>10</v>
      </c>
      <c r="E32" s="11">
        <f>'Monthly Summary Actual'!$M2</f>
        <v>6.1491075819097309</v>
      </c>
      <c r="F32" s="11">
        <f>'Monthly Summary Actual'!$M3</f>
        <v>6.8364654400000013</v>
      </c>
      <c r="G32" s="11">
        <f>'Monthly Summary Actual'!$M4</f>
        <v>6.8673319683870959</v>
      </c>
      <c r="H32" s="11">
        <f>'Monthly Summary Actual'!$M5</f>
        <v>7.9435221348888838</v>
      </c>
      <c r="I32" s="11">
        <f>'Monthly Summary Actual'!$M6</f>
        <v>7.54553399</v>
      </c>
      <c r="J32" s="11">
        <f>'Monthly Summary Actual'!$M7</f>
        <v>6.0674195300000004</v>
      </c>
      <c r="K32" s="11">
        <f>'Monthly Summary Actual'!$M8</f>
        <v>6.0364766566948074</v>
      </c>
      <c r="L32" s="11">
        <f>'Monthly Summary Actual'!$M9</f>
        <v>5.7920260299999997</v>
      </c>
      <c r="M32" s="11">
        <f>'Monthly Summary Actual'!$M10</f>
        <v>6.6030735399999996</v>
      </c>
      <c r="N32" s="11">
        <f>'Monthly Summary Actual'!$M11</f>
        <v>6.0010977499999996</v>
      </c>
      <c r="O32" s="11">
        <f>'Monthly Summary Actual'!$M12</f>
        <v>5.5048522599999981</v>
      </c>
      <c r="P32" s="11">
        <f>'Monthly Summary Actual'!$M13</f>
        <v>5.4054158299999999</v>
      </c>
      <c r="Q32" s="6"/>
      <c r="R32" s="6"/>
      <c r="S32" s="6"/>
      <c r="T32" s="6"/>
      <c r="U32" s="6"/>
      <c r="V32" s="6"/>
    </row>
    <row r="33" spans="4:22">
      <c r="D33" s="9" t="s">
        <v>16</v>
      </c>
      <c r="E33" s="11">
        <f>'Monthly Summary Actual'!$N2</f>
        <v>1.4883378270830725</v>
      </c>
      <c r="F33" s="11">
        <f>'Monthly Summary Actual'!$N3</f>
        <v>0.57762914048536773</v>
      </c>
      <c r="G33" s="11">
        <f>'Monthly Summary Actual'!$N4</f>
        <v>1.2049595195272527</v>
      </c>
      <c r="H33" s="11">
        <f>'Monthly Summary Actual'!$N5</f>
        <v>1.7740011999667931</v>
      </c>
      <c r="I33" s="11">
        <f>'Monthly Summary Actual'!$N6</f>
        <v>1.2802939170393977</v>
      </c>
      <c r="J33" s="11">
        <f>'Monthly Summary Actual'!$N7</f>
        <v>2.0145473203290063</v>
      </c>
      <c r="K33" s="11">
        <f>'Monthly Summary Actual'!$N8</f>
        <v>12.580890770947114</v>
      </c>
      <c r="L33" s="11">
        <f>'Monthly Summary Actual'!$N9</f>
        <v>3.2471358953988365</v>
      </c>
      <c r="M33" s="11">
        <f>'Monthly Summary Actual'!$N10</f>
        <v>1.5699324706488487</v>
      </c>
      <c r="N33" s="11">
        <f>'Monthly Summary Actual'!$N11</f>
        <v>2.0156532111713723</v>
      </c>
      <c r="O33" s="11">
        <f>'Monthly Summary Actual'!$N12</f>
        <v>2.657825134321421</v>
      </c>
      <c r="P33" s="11">
        <f>'Monthly Summary Actual'!$N13</f>
        <v>4.404348768506992</v>
      </c>
      <c r="Q33" s="6"/>
      <c r="R33" s="6"/>
      <c r="S33" s="6"/>
      <c r="T33" s="6"/>
      <c r="U33" s="6"/>
      <c r="V33" s="6"/>
    </row>
    <row r="34" spans="4:22">
      <c r="D34" s="9" t="s">
        <v>8</v>
      </c>
      <c r="E34" s="11">
        <f>'Monthly Summary Actual'!$O2</f>
        <v>3.8418635900000253</v>
      </c>
      <c r="F34" s="11">
        <f>'Monthly Summary Actual'!$O3</f>
        <v>5.0201545199999984</v>
      </c>
      <c r="G34" s="11">
        <f>'Monthly Summary Actual'!$O4</f>
        <v>3.537128210000001</v>
      </c>
      <c r="H34" s="11">
        <f>'Monthly Summary Actual'!$O5</f>
        <v>3.8464585499999995</v>
      </c>
      <c r="I34" s="11">
        <f>'Monthly Summary Actual'!$O6</f>
        <v>3.61829022</v>
      </c>
      <c r="J34" s="11">
        <f>'Monthly Summary Actual'!$O7</f>
        <v>3.6294020700000011</v>
      </c>
      <c r="K34" s="11">
        <f>'Monthly Summary Actual'!$O8</f>
        <v>5.3228339300000016</v>
      </c>
      <c r="L34" s="11">
        <f>'Monthly Summary Actual'!$O9</f>
        <v>3.5201744700000002</v>
      </c>
      <c r="M34" s="11">
        <f>'Monthly Summary Actual'!$O10</f>
        <v>3.6048004983999991</v>
      </c>
      <c r="N34" s="11">
        <f>'Monthly Summary Actual'!$O11</f>
        <v>3.2379742200000035</v>
      </c>
      <c r="O34" s="11">
        <f>'Monthly Summary Actual'!$O12</f>
        <v>3.8346969000000004</v>
      </c>
      <c r="P34" s="11">
        <f>'Monthly Summary Actual'!$O13</f>
        <v>3.9291220966666689</v>
      </c>
      <c r="Q34" s="6"/>
      <c r="R34" s="6"/>
      <c r="S34" s="6"/>
      <c r="T34" s="6"/>
      <c r="U34" s="6"/>
      <c r="V34" s="6"/>
    </row>
    <row r="35" spans="4:22">
      <c r="D35" s="9" t="s">
        <v>406</v>
      </c>
      <c r="E35" s="11">
        <f>'Monthly Summary Actual'!$P2</f>
        <v>144.05521440678993</v>
      </c>
      <c r="F35" s="11">
        <f>'Monthly Summary Actual'!$P3</f>
        <v>150.58528483906659</v>
      </c>
      <c r="G35" s="11">
        <f>'Monthly Summary Actual'!$P4</f>
        <v>111.42151893928295</v>
      </c>
      <c r="H35" s="11">
        <f>'Monthly Summary Actual'!$P5</f>
        <v>99.898593671502098</v>
      </c>
      <c r="I35" s="11">
        <f>'Monthly Summary Actual'!$P6</f>
        <v>81.58002698187758</v>
      </c>
      <c r="J35" s="11">
        <f>'Monthly Summary Actual'!$P7</f>
        <v>83.800559967606617</v>
      </c>
      <c r="K35" s="11">
        <f>'Monthly Summary Actual'!$P8</f>
        <v>147.04859046027556</v>
      </c>
      <c r="L35" s="11">
        <f>'Monthly Summary Actual'!$P9</f>
        <v>83.521977023572802</v>
      </c>
      <c r="M35" s="11">
        <f>'Monthly Summary Actual'!$P10</f>
        <v>64.106982517260604</v>
      </c>
      <c r="N35" s="11">
        <f>'Monthly Summary Actual'!$P11</f>
        <v>88.200186393140143</v>
      </c>
      <c r="O35" s="11">
        <f>'Monthly Summary Actual'!$P12</f>
        <v>70.345964508239817</v>
      </c>
      <c r="P35" s="11">
        <f>'Monthly Summary Actual'!$P13</f>
        <v>108.24756921210745</v>
      </c>
      <c r="Q35" s="6"/>
      <c r="R35" s="38"/>
      <c r="S35" s="6"/>
      <c r="T35" s="6"/>
      <c r="U35" s="6"/>
      <c r="V35" s="6"/>
    </row>
    <row r="36" spans="4:22">
      <c r="D36" s="9" t="s">
        <v>407</v>
      </c>
      <c r="E36" s="11">
        <f>'Monthly Summary Actual'!$Q2</f>
        <v>36.176423460822789</v>
      </c>
      <c r="F36" s="11">
        <f>'Monthly Summary Actual'!$Q3</f>
        <v>39.495933755634248</v>
      </c>
      <c r="G36" s="11">
        <f>'Monthly Summary Actual'!$Q4</f>
        <v>44.654551869087911</v>
      </c>
      <c r="H36" s="11">
        <f>'Monthly Summary Actual'!$Q5</f>
        <v>45.710925056003759</v>
      </c>
      <c r="I36" s="11">
        <f>'Monthly Summary Actual'!$Q6</f>
        <v>49.979228329667713</v>
      </c>
      <c r="J36" s="11">
        <f>'Monthly Summary Actual'!$Q7</f>
        <v>40.62593549689737</v>
      </c>
      <c r="K36" s="11">
        <f>'Monthly Summary Actual'!$Q8</f>
        <v>41.183292944283579</v>
      </c>
      <c r="L36" s="11">
        <f>'Monthly Summary Actual'!$Q9</f>
        <v>38.226592949601567</v>
      </c>
      <c r="M36" s="11">
        <f>'Monthly Summary Actual'!$Q10</f>
        <v>36.732728390699151</v>
      </c>
      <c r="N36" s="11">
        <f>'Monthly Summary Actual'!$Q11</f>
        <v>34.053218685905883</v>
      </c>
      <c r="O36" s="11">
        <f>'Monthly Summary Actual'!$Q12</f>
        <v>35.62080484022097</v>
      </c>
      <c r="P36" s="11">
        <f>'Monthly Summary Actual'!$Q13</f>
        <v>33.980033405319418</v>
      </c>
      <c r="Q36" s="6"/>
      <c r="R36" s="6"/>
      <c r="S36" s="6"/>
      <c r="T36" s="6"/>
      <c r="U36" s="6"/>
      <c r="V36" s="6"/>
    </row>
    <row r="37" spans="4:22">
      <c r="D37" s="9" t="s">
        <v>408</v>
      </c>
      <c r="E37" s="11">
        <f>'Monthly Summary Actual'!$R2</f>
        <v>15.575342465753426</v>
      </c>
      <c r="F37" s="11">
        <f>'Monthly Summary Actual'!$R3</f>
        <v>16.094520547945205</v>
      </c>
      <c r="G37" s="11">
        <f>'Monthly Summary Actual'!$R4</f>
        <v>15.575342465753426</v>
      </c>
      <c r="H37" s="11">
        <f>'Monthly Summary Actual'!$R5</f>
        <v>16.094520547945205</v>
      </c>
      <c r="I37" s="11">
        <f>'Monthly Summary Actual'!$R6</f>
        <v>16.094520547945205</v>
      </c>
      <c r="J37" s="11">
        <f>'Monthly Summary Actual'!$R7</f>
        <v>14.536986301369865</v>
      </c>
      <c r="K37" s="11">
        <f>'Monthly Summary Actual'!$R8</f>
        <v>16.094520547945205</v>
      </c>
      <c r="L37" s="11">
        <f>'Monthly Summary Actual'!$R9</f>
        <v>24.891205479452058</v>
      </c>
      <c r="M37" s="11">
        <f>'Monthly Summary Actual'!$R10</f>
        <v>25.720912328767124</v>
      </c>
      <c r="N37" s="11">
        <f>'Monthly Summary Actual'!$R11</f>
        <v>24.891205479452058</v>
      </c>
      <c r="O37" s="11">
        <f>'Monthly Summary Actual'!$R12</f>
        <v>25.720912328767124</v>
      </c>
      <c r="P37" s="11">
        <f>'Monthly Summary Actual'!$R13</f>
        <v>25.720912328767124</v>
      </c>
      <c r="Q37" s="6"/>
      <c r="R37" s="6"/>
      <c r="S37" s="6"/>
      <c r="T37" s="6"/>
      <c r="U37" s="6"/>
      <c r="V37" s="6"/>
    </row>
    <row r="38" spans="4:22">
      <c r="D38" s="9" t="s">
        <v>409</v>
      </c>
      <c r="E38" s="11">
        <f>'Monthly Summary Actual'!$S2</f>
        <v>1.2328767123287672</v>
      </c>
      <c r="F38" s="11">
        <f>'Monthly Summary Actual'!$S3</f>
        <v>1.273972602739726</v>
      </c>
      <c r="G38" s="11">
        <f>'Monthly Summary Actual'!$S4</f>
        <v>1.2328767123287672</v>
      </c>
      <c r="H38" s="11">
        <f>'Monthly Summary Actual'!$S5</f>
        <v>1.273972602739726</v>
      </c>
      <c r="I38" s="11">
        <f>'Monthly Summary Actual'!$S6</f>
        <v>1.273972602739726</v>
      </c>
      <c r="J38" s="11">
        <f>'Monthly Summary Actual'!$S7</f>
        <v>1.1506849315068493</v>
      </c>
      <c r="K38" s="11">
        <f>'Monthly Summary Actual'!$S8</f>
        <v>1.273972602739726</v>
      </c>
      <c r="L38" s="11">
        <f>'Monthly Summary Actual'!$S9</f>
        <v>0.98630136986301364</v>
      </c>
      <c r="M38" s="11">
        <f>'Monthly Summary Actual'!$S10</f>
        <v>1.0191780821917806</v>
      </c>
      <c r="N38" s="11">
        <f>'Monthly Summary Actual'!$S11</f>
        <v>0.98630136986301364</v>
      </c>
      <c r="O38" s="11">
        <f>'Monthly Summary Actual'!$S12</f>
        <v>1.0191780821917806</v>
      </c>
      <c r="P38" s="11">
        <f>'Monthly Summary Actual'!$S13</f>
        <v>1.0191780821917806</v>
      </c>
      <c r="Q38" s="6"/>
      <c r="R38" s="6"/>
      <c r="S38" s="6"/>
      <c r="T38" s="6"/>
      <c r="U38" s="6"/>
      <c r="V38" s="6"/>
    </row>
    <row r="39" spans="4:22" s="28" customFormat="1">
      <c r="D39" s="9" t="s">
        <v>396</v>
      </c>
      <c r="E39" s="11">
        <f>'Monthly Summary Actual'!$T2</f>
        <v>0</v>
      </c>
      <c r="F39" s="11">
        <f>'Monthly Summary Actual'!$T3</f>
        <v>0</v>
      </c>
      <c r="G39" s="11">
        <f>'Monthly Summary Actual'!$T4</f>
        <v>0</v>
      </c>
      <c r="H39" s="11">
        <f>'Monthly Summary Actual'!$T5</f>
        <v>0</v>
      </c>
      <c r="I39" s="11">
        <f>'Monthly Summary Actual'!$T6</f>
        <v>0</v>
      </c>
      <c r="J39" s="11">
        <f>'Monthly Summary Actual'!$T7</f>
        <v>0</v>
      </c>
      <c r="K39" s="11">
        <f>'Monthly Summary Actual'!$T8</f>
        <v>0</v>
      </c>
      <c r="L39" s="11">
        <f>'Monthly Summary Actual'!$T9</f>
        <v>0</v>
      </c>
      <c r="M39" s="11">
        <f>'Monthly Summary Actual'!$T10</f>
        <v>0</v>
      </c>
      <c r="N39" s="11">
        <f>'Monthly Summary Actual'!$T11</f>
        <v>0</v>
      </c>
      <c r="O39" s="11">
        <f>'Monthly Summary Actual'!$T12</f>
        <v>0</v>
      </c>
      <c r="P39" s="11">
        <f>'Monthly Summary Actual'!$T13</f>
        <v>0</v>
      </c>
      <c r="Q39" s="6"/>
      <c r="R39" s="6"/>
      <c r="S39" s="6"/>
      <c r="T39" s="6"/>
      <c r="U39" s="6"/>
      <c r="V39" s="6"/>
    </row>
    <row r="40" spans="4:22">
      <c r="D40" s="12" t="s">
        <v>180</v>
      </c>
      <c r="E40" s="17">
        <f>(E35+E38+E37+E39)/E36</f>
        <v>4.4466372901422657</v>
      </c>
      <c r="F40" s="17">
        <f>(F35+F38+F37+F39)/F36</f>
        <v>4.2524321371637974</v>
      </c>
      <c r="G40" s="17">
        <f t="shared" ref="G40:P40" si="0">(G35+G38+G37+G39)/G36</f>
        <v>2.8715938857317727</v>
      </c>
      <c r="H40" s="17">
        <f t="shared" si="0"/>
        <v>2.5654061185266905</v>
      </c>
      <c r="I40" s="17">
        <f t="shared" si="0"/>
        <v>1.9797928747496607</v>
      </c>
      <c r="J40" s="17">
        <f t="shared" si="0"/>
        <v>2.4488846837282385</v>
      </c>
      <c r="K40" s="17">
        <f t="shared" si="0"/>
        <v>3.9923248447713622</v>
      </c>
      <c r="L40" s="17">
        <f t="shared" si="0"/>
        <v>2.8618685431139927</v>
      </c>
      <c r="M40" s="17">
        <f t="shared" si="0"/>
        <v>2.4731915354053116</v>
      </c>
      <c r="N40" s="17">
        <f t="shared" si="0"/>
        <v>3.3499826931094256</v>
      </c>
      <c r="O40" s="17">
        <f t="shared" si="0"/>
        <v>2.7255435511545412</v>
      </c>
      <c r="P40" s="17">
        <f t="shared" si="0"/>
        <v>3.9725581788843871</v>
      </c>
      <c r="Q40" s="6"/>
      <c r="R40" s="6"/>
      <c r="S40" s="6"/>
      <c r="T40" s="6"/>
      <c r="U40" s="6"/>
      <c r="V40" s="6"/>
    </row>
    <row r="41" spans="4:22">
      <c r="E41" s="18"/>
      <c r="F41" s="16"/>
      <c r="G41" s="16"/>
      <c r="H41" s="16"/>
      <c r="I41" s="16"/>
      <c r="J41" s="16"/>
      <c r="K41" s="16"/>
      <c r="L41" s="16"/>
      <c r="M41" s="16"/>
      <c r="N41" s="16"/>
      <c r="O41" s="16"/>
      <c r="P41" s="16"/>
    </row>
    <row r="42" spans="4:22">
      <c r="D42" s="12" t="s">
        <v>96</v>
      </c>
      <c r="E42" s="63">
        <v>1.8093635295881147</v>
      </c>
      <c r="F42" s="63">
        <v>1.4165961960188664</v>
      </c>
      <c r="G42" s="63">
        <v>2.3462979329041862</v>
      </c>
      <c r="H42" s="63">
        <v>1.7988216028336972</v>
      </c>
      <c r="I42" s="63">
        <v>1.4889533415971865</v>
      </c>
      <c r="J42" s="63">
        <v>1.6316702891404178</v>
      </c>
      <c r="K42" s="63">
        <v>1.6159729181642579</v>
      </c>
      <c r="L42" s="63">
        <v>2.2537996344276312</v>
      </c>
      <c r="M42" s="63">
        <v>2.4788884169951557</v>
      </c>
      <c r="N42" s="63">
        <v>2.5215068865754771</v>
      </c>
      <c r="O42" s="63">
        <v>2.6928417727352607</v>
      </c>
      <c r="P42" s="63">
        <v>2.8516526852764548</v>
      </c>
    </row>
    <row r="43" spans="4:22">
      <c r="E43" s="6"/>
    </row>
    <row r="44" spans="4:22">
      <c r="E44" s="6"/>
    </row>
    <row r="45" spans="4:22">
      <c r="E45" s="38"/>
      <c r="F45" s="38"/>
      <c r="G45" s="38"/>
      <c r="H45" s="38"/>
      <c r="I45" s="38"/>
      <c r="J45" s="38"/>
      <c r="K45" s="38"/>
      <c r="L45" s="38"/>
      <c r="M45" s="38"/>
      <c r="N45" s="38"/>
      <c r="O45" s="38"/>
      <c r="P45" s="38"/>
    </row>
    <row r="46" spans="4:22">
      <c r="E46" s="6"/>
    </row>
    <row r="47" spans="4:22">
      <c r="E47" s="38"/>
    </row>
    <row r="48" spans="4:22">
      <c r="E48" s="38"/>
    </row>
    <row r="49" spans="5:5">
      <c r="E49" s="6"/>
    </row>
    <row r="50" spans="5:5">
      <c r="E50" s="6"/>
    </row>
  </sheetData>
  <phoneticPr fontId="75" type="noConversion"/>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tabSelected="1" view="pageBreakPreview" zoomScale="55" zoomScaleNormal="40" zoomScaleSheetLayoutView="55" zoomScalePageLayoutView="25" workbookViewId="0">
      <selection activeCell="B5" sqref="B5:B7"/>
    </sheetView>
  </sheetViews>
  <sheetFormatPr defaultColWidth="9.140625" defaultRowHeight="1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c r="A1" s="50" t="s">
        <v>47</v>
      </c>
      <c r="F1" s="39"/>
    </row>
    <row r="3" spans="1:6" ht="23.25">
      <c r="A3" s="73" t="s">
        <v>1</v>
      </c>
      <c r="B3" s="73" t="s">
        <v>2</v>
      </c>
      <c r="C3" s="1" t="s">
        <v>2</v>
      </c>
    </row>
    <row r="4" spans="1:6" ht="23.25">
      <c r="A4" s="76" t="str">
        <f>E42</f>
        <v>Sep-19</v>
      </c>
      <c r="B4" s="77">
        <f>E59</f>
        <v>4.0222177715074929</v>
      </c>
    </row>
    <row r="5" spans="1:6" ht="23.25">
      <c r="A5" s="79" t="s">
        <v>349</v>
      </c>
      <c r="B5" s="74">
        <v>3.0319819096293172</v>
      </c>
    </row>
    <row r="6" spans="1:6" ht="23.25">
      <c r="A6" s="78" t="s">
        <v>350</v>
      </c>
      <c r="B6" s="77">
        <v>2.9942488979164423</v>
      </c>
    </row>
    <row r="7" spans="1:6" ht="23.25">
      <c r="A7" s="75" t="s">
        <v>170</v>
      </c>
      <c r="B7" s="74">
        <v>3.0799871104545105</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1" t="s">
        <v>0</v>
      </c>
      <c r="E42" s="45" t="str">
        <f>'Monthly Summary Forecast'!$A2</f>
        <v>Sep-19</v>
      </c>
      <c r="F42" s="45" t="str">
        <f>'Monthly Summary Forecast'!$A3</f>
        <v>Oct-19</v>
      </c>
      <c r="G42" s="45" t="str">
        <f>'Monthly Summary Forecast'!A4</f>
        <v>Nov-19</v>
      </c>
      <c r="H42" s="45" t="str">
        <f>'Monthly Summary Forecast'!A5</f>
        <v>Dec-19</v>
      </c>
      <c r="I42" s="45" t="str">
        <f>'Monthly Summary Forecast'!A6</f>
        <v>Jan-20</v>
      </c>
      <c r="J42" s="45" t="str">
        <f>'Monthly Summary Forecast'!A7</f>
        <v>Feb-20</v>
      </c>
      <c r="K42" s="45" t="str">
        <f>'Monthly Summary Forecast'!A8</f>
        <v>Mar-20</v>
      </c>
      <c r="L42" s="45" t="str">
        <f>'Monthly Summary Forecast'!A9</f>
        <v>Apr-20</v>
      </c>
      <c r="M42" s="45" t="str">
        <f>'Monthly Summary Forecast'!A10</f>
        <v>May-20</v>
      </c>
      <c r="N42" s="45" t="str">
        <f>'Monthly Summary Forecast'!A11</f>
        <v>Jun-20</v>
      </c>
      <c r="O42" s="45" t="str">
        <f>'Monthly Summary Forecast'!A12</f>
        <v>Jul-20</v>
      </c>
      <c r="P42" s="45" t="str">
        <f>'Monthly Summary Forecast'!A13</f>
        <v>Aug-20</v>
      </c>
      <c r="Q42" s="45" t="str">
        <f>'Monthly Summary Forecast'!$A14</f>
        <v>Sep-20</v>
      </c>
      <c r="R42" s="45" t="str">
        <f>'Monthly Summary Forecast'!$A15</f>
        <v>Oct-20</v>
      </c>
      <c r="S42" s="45" t="str">
        <f>'Monthly Summary Forecast'!A16</f>
        <v>Nov-20</v>
      </c>
      <c r="T42" s="45" t="str">
        <f>'Monthly Summary Forecast'!A17</f>
        <v>Dec-20</v>
      </c>
      <c r="U42" s="45" t="str">
        <f>'Monthly Summary Forecast'!A18</f>
        <v>Jan-21</v>
      </c>
      <c r="V42" s="45" t="str">
        <f>'Monthly Summary Forecast'!A19</f>
        <v>Feb-21</v>
      </c>
      <c r="W42" s="45" t="str">
        <f>'Monthly Summary Forecast'!A20</f>
        <v>Mar-21</v>
      </c>
      <c r="X42" s="45" t="str">
        <f>'Monthly Summary Forecast'!A21</f>
        <v>Apr-21</v>
      </c>
      <c r="Y42" s="45" t="str">
        <f>'Monthly Summary Forecast'!A22</f>
        <v>May-21</v>
      </c>
      <c r="Z42" s="45" t="str">
        <f>'Monthly Summary Forecast'!A23</f>
        <v>Jun-21</v>
      </c>
      <c r="AA42" s="45" t="str">
        <f>'Monthly Summary Forecast'!A24</f>
        <v>Jul-21</v>
      </c>
      <c r="AB42" s="45" t="str">
        <f>'Monthly Summary Forecast'!A25</f>
        <v>Aug-21</v>
      </c>
    </row>
    <row r="43" spans="4:28" ht="21">
      <c r="D43" s="42" t="s">
        <v>9</v>
      </c>
      <c r="E43" s="48">
        <f>'Monthly Summary Forecast'!$B2</f>
        <v>-0.74181920719178041</v>
      </c>
      <c r="F43" s="48">
        <f>'Monthly Summary Forecast'!$B3</f>
        <v>-0.79642739726027367</v>
      </c>
      <c r="G43" s="48">
        <f>'Monthly Summary Forecast'!$B4</f>
        <v>-0.86873328767123248</v>
      </c>
      <c r="H43" s="48">
        <f>'Monthly Summary Forecast'!$B5</f>
        <v>-1.006867397260274</v>
      </c>
      <c r="I43" s="48">
        <f>'Monthly Summary Forecast'!$B6</f>
        <v>-0.21893739726027409</v>
      </c>
      <c r="J43" s="48">
        <f>'Monthly Summary Forecast'!$B7</f>
        <v>1.5279935725365774</v>
      </c>
      <c r="K43" s="48">
        <f>'Monthly Summary Forecast'!$B8</f>
        <v>-1.4414764632469592</v>
      </c>
      <c r="L43" s="48">
        <f>'Monthly Summary Forecast'!$B9</f>
        <v>-6.3537332786885221</v>
      </c>
      <c r="M43" s="48">
        <f>'Monthly Summary Forecast'!$B10</f>
        <v>-4.3539033879781419</v>
      </c>
      <c r="N43" s="48">
        <f>'Monthly Summary Forecast'!$B11</f>
        <v>-3.6781632786885243</v>
      </c>
      <c r="O43" s="48">
        <f>'Monthly Summary Forecast'!$B12</f>
        <v>-2.9478833879781434</v>
      </c>
      <c r="P43" s="48">
        <f>'Monthly Summary Forecast'!$B13</f>
        <v>-3.5737333879781414</v>
      </c>
      <c r="Q43" s="48">
        <f>'Monthly Summary Forecast'!$B14</f>
        <v>-1.7860532786885244</v>
      </c>
      <c r="R43" s="48">
        <f>'Monthly Summary Forecast'!$B15</f>
        <v>-0.92526338797814267</v>
      </c>
      <c r="S43" s="48">
        <f>'Monthly Summary Forecast'!$B16</f>
        <v>-0.99341327868852503</v>
      </c>
      <c r="T43" s="48">
        <f>'Monthly Summary Forecast'!$B17</f>
        <v>-1.1357033879781415</v>
      </c>
      <c r="U43" s="48">
        <f>'Monthly Summary Forecast'!$B18</f>
        <v>-0.34777338797814172</v>
      </c>
      <c r="V43" s="48">
        <f>'Monthly Summary Forecast'!$B19</f>
        <v>1.7145881525423727</v>
      </c>
      <c r="W43" s="48">
        <f>'Monthly Summary Forecast'!$B20</f>
        <v>-1.2049191525423733</v>
      </c>
      <c r="X43" s="48">
        <f>'Monthly Summary Forecast'!$B21</f>
        <v>-6.3537332786885221</v>
      </c>
      <c r="Y43" s="48">
        <f>'Monthly Summary Forecast'!$B22</f>
        <v>-4.3539033879781419</v>
      </c>
      <c r="Z43" s="48">
        <f>'Monthly Summary Forecast'!$B23</f>
        <v>-3.6781632786885243</v>
      </c>
      <c r="AA43" s="48">
        <f>'Monthly Summary Forecast'!$B24</f>
        <v>-2.9478833879781434</v>
      </c>
      <c r="AB43" s="48">
        <f>'Monthly Summary Forecast'!$B25</f>
        <v>-3.5737333879781414</v>
      </c>
    </row>
    <row r="44" spans="4:28" ht="21">
      <c r="D44" s="42" t="s">
        <v>11</v>
      </c>
      <c r="E44" s="48">
        <f>'Monthly Summary Forecast'!$C2</f>
        <v>10.639347049230809</v>
      </c>
      <c r="F44" s="48">
        <f>'Monthly Summary Forecast'!$C3</f>
        <v>16.346332173879553</v>
      </c>
      <c r="G44" s="48">
        <f>'Monthly Summary Forecast'!$C4</f>
        <v>16.052159306427043</v>
      </c>
      <c r="H44" s="48">
        <f>'Monthly Summary Forecast'!$C5</f>
        <v>11.800869418036189</v>
      </c>
      <c r="I44" s="48">
        <f>'Monthly Summary Forecast'!$C6</f>
        <v>10.049684902803534</v>
      </c>
      <c r="J44" s="48">
        <f>'Monthly Summary Forecast'!$C7</f>
        <v>12.995199005062156</v>
      </c>
      <c r="K44" s="48">
        <f>'Monthly Summary Forecast'!$C8</f>
        <v>12.85049462228058</v>
      </c>
      <c r="L44" s="48">
        <f>'Monthly Summary Forecast'!$C9</f>
        <v>8.2929589572836324</v>
      </c>
      <c r="M44" s="48">
        <f>'Monthly Summary Forecast'!$C10</f>
        <v>8.9558186736589089</v>
      </c>
      <c r="N44" s="48">
        <f>'Monthly Summary Forecast'!$C11</f>
        <v>5.833712861496184</v>
      </c>
      <c r="O44" s="48">
        <f>'Monthly Summary Forecast'!$C12</f>
        <v>6.9704180379059695</v>
      </c>
      <c r="P44" s="48">
        <f>'Monthly Summary Forecast'!$C13</f>
        <v>8.2476418822604067</v>
      </c>
      <c r="Q44" s="48">
        <f>'Monthly Summary Forecast'!$C14</f>
        <v>14.128360309421858</v>
      </c>
      <c r="R44" s="48">
        <f>'Monthly Summary Forecast'!$C15</f>
        <v>16.372318843879555</v>
      </c>
      <c r="S44" s="48">
        <f>'Monthly Summary Forecast'!$C16</f>
        <v>16.147336816427043</v>
      </c>
      <c r="T44" s="48">
        <f>'Monthly Summary Forecast'!$C17</f>
        <v>11.851681118036193</v>
      </c>
      <c r="U44" s="48">
        <f>'Monthly Summary Forecast'!$C18</f>
        <v>10.099884932803533</v>
      </c>
      <c r="V44" s="48">
        <f>'Monthly Summary Forecast'!$C19</f>
        <v>12.940333208167267</v>
      </c>
      <c r="W44" s="48">
        <f>'Monthly Summary Forecast'!$C20</f>
        <v>13.207617283641151</v>
      </c>
      <c r="X44" s="48">
        <f>'Monthly Summary Forecast'!$C21</f>
        <v>8.2929589572836324</v>
      </c>
      <c r="Y44" s="48">
        <f>'Monthly Summary Forecast'!$C22</f>
        <v>8.9558186736589089</v>
      </c>
      <c r="Z44" s="48">
        <f>'Monthly Summary Forecast'!$C23</f>
        <v>5.833712861496184</v>
      </c>
      <c r="AA44" s="48">
        <f>'Monthly Summary Forecast'!$C24</f>
        <v>6.9704180379059695</v>
      </c>
      <c r="AB44" s="48">
        <f>'Monthly Summary Forecast'!$C25</f>
        <v>8.2476418822604067</v>
      </c>
    </row>
    <row r="45" spans="4:28" ht="21">
      <c r="D45" s="42" t="s">
        <v>12</v>
      </c>
      <c r="E45" s="48">
        <f>'Monthly Summary Forecast'!$D2</f>
        <v>5.7370923216764256</v>
      </c>
      <c r="F45" s="48">
        <f>'Monthly Summary Forecast'!$D3</f>
        <v>6.0235845887267896</v>
      </c>
      <c r="G45" s="48">
        <f>'Monthly Summary Forecast'!$D4</f>
        <v>7.4286853351983524</v>
      </c>
      <c r="H45" s="48">
        <f>'Monthly Summary Forecast'!$D5</f>
        <v>7.4702506664862582</v>
      </c>
      <c r="I45" s="48">
        <f>'Monthly Summary Forecast'!$D6</f>
        <v>7.5745388270770446</v>
      </c>
      <c r="J45" s="48">
        <f>'Monthly Summary Forecast'!$D7</f>
        <v>6.5184684003360438</v>
      </c>
      <c r="K45" s="48">
        <f>'Monthly Summary Forecast'!$D8</f>
        <v>7.5670279976871955</v>
      </c>
      <c r="L45" s="48">
        <f>'Monthly Summary Forecast'!$D9</f>
        <v>5.1676623869916307</v>
      </c>
      <c r="M45" s="48">
        <f>'Monthly Summary Forecast'!$D10</f>
        <v>5.5758224343444516</v>
      </c>
      <c r="N45" s="48">
        <f>'Monthly Summary Forecast'!$D11</f>
        <v>5.4347678869994711</v>
      </c>
      <c r="O45" s="48">
        <f>'Monthly Summary Forecast'!$D12</f>
        <v>5.9629980652682582</v>
      </c>
      <c r="P45" s="48">
        <f>'Monthly Summary Forecast'!$D13</f>
        <v>5.8179311840737835</v>
      </c>
      <c r="Q45" s="48">
        <f>'Monthly Summary Forecast'!$D14</f>
        <v>6.3079769921823559</v>
      </c>
      <c r="R45" s="48">
        <f>'Monthly Summary Forecast'!$D15</f>
        <v>6.2263883270445559</v>
      </c>
      <c r="S45" s="48">
        <f>'Monthly Summary Forecast'!$D16</f>
        <v>7.4286853351983604</v>
      </c>
      <c r="T45" s="48">
        <f>'Monthly Summary Forecast'!$D17</f>
        <v>7.4702506664862636</v>
      </c>
      <c r="U45" s="48">
        <f>'Monthly Summary Forecast'!$D18</f>
        <v>7.5745388270770588</v>
      </c>
      <c r="V45" s="48">
        <f>'Monthly Summary Forecast'!$D19</f>
        <v>6.5184684003360625</v>
      </c>
      <c r="W45" s="48">
        <f>'Monthly Summary Forecast'!$D20</f>
        <v>7.3993667073646101</v>
      </c>
      <c r="X45" s="48">
        <f>'Monthly Summary Forecast'!$D21</f>
        <v>5.1676623869916307</v>
      </c>
      <c r="Y45" s="48">
        <f>'Monthly Summary Forecast'!$D22</f>
        <v>5.5758224343444516</v>
      </c>
      <c r="Z45" s="48">
        <f>'Monthly Summary Forecast'!$D23</f>
        <v>5.4347678869994711</v>
      </c>
      <c r="AA45" s="48">
        <f>'Monthly Summary Forecast'!$D24</f>
        <v>5.9629980652682582</v>
      </c>
      <c r="AB45" s="48">
        <f>'Monthly Summary Forecast'!$D25</f>
        <v>5.8179311840737835</v>
      </c>
    </row>
    <row r="46" spans="4:28" ht="21">
      <c r="D46" s="42" t="s">
        <v>103</v>
      </c>
      <c r="E46" s="48">
        <f>'Monthly Summary Forecast'!$U2</f>
        <v>65.279986635031648</v>
      </c>
      <c r="F46" s="48">
        <f>'Monthly Summary Forecast'!$U3</f>
        <v>70.057689833323224</v>
      </c>
      <c r="G46" s="48">
        <f>'Monthly Summary Forecast'!$U4</f>
        <v>49.867193037973784</v>
      </c>
      <c r="H46" s="48">
        <f>'Monthly Summary Forecast'!$U5</f>
        <v>43.731237772572904</v>
      </c>
      <c r="I46" s="48">
        <f>'Monthly Summary Forecast'!$U6</f>
        <v>37.037982772572924</v>
      </c>
      <c r="J46" s="48">
        <f>'Monthly Summary Forecast'!$U7</f>
        <v>33.768613303374678</v>
      </c>
      <c r="K46" s="48">
        <f>'Monthly Summary Forecast'!$U8</f>
        <v>33.956451772572926</v>
      </c>
      <c r="L46" s="48">
        <f>'Monthly Summary Forecast'!$U9</f>
        <v>36.159500863016149</v>
      </c>
      <c r="M46" s="48">
        <f>'Monthly Summary Forecast'!$U10</f>
        <v>36.675371858450006</v>
      </c>
      <c r="N46" s="48">
        <f>'Monthly Summary Forecast'!$U11</f>
        <v>36.512329011658018</v>
      </c>
      <c r="O46" s="48">
        <f>'Monthly Summary Forecast'!$U12</f>
        <v>37.689128812046604</v>
      </c>
      <c r="P46" s="48">
        <f>'Monthly Summary Forecast'!$U13</f>
        <v>46.660283812046607</v>
      </c>
      <c r="Q46" s="48">
        <f>'Monthly Summary Forecast'!$U14</f>
        <v>50.371157011657999</v>
      </c>
      <c r="R46" s="48">
        <f>'Monthly Summary Forecast'!$U15</f>
        <v>53.164072812046598</v>
      </c>
      <c r="S46" s="48">
        <f>'Monthly Summary Forecast'!$U16</f>
        <v>49.867193037973784</v>
      </c>
      <c r="T46" s="48">
        <f>'Monthly Summary Forecast'!$U17</f>
        <v>43.731237772572904</v>
      </c>
      <c r="U46" s="48">
        <f>'Monthly Summary Forecast'!$U18</f>
        <v>37.037982772572924</v>
      </c>
      <c r="V46" s="48">
        <f>'Monthly Summary Forecast'!$U19</f>
        <v>42.780040430844487</v>
      </c>
      <c r="W46" s="48">
        <f>'Monthly Summary Forecast'!$U20</f>
        <v>38.849655233084583</v>
      </c>
      <c r="X46" s="48">
        <f>'Monthly Summary Forecast'!$U21</f>
        <v>38.86935487761469</v>
      </c>
      <c r="Y46" s="48">
        <f>'Monthly Summary Forecast'!$U22</f>
        <v>39.475554340201825</v>
      </c>
      <c r="Z46" s="48">
        <f>'Monthly Summary Forecast'!$U23</f>
        <v>39.222183026256566</v>
      </c>
      <c r="AA46" s="48">
        <f>'Monthly Summary Forecast'!$U24</f>
        <v>40.489311293798423</v>
      </c>
      <c r="AB46" s="48">
        <f>'Monthly Summary Forecast'!$U25</f>
        <v>49.460466293798433</v>
      </c>
    </row>
    <row r="47" spans="4:28" ht="21">
      <c r="D47" s="42" t="s">
        <v>102</v>
      </c>
      <c r="E47" s="48">
        <f>'Monthly Summary Forecast'!$I2</f>
        <v>1.1139057946425073</v>
      </c>
      <c r="F47" s="48">
        <f>'Monthly Summary Forecast'!$I3</f>
        <v>1.210690084916062</v>
      </c>
      <c r="G47" s="48">
        <f>'Monthly Summary Forecast'!$I4</f>
        <v>0.5021293865149683</v>
      </c>
      <c r="H47" s="48">
        <f>'Monthly Summary Forecast'!$I5</f>
        <v>0.46760976398383819</v>
      </c>
      <c r="I47" s="48">
        <f>'Monthly Summary Forecast'!$I6</f>
        <v>0.64381436380038604</v>
      </c>
      <c r="J47" s="48">
        <f>'Monthly Summary Forecast'!$I7</f>
        <v>0.119231030819736</v>
      </c>
      <c r="K47" s="48">
        <f>'Monthly Summary Forecast'!$I8</f>
        <v>0.22314388470914379</v>
      </c>
      <c r="L47" s="48">
        <f>'Monthly Summary Forecast'!$I9</f>
        <v>0.40427513104456209</v>
      </c>
      <c r="M47" s="48">
        <f>'Monthly Summary Forecast'!$I10</f>
        <v>0.89548650942051822</v>
      </c>
      <c r="N47" s="48">
        <f>'Monthly Summary Forecast'!$I11</f>
        <v>1.6438631778144426</v>
      </c>
      <c r="O47" s="48">
        <f>'Monthly Summary Forecast'!$I12</f>
        <v>1.8465683571859834</v>
      </c>
      <c r="P47" s="48">
        <f>'Monthly Summary Forecast'!$I13</f>
        <v>1.6664693612816392</v>
      </c>
      <c r="Q47" s="48">
        <f>'Monthly Summary Forecast'!$I14</f>
        <v>1.7612691942069116</v>
      </c>
      <c r="R47" s="48">
        <f>'Monthly Summary Forecast'!$I15</f>
        <v>1.210690084916062</v>
      </c>
      <c r="S47" s="48">
        <f>'Monthly Summary Forecast'!$I16</f>
        <v>0.5021293865149683</v>
      </c>
      <c r="T47" s="48">
        <f>'Monthly Summary Forecast'!$I17</f>
        <v>0.46760976398383819</v>
      </c>
      <c r="U47" s="48">
        <f>'Monthly Summary Forecast'!$I18</f>
        <v>0.64381436380038604</v>
      </c>
      <c r="V47" s="48">
        <f>'Monthly Summary Forecast'!$I19</f>
        <v>0.11923103081973595</v>
      </c>
      <c r="W47" s="48">
        <f>'Monthly Summary Forecast'!$I20</f>
        <v>0.22314388470914379</v>
      </c>
      <c r="X47" s="48">
        <f>'Monthly Summary Forecast'!$I21</f>
        <v>0.40427513104456209</v>
      </c>
      <c r="Y47" s="48">
        <f>'Monthly Summary Forecast'!$I22</f>
        <v>0.89548650942051822</v>
      </c>
      <c r="Z47" s="48">
        <f>'Monthly Summary Forecast'!$I23</f>
        <v>1.6438631778144426</v>
      </c>
      <c r="AA47" s="48">
        <f>'Monthly Summary Forecast'!$I24</f>
        <v>1.8465683571859834</v>
      </c>
      <c r="AB47" s="48">
        <f>'Monthly Summary Forecast'!$I25</f>
        <v>1.6664693612816392</v>
      </c>
    </row>
    <row r="48" spans="4:28" ht="21">
      <c r="D48" s="42" t="s">
        <v>7</v>
      </c>
      <c r="E48" s="48">
        <f>'Monthly Summary Forecast'!$J2</f>
        <v>7.9205797757633878</v>
      </c>
      <c r="F48" s="48">
        <f>'Monthly Summary Forecast'!$J3</f>
        <v>9.1019703860952461</v>
      </c>
      <c r="G48" s="48">
        <f>'Monthly Summary Forecast'!$J4</f>
        <v>9.3885025476260253</v>
      </c>
      <c r="H48" s="48">
        <f>'Monthly Summary Forecast'!$J5</f>
        <v>10.040940006041918</v>
      </c>
      <c r="I48" s="48">
        <f>'Monthly Summary Forecast'!$J6</f>
        <v>10.297150566422246</v>
      </c>
      <c r="J48" s="48">
        <f>'Monthly Summary Forecast'!$J7</f>
        <v>8.7126088176964327</v>
      </c>
      <c r="K48" s="48">
        <f>'Monthly Summary Forecast'!$J8</f>
        <v>9.8527172149448425</v>
      </c>
      <c r="L48" s="48">
        <f>'Monthly Summary Forecast'!$J9</f>
        <v>9.0368359963609493</v>
      </c>
      <c r="M48" s="48">
        <f>'Monthly Summary Forecast'!$J10</f>
        <v>8.9731879639413261</v>
      </c>
      <c r="N48" s="48">
        <f>'Monthly Summary Forecast'!$J11</f>
        <v>8.813447669769328</v>
      </c>
      <c r="O48" s="48">
        <f>'Monthly Summary Forecast'!$J12</f>
        <v>9.0829112688296991</v>
      </c>
      <c r="P48" s="48">
        <f>'Monthly Summary Forecast'!$J13</f>
        <v>9.597955748930822</v>
      </c>
      <c r="Q48" s="48">
        <f>'Monthly Summary Forecast'!$J14</f>
        <v>8.7738874239030888</v>
      </c>
      <c r="R48" s="48">
        <f>'Monthly Summary Forecast'!$J15</f>
        <v>9.1019703860952426</v>
      </c>
      <c r="S48" s="48">
        <f>'Monthly Summary Forecast'!$J16</f>
        <v>9.3885025476260431</v>
      </c>
      <c r="T48" s="48">
        <f>'Monthly Summary Forecast'!$J17</f>
        <v>10.040940006041918</v>
      </c>
      <c r="U48" s="48">
        <f>'Monthly Summary Forecast'!$J18</f>
        <v>10.297150566422232</v>
      </c>
      <c r="V48" s="48">
        <f>'Monthly Summary Forecast'!$J19</f>
        <v>8.7126088176964487</v>
      </c>
      <c r="W48" s="48">
        <f>'Monthly Summary Forecast'!$J20</f>
        <v>9.7134409793734111</v>
      </c>
      <c r="X48" s="48">
        <f>'Monthly Summary Forecast'!$J21</f>
        <v>9.0368359963609493</v>
      </c>
      <c r="Y48" s="48">
        <f>'Monthly Summary Forecast'!$J22</f>
        <v>8.9731879639413261</v>
      </c>
      <c r="Z48" s="48">
        <f>'Monthly Summary Forecast'!$J23</f>
        <v>8.813447669769328</v>
      </c>
      <c r="AA48" s="48">
        <f>'Monthly Summary Forecast'!$J24</f>
        <v>9.0829112688296991</v>
      </c>
      <c r="AB48" s="48">
        <f>'Monthly Summary Forecast'!$J25</f>
        <v>9.597955748930822</v>
      </c>
    </row>
    <row r="49" spans="4:28" ht="21">
      <c r="D49" s="42" t="s">
        <v>6</v>
      </c>
      <c r="E49" s="48">
        <f>'Monthly Summary Forecast'!$K2</f>
        <v>11.937610528586065</v>
      </c>
      <c r="F49" s="48">
        <f>'Monthly Summary Forecast'!$K3</f>
        <v>11.748481832221936</v>
      </c>
      <c r="G49" s="48">
        <f>'Monthly Summary Forecast'!$K4</f>
        <v>11.261251030399784</v>
      </c>
      <c r="H49" s="48">
        <f>'Monthly Summary Forecast'!$K5</f>
        <v>11.40844140362166</v>
      </c>
      <c r="I49" s="48">
        <f>'Monthly Summary Forecast'!$K6</f>
        <v>11.174051595891052</v>
      </c>
      <c r="J49" s="48">
        <f>'Monthly Summary Forecast'!$K7</f>
        <v>11.079486632934467</v>
      </c>
      <c r="K49" s="48">
        <f>'Monthly Summary Forecast'!$K8</f>
        <v>11.594856454097437</v>
      </c>
      <c r="L49" s="48">
        <f>'Monthly Summary Forecast'!$K9</f>
        <v>11.809122890933919</v>
      </c>
      <c r="M49" s="48">
        <f>'Monthly Summary Forecast'!$K10</f>
        <v>12.58148658178124</v>
      </c>
      <c r="N49" s="48">
        <f>'Monthly Summary Forecast'!$K11</f>
        <v>11.924710815834343</v>
      </c>
      <c r="O49" s="48">
        <f>'Monthly Summary Forecast'!$K12</f>
        <v>12.567593775284346</v>
      </c>
      <c r="P49" s="48">
        <f>'Monthly Summary Forecast'!$K13</f>
        <v>13.075646859197549</v>
      </c>
      <c r="Q49" s="48">
        <f>'Monthly Summary Forecast'!$K14</f>
        <v>11.299359519890029</v>
      </c>
      <c r="R49" s="48">
        <f>'Monthly Summary Forecast'!$K15</f>
        <v>11.234485752062227</v>
      </c>
      <c r="S49" s="48">
        <f>'Monthly Summary Forecast'!$K16</f>
        <v>11.161375000199779</v>
      </c>
      <c r="T49" s="48">
        <f>'Monthly Summary Forecast'!$K17</f>
        <v>11.302289522148023</v>
      </c>
      <c r="U49" s="48">
        <f>'Monthly Summary Forecast'!$K18</f>
        <v>11.101086147384223</v>
      </c>
      <c r="V49" s="48">
        <f>'Monthly Summary Forecast'!$K19</f>
        <v>10.463959597771424</v>
      </c>
      <c r="W49" s="48">
        <f>'Monthly Summary Forecast'!$K20</f>
        <v>11.366687758704561</v>
      </c>
      <c r="X49" s="48">
        <f>'Monthly Summary Forecast'!$K21</f>
        <v>11.809122890933919</v>
      </c>
      <c r="Y49" s="48">
        <f>'Monthly Summary Forecast'!$K22</f>
        <v>12.58148658178124</v>
      </c>
      <c r="Z49" s="48">
        <f>'Monthly Summary Forecast'!$K23</f>
        <v>11.924710815834343</v>
      </c>
      <c r="AA49" s="48">
        <f>'Monthly Summary Forecast'!$K24</f>
        <v>12.567593775284346</v>
      </c>
      <c r="AB49" s="48">
        <f>'Monthly Summary Forecast'!$K25</f>
        <v>13.075646859197549</v>
      </c>
    </row>
    <row r="50" spans="4:28" ht="21">
      <c r="D50" s="42" t="s">
        <v>176</v>
      </c>
      <c r="E50" s="48">
        <f>'Monthly Summary Forecast'!$L2</f>
        <v>1.0659173016666665</v>
      </c>
      <c r="F50" s="48">
        <f>'Monthly Summary Forecast'!$L3</f>
        <v>0.88684332099999985</v>
      </c>
      <c r="G50" s="48">
        <f>'Monthly Summary Forecast'!$L4</f>
        <v>0.91617557300000008</v>
      </c>
      <c r="H50" s="48">
        <f>'Monthly Summary Forecast'!$L5</f>
        <v>0.88228558300000004</v>
      </c>
      <c r="I50" s="48">
        <f>'Monthly Summary Forecast'!$L6</f>
        <v>0.85157015499999988</v>
      </c>
      <c r="J50" s="48">
        <f>'Monthly Summary Forecast'!$L7</f>
        <v>0.92091699700000018</v>
      </c>
      <c r="K50" s="48">
        <f>'Monthly Summary Forecast'!$L8</f>
        <v>1.0426878490000002</v>
      </c>
      <c r="L50" s="48">
        <f>'Monthly Summary Forecast'!$L9</f>
        <v>1.1442386200000001</v>
      </c>
      <c r="M50" s="48">
        <f>'Monthly Summary Forecast'!$L10</f>
        <v>0.86956585600000003</v>
      </c>
      <c r="N50" s="48">
        <f>'Monthly Summary Forecast'!$L11</f>
        <v>1.0079463910000002</v>
      </c>
      <c r="O50" s="48">
        <f>'Monthly Summary Forecast'!$L12</f>
        <v>1.1718901749999999</v>
      </c>
      <c r="P50" s="48">
        <f>'Monthly Summary Forecast'!$L13</f>
        <v>1.2840528179999999</v>
      </c>
      <c r="Q50" s="48">
        <f>'Monthly Summary Forecast'!$L14</f>
        <v>1.0491525130000001</v>
      </c>
      <c r="R50" s="48">
        <f>'Monthly Summary Forecast'!$L15</f>
        <v>0.88684332099999985</v>
      </c>
      <c r="S50" s="48">
        <f>'Monthly Summary Forecast'!$L16</f>
        <v>0.91617557300000008</v>
      </c>
      <c r="T50" s="48">
        <f>'Monthly Summary Forecast'!$L17</f>
        <v>0.88228558300000004</v>
      </c>
      <c r="U50" s="48">
        <f>'Monthly Summary Forecast'!$L18</f>
        <v>0.85157015499999988</v>
      </c>
      <c r="V50" s="48">
        <f>'Monthly Summary Forecast'!$L19</f>
        <v>0.89071245500000018</v>
      </c>
      <c r="W50" s="48">
        <f>'Monthly Summary Forecast'!$L20</f>
        <v>1.0437395280000001</v>
      </c>
      <c r="X50" s="48">
        <f>'Monthly Summary Forecast'!$L21</f>
        <v>1.1442386200000001</v>
      </c>
      <c r="Y50" s="48">
        <f>'Monthly Summary Forecast'!$L22</f>
        <v>0.86956585600000003</v>
      </c>
      <c r="Z50" s="48">
        <f>'Monthly Summary Forecast'!$L23</f>
        <v>1.0079463910000002</v>
      </c>
      <c r="AA50" s="48">
        <f>'Monthly Summary Forecast'!$L24</f>
        <v>1.1718901749999999</v>
      </c>
      <c r="AB50" s="48">
        <f>'Monthly Summary Forecast'!$L25</f>
        <v>1.2840528179999999</v>
      </c>
    </row>
    <row r="51" spans="4:28" ht="21">
      <c r="D51" s="42" t="s">
        <v>10</v>
      </c>
      <c r="E51" s="48">
        <f>'Monthly Summary Forecast'!$M2</f>
        <v>6.3837093825517659</v>
      </c>
      <c r="F51" s="48">
        <f>'Monthly Summary Forecast'!$M3</f>
        <v>6.743742461750287</v>
      </c>
      <c r="G51" s="48">
        <f>'Monthly Summary Forecast'!$M4</f>
        <v>6.4770937027396318</v>
      </c>
      <c r="H51" s="48">
        <f>'Monthly Summary Forecast'!$M5</f>
        <v>7.0721834109588091</v>
      </c>
      <c r="I51" s="48">
        <f>'Monthly Summary Forecast'!$M6</f>
        <v>7.0085119923873824</v>
      </c>
      <c r="J51" s="48">
        <f>'Monthly Summary Forecast'!$M7</f>
        <v>5.7200026622279108</v>
      </c>
      <c r="K51" s="48">
        <f>'Monthly Summary Forecast'!$M8</f>
        <v>6.0881375094175887</v>
      </c>
      <c r="L51" s="48">
        <f>'Monthly Summary Forecast'!$M9</f>
        <v>6.693909267775175</v>
      </c>
      <c r="M51" s="48">
        <f>'Monthly Summary Forecast'!$M10</f>
        <v>7.491611392542926</v>
      </c>
      <c r="N51" s="48">
        <f>'Monthly Summary Forecast'!$M11</f>
        <v>7.0393956120608889</v>
      </c>
      <c r="O51" s="48">
        <f>'Monthly Summary Forecast'!$M12</f>
        <v>6.9257994383694257</v>
      </c>
      <c r="P51" s="48">
        <f>'Monthly Summary Forecast'!$M13</f>
        <v>6.7932860420084706</v>
      </c>
      <c r="Q51" s="48">
        <f>'Monthly Summary Forecast'!$M14</f>
        <v>6.5595808839394651</v>
      </c>
      <c r="R51" s="48">
        <f>'Monthly Summary Forecast'!$M15</f>
        <v>6.7418860353710661</v>
      </c>
      <c r="S51" s="48">
        <f>'Monthly Summary Forecast'!$M16</f>
        <v>6.4752971610823211</v>
      </c>
      <c r="T51" s="48">
        <f>'Monthly Summary Forecast'!$M17</f>
        <v>7.0703269845795882</v>
      </c>
      <c r="U51" s="48">
        <f>'Monthly Summary Forecast'!$M18</f>
        <v>7.0066555660081651</v>
      </c>
      <c r="V51" s="48">
        <f>'Monthly Summary Forecast'!$M19</f>
        <v>5.7030720333495148</v>
      </c>
      <c r="W51" s="48">
        <f>'Monthly Summary Forecast'!$M20</f>
        <v>6.0935927284599192</v>
      </c>
      <c r="X51" s="48">
        <f>'Monthly Summary Forecast'!$M21</f>
        <v>6.693909267775175</v>
      </c>
      <c r="Y51" s="48">
        <f>'Monthly Summary Forecast'!$M22</f>
        <v>7.491611392542926</v>
      </c>
      <c r="Z51" s="48">
        <f>'Monthly Summary Forecast'!$M23</f>
        <v>7.0393956120608889</v>
      </c>
      <c r="AA51" s="48">
        <f>'Monthly Summary Forecast'!$M24</f>
        <v>6.9257994383694257</v>
      </c>
      <c r="AB51" s="48">
        <f>'Monthly Summary Forecast'!$M25</f>
        <v>6.7932860420084706</v>
      </c>
    </row>
    <row r="52" spans="4:28" ht="21">
      <c r="D52" s="42" t="s">
        <v>16</v>
      </c>
      <c r="E52" s="48">
        <f>'Monthly Summary Forecast'!$N2</f>
        <v>2.417056698191844</v>
      </c>
      <c r="F52" s="48">
        <f>'Monthly Summary Forecast'!$N3</f>
        <v>0.88537860138265045</v>
      </c>
      <c r="G52" s="48">
        <f>'Monthly Summary Forecast'!$N4</f>
        <v>-0.80065211548997661</v>
      </c>
      <c r="H52" s="48">
        <f>'Monthly Summary Forecast'!$N5</f>
        <v>3.5358890656985276E-2</v>
      </c>
      <c r="I52" s="48">
        <f>'Monthly Summary Forecast'!$N6</f>
        <v>-1.5644045570379226</v>
      </c>
      <c r="J52" s="48">
        <f>'Monthly Summary Forecast'!$N7</f>
        <v>1.3049962547436418</v>
      </c>
      <c r="K52" s="48">
        <f>'Monthly Summary Forecast'!$N8</f>
        <v>-0.56243863368287472</v>
      </c>
      <c r="L52" s="48">
        <f>'Monthly Summary Forecast'!$N9</f>
        <v>3.0139472796651057</v>
      </c>
      <c r="M52" s="48">
        <f>'Monthly Summary Forecast'!$N10</f>
        <v>2.9631914495654632</v>
      </c>
      <c r="N52" s="48">
        <f>'Monthly Summary Forecast'!$N11</f>
        <v>2.5773222355607603</v>
      </c>
      <c r="O52" s="48">
        <f>'Monthly Summary Forecast'!$N12</f>
        <v>2.5619296973660366</v>
      </c>
      <c r="P52" s="48">
        <f>'Monthly Summary Forecast'!$N13</f>
        <v>1.5451594488306291</v>
      </c>
      <c r="Q52" s="48">
        <f>'Monthly Summary Forecast'!$N14</f>
        <v>1.0714856722556811</v>
      </c>
      <c r="R52" s="48">
        <f>'Monthly Summary Forecast'!$N15</f>
        <v>2.0711988261597463</v>
      </c>
      <c r="S52" s="48">
        <f>'Monthly Summary Forecast'!$N16</f>
        <v>0.57717166067869752</v>
      </c>
      <c r="T52" s="48">
        <f>'Monthly Summary Forecast'!$N17</f>
        <v>1.0220654368883444</v>
      </c>
      <c r="U52" s="48">
        <f>'Monthly Summary Forecast'!$N18</f>
        <v>-0.55002760204878498</v>
      </c>
      <c r="V52" s="48">
        <f>'Monthly Summary Forecast'!$N19</f>
        <v>2.2512108375933133</v>
      </c>
      <c r="W52" s="48">
        <f>'Monthly Summary Forecast'!$N20</f>
        <v>0.28465812846213578</v>
      </c>
      <c r="X52" s="48">
        <f>'Monthly Summary Forecast'!$N21</f>
        <v>3.0139472796651057</v>
      </c>
      <c r="Y52" s="48">
        <f>'Monthly Summary Forecast'!$N22</f>
        <v>2.9631914495654632</v>
      </c>
      <c r="Z52" s="48">
        <f>'Monthly Summary Forecast'!$N23</f>
        <v>2.5773222355607603</v>
      </c>
      <c r="AA52" s="48">
        <f>'Monthly Summary Forecast'!$N24</f>
        <v>2.5619296973660366</v>
      </c>
      <c r="AB52" s="48">
        <f>'Monthly Summary Forecast'!$N25</f>
        <v>1.5451594488306291</v>
      </c>
    </row>
    <row r="53" spans="4:28" ht="21">
      <c r="D53" s="42" t="s">
        <v>8</v>
      </c>
      <c r="E53" s="48">
        <f>'Monthly Summary Forecast'!$O2</f>
        <v>3.7064108630652539</v>
      </c>
      <c r="F53" s="48">
        <f>'Monthly Summary Forecast'!$O3</f>
        <v>3.8219178082191791</v>
      </c>
      <c r="G53" s="48">
        <f>'Monthly Summary Forecast'!$O4</f>
        <v>3.6986301369863024</v>
      </c>
      <c r="H53" s="48">
        <f>'Monthly Summary Forecast'!$O5</f>
        <v>3.8219178082191791</v>
      </c>
      <c r="I53" s="48">
        <f>'Monthly Summary Forecast'!$O6</f>
        <v>3.8219178082191791</v>
      </c>
      <c r="J53" s="48">
        <f>'Monthly Summary Forecast'!$O7</f>
        <v>3.4520547945205471</v>
      </c>
      <c r="K53" s="48">
        <f>'Monthly Summary Forecast'!$O8</f>
        <v>3.8219178082191791</v>
      </c>
      <c r="L53" s="48">
        <f>'Monthly Summary Forecast'!$O9</f>
        <v>3.6986301369863024</v>
      </c>
      <c r="M53" s="48">
        <f>'Monthly Summary Forecast'!$O10</f>
        <v>3.8219178082191791</v>
      </c>
      <c r="N53" s="48">
        <f>'Monthly Summary Forecast'!$O11</f>
        <v>3.6986301369863024</v>
      </c>
      <c r="O53" s="48">
        <f>'Monthly Summary Forecast'!$O12</f>
        <v>3.8219178082191791</v>
      </c>
      <c r="P53" s="48">
        <f>'Monthly Summary Forecast'!$O13</f>
        <v>3.8219178082191791</v>
      </c>
      <c r="Q53" s="48">
        <f>'Monthly Summary Forecast'!$O14</f>
        <v>3.6986301369863024</v>
      </c>
      <c r="R53" s="48">
        <f>'Monthly Summary Forecast'!$O15</f>
        <v>3.8219178082191791</v>
      </c>
      <c r="S53" s="48">
        <f>'Monthly Summary Forecast'!$O16</f>
        <v>3.6986301369863024</v>
      </c>
      <c r="T53" s="48">
        <f>'Monthly Summary Forecast'!$O17</f>
        <v>3.8219178082191791</v>
      </c>
      <c r="U53" s="48">
        <f>'Monthly Summary Forecast'!$O18</f>
        <v>3.7876712328767117</v>
      </c>
      <c r="V53" s="48">
        <f>'Monthly Summary Forecast'!$O19</f>
        <v>3.7917808219178117</v>
      </c>
      <c r="W53" s="48">
        <f>'Monthly Summary Forecast'!$O20</f>
        <v>3.7958904109589096</v>
      </c>
      <c r="X53" s="48">
        <f>'Monthly Summary Forecast'!$O21</f>
        <v>3.7999999999999976</v>
      </c>
      <c r="Y53" s="48">
        <f>'Monthly Summary Forecast'!$O22</f>
        <v>3.8041095890411025</v>
      </c>
      <c r="Z53" s="48">
        <f>'Monthly Summary Forecast'!$O23</f>
        <v>3.808219178082187</v>
      </c>
      <c r="AA53" s="48">
        <f>'Monthly Summary Forecast'!$O24</f>
        <v>3.8123287671232875</v>
      </c>
      <c r="AB53" s="48">
        <f>'Monthly Summary Forecast'!$O25</f>
        <v>3.8164383561643889</v>
      </c>
    </row>
    <row r="54" spans="4:28" ht="21">
      <c r="D54" s="42" t="s">
        <v>406</v>
      </c>
      <c r="E54" s="48">
        <f t="shared" ref="E54:AB54" si="0">SUM(E43:E53)</f>
        <v>115.4597971432146</v>
      </c>
      <c r="F54" s="48">
        <f t="shared" si="0"/>
        <v>126.03020369425467</v>
      </c>
      <c r="G54" s="48">
        <f t="shared" si="0"/>
        <v>103.92243465370468</v>
      </c>
      <c r="H54" s="48">
        <f t="shared" si="0"/>
        <v>95.724227326317475</v>
      </c>
      <c r="I54" s="48">
        <f t="shared" si="0"/>
        <v>86.675881029875569</v>
      </c>
      <c r="J54" s="48">
        <f t="shared" si="0"/>
        <v>86.1195714712522</v>
      </c>
      <c r="K54" s="48">
        <f t="shared" si="0"/>
        <v>84.993520015999081</v>
      </c>
      <c r="L54" s="48">
        <f t="shared" si="0"/>
        <v>79.067348251368884</v>
      </c>
      <c r="M54" s="48">
        <f t="shared" si="0"/>
        <v>84.449557139945867</v>
      </c>
      <c r="N54" s="48">
        <f t="shared" si="0"/>
        <v>80.807962520491216</v>
      </c>
      <c r="O54" s="48">
        <f t="shared" si="0"/>
        <v>85.653272047497367</v>
      </c>
      <c r="P54" s="48">
        <f t="shared" si="0"/>
        <v>94.936611576870973</v>
      </c>
      <c r="Q54" s="48">
        <f t="shared" si="0"/>
        <v>103.23480637875515</v>
      </c>
      <c r="R54" s="48">
        <f t="shared" si="0"/>
        <v>109.9065088088161</v>
      </c>
      <c r="S54" s="48">
        <f t="shared" si="0"/>
        <v>105.16908337699878</v>
      </c>
      <c r="T54" s="48">
        <f t="shared" si="0"/>
        <v>96.524901273978116</v>
      </c>
      <c r="U54" s="48">
        <f t="shared" si="0"/>
        <v>87.50255357391832</v>
      </c>
      <c r="V54" s="48">
        <f t="shared" si="0"/>
        <v>95.886005786038439</v>
      </c>
      <c r="W54" s="48">
        <f t="shared" si="0"/>
        <v>90.772873490216057</v>
      </c>
      <c r="X54" s="48">
        <f t="shared" si="0"/>
        <v>81.878572128981119</v>
      </c>
      <c r="Y54" s="48">
        <f t="shared" si="0"/>
        <v>87.231931402519606</v>
      </c>
      <c r="Z54" s="48">
        <f t="shared" si="0"/>
        <v>83.627405576185652</v>
      </c>
      <c r="AA54" s="48">
        <f t="shared" si="0"/>
        <v>88.443865488153293</v>
      </c>
      <c r="AB54" s="48">
        <f t="shared" si="0"/>
        <v>97.731314606567992</v>
      </c>
    </row>
    <row r="55" spans="4:28" ht="21">
      <c r="D55" s="42" t="s">
        <v>410</v>
      </c>
      <c r="E55" s="48">
        <f>'Monthly Summary Forecast'!$Q2</f>
        <v>35.139147609990708</v>
      </c>
      <c r="F55" s="48">
        <f>'Monthly Summary Forecast'!$Q3</f>
        <v>38.567112213197902</v>
      </c>
      <c r="G55" s="48">
        <f>'Monthly Summary Forecast'!$Q4</f>
        <v>43.872721510534952</v>
      </c>
      <c r="H55" s="48">
        <f>'Monthly Summary Forecast'!$Q5</f>
        <v>45.8069649157501</v>
      </c>
      <c r="I55" s="48">
        <f>'Monthly Summary Forecast'!$Q6</f>
        <v>45.443607290117221</v>
      </c>
      <c r="J55" s="48">
        <f>'Monthly Summary Forecast'!$Q7</f>
        <v>42.209390287879927</v>
      </c>
      <c r="K55" s="48">
        <f>'Monthly Summary Forecast'!$Q8</f>
        <v>45.347647529563211</v>
      </c>
      <c r="L55" s="48">
        <f>'Monthly Summary Forecast'!$Q9</f>
        <v>35.27584127770038</v>
      </c>
      <c r="M55" s="48">
        <f>'Monthly Summary Forecast'!$Q10</f>
        <v>35.837999378814807</v>
      </c>
      <c r="N55" s="48">
        <f>'Monthly Summary Forecast'!$Q11</f>
        <v>33.076899831221866</v>
      </c>
      <c r="O55" s="48">
        <f>'Monthly Summary Forecast'!$Q12</f>
        <v>33.848582424331596</v>
      </c>
      <c r="P55" s="48">
        <f>'Monthly Summary Forecast'!$Q13</f>
        <v>33.574085730897316</v>
      </c>
      <c r="Q55" s="48">
        <f>'Monthly Summary Forecast'!$Q14</f>
        <v>35.139147609990708</v>
      </c>
      <c r="R55" s="48">
        <f>'Monthly Summary Forecast'!$Q15</f>
        <v>38.567112213197902</v>
      </c>
      <c r="S55" s="48">
        <f>'Monthly Summary Forecast'!$Q16</f>
        <v>43.872721510534952</v>
      </c>
      <c r="T55" s="48">
        <f>'Monthly Summary Forecast'!$Q17</f>
        <v>45.8069649157501</v>
      </c>
      <c r="U55" s="48">
        <f>'Monthly Summary Forecast'!$Q18</f>
        <v>45.443607290117221</v>
      </c>
      <c r="V55" s="48">
        <f>'Monthly Summary Forecast'!$Q19</f>
        <v>42.209390287879927</v>
      </c>
      <c r="W55" s="48">
        <f>'Monthly Summary Forecast'!$Q20</f>
        <v>45.347647529563211</v>
      </c>
      <c r="X55" s="48">
        <f>'Monthly Summary Forecast'!$Q21</f>
        <v>35.27584127770038</v>
      </c>
      <c r="Y55" s="48">
        <f>'Monthly Summary Forecast'!$Q22</f>
        <v>35.837999378814807</v>
      </c>
      <c r="Z55" s="48">
        <f>'Monthly Summary Forecast'!$Q23</f>
        <v>33.076899831221866</v>
      </c>
      <c r="AA55" s="48">
        <f>'Monthly Summary Forecast'!$Q24</f>
        <v>33.848582424331596</v>
      </c>
      <c r="AB55" s="48">
        <f>'Monthly Summary Forecast'!$Q25</f>
        <v>33.574085730897316</v>
      </c>
    </row>
    <row r="56" spans="4:28" ht="21">
      <c r="D56" s="42" t="s">
        <v>408</v>
      </c>
      <c r="E56" s="48">
        <f>'Monthly Summary Forecast'!$R2</f>
        <v>24.891205479452058</v>
      </c>
      <c r="F56" s="48">
        <f>'Monthly Summary Forecast'!$R3</f>
        <v>25.720912328767124</v>
      </c>
      <c r="G56" s="48">
        <f>'Monthly Summary Forecast'!$R4</f>
        <v>24.891205479452058</v>
      </c>
      <c r="H56" s="48">
        <f>'Monthly Summary Forecast'!$R5</f>
        <v>25.720912328767124</v>
      </c>
      <c r="I56" s="48">
        <f>'Monthly Summary Forecast'!$R6</f>
        <v>25.720912328767124</v>
      </c>
      <c r="J56" s="48">
        <f>'Monthly Summary Forecast'!$R7</f>
        <v>23.231791780821919</v>
      </c>
      <c r="K56" s="48">
        <f>'Monthly Summary Forecast'!$R8</f>
        <v>25.720912328767124</v>
      </c>
      <c r="L56" s="48">
        <f>'Monthly Summary Forecast'!$R9</f>
        <v>17.901123287671233</v>
      </c>
      <c r="M56" s="48">
        <f>'Monthly Summary Forecast'!$R10</f>
        <v>18.497827397260274</v>
      </c>
      <c r="N56" s="48">
        <f>'Monthly Summary Forecast'!$R11</f>
        <v>17.901123287671233</v>
      </c>
      <c r="O56" s="48">
        <f>'Monthly Summary Forecast'!$R12</f>
        <v>18.497827397260274</v>
      </c>
      <c r="P56" s="48">
        <f>'Monthly Summary Forecast'!$R13</f>
        <v>18.497827397260274</v>
      </c>
      <c r="Q56" s="48">
        <f>'Monthly Summary Forecast'!$R14</f>
        <v>17.901123287671233</v>
      </c>
      <c r="R56" s="48">
        <f>'Monthly Summary Forecast'!$R15</f>
        <v>18.497827397260274</v>
      </c>
      <c r="S56" s="48">
        <f>'Monthly Summary Forecast'!$R16</f>
        <v>17.901123287671233</v>
      </c>
      <c r="T56" s="48">
        <f>'Monthly Summary Forecast'!$R17</f>
        <v>18.497827397260274</v>
      </c>
      <c r="U56" s="48">
        <f>'Monthly Summary Forecast'!$R18</f>
        <v>18.497827397260274</v>
      </c>
      <c r="V56" s="48">
        <f>'Monthly Summary Forecast'!$R19</f>
        <v>16.707715068493151</v>
      </c>
      <c r="W56" s="48">
        <f>'Monthly Summary Forecast'!$R20</f>
        <v>18.497827397260274</v>
      </c>
      <c r="X56" s="48">
        <f>'Monthly Summary Forecast'!$R21</f>
        <v>17.901123287671233</v>
      </c>
      <c r="Y56" s="48">
        <f>'Monthly Summary Forecast'!$R22</f>
        <v>18.497827397260274</v>
      </c>
      <c r="Z56" s="48">
        <f>'Monthly Summary Forecast'!$R23</f>
        <v>17.901123287671233</v>
      </c>
      <c r="AA56" s="48">
        <f>'Monthly Summary Forecast'!$R24</f>
        <v>18.497827397260274</v>
      </c>
      <c r="AB56" s="48">
        <f>'Monthly Summary Forecast'!$R25</f>
        <v>18.497827397260274</v>
      </c>
    </row>
    <row r="57" spans="4:28" ht="21">
      <c r="D57" s="42" t="s">
        <v>409</v>
      </c>
      <c r="E57" s="48">
        <f>'Monthly Summary Forecast'!$S2</f>
        <v>0.98630136986301364</v>
      </c>
      <c r="F57" s="48">
        <f>'Monthly Summary Forecast'!$S3</f>
        <v>1.0191780821917806</v>
      </c>
      <c r="G57" s="48">
        <f>'Monthly Summary Forecast'!$S4</f>
        <v>0.98630136986301364</v>
      </c>
      <c r="H57" s="48">
        <f>'Monthly Summary Forecast'!$S5</f>
        <v>1.0191780821917806</v>
      </c>
      <c r="I57" s="48">
        <f>'Monthly Summary Forecast'!$S6</f>
        <v>1.0191780821917806</v>
      </c>
      <c r="J57" s="48">
        <f>'Monthly Summary Forecast'!$S7</f>
        <v>0.92054794520547933</v>
      </c>
      <c r="K57" s="48">
        <f>'Monthly Summary Forecast'!$S8</f>
        <v>1.0191780821917806</v>
      </c>
      <c r="L57" s="48">
        <f>'Monthly Summary Forecast'!$S9</f>
        <v>0.98630136986301364</v>
      </c>
      <c r="M57" s="48">
        <f>'Monthly Summary Forecast'!$S10</f>
        <v>1.0191780821917806</v>
      </c>
      <c r="N57" s="48">
        <f>'Monthly Summary Forecast'!$S11</f>
        <v>0.98630136986301364</v>
      </c>
      <c r="O57" s="48">
        <f>'Monthly Summary Forecast'!$S12</f>
        <v>1.0191780821917806</v>
      </c>
      <c r="P57" s="48">
        <f>'Monthly Summary Forecast'!$S13</f>
        <v>1.0191780821917806</v>
      </c>
      <c r="Q57" s="48">
        <f>'Monthly Summary Forecast'!$S14</f>
        <v>0.98630136986301364</v>
      </c>
      <c r="R57" s="48">
        <f>'Monthly Summary Forecast'!$S15</f>
        <v>1.0191780821917806</v>
      </c>
      <c r="S57" s="48">
        <f>'Monthly Summary Forecast'!$S16</f>
        <v>0.98630136986301364</v>
      </c>
      <c r="T57" s="48">
        <f>'Monthly Summary Forecast'!$S17</f>
        <v>1.0191780821917806</v>
      </c>
      <c r="U57" s="48">
        <f>'Monthly Summary Forecast'!$S18</f>
        <v>1.0191780821917806</v>
      </c>
      <c r="V57" s="48">
        <f>'Monthly Summary Forecast'!$S19</f>
        <v>0.92054794520547933</v>
      </c>
      <c r="W57" s="48">
        <f>'Monthly Summary Forecast'!$S20</f>
        <v>1.0191780821917806</v>
      </c>
      <c r="X57" s="48">
        <f>'Monthly Summary Forecast'!$S21</f>
        <v>0.98630136986301364</v>
      </c>
      <c r="Y57" s="48">
        <f>'Monthly Summary Forecast'!$S22</f>
        <v>1.0191780821917806</v>
      </c>
      <c r="Z57" s="48">
        <f>'Monthly Summary Forecast'!$S23</f>
        <v>0.98630136986301364</v>
      </c>
      <c r="AA57" s="48">
        <f>'Monthly Summary Forecast'!$S24</f>
        <v>1.0191780821917806</v>
      </c>
      <c r="AB57" s="48">
        <f>'Monthly Summary Forecast'!$S25</f>
        <v>1.0191780821917806</v>
      </c>
    </row>
    <row r="58" spans="4:28" ht="21">
      <c r="D58" s="42" t="s">
        <v>396</v>
      </c>
      <c r="E58" s="48">
        <f>'Monthly Summary Forecast'!$V2</f>
        <v>0</v>
      </c>
      <c r="F58" s="48">
        <f>'Monthly Summary Forecast'!$V3</f>
        <v>2.4</v>
      </c>
      <c r="G58" s="48">
        <f>'Monthly Summary Forecast'!$V4</f>
        <v>2.4</v>
      </c>
      <c r="H58" s="48">
        <f>'Monthly Summary Forecast'!$V5</f>
        <v>2.4</v>
      </c>
      <c r="I58" s="48">
        <f>'Monthly Summary Forecast'!$V6</f>
        <v>2.4</v>
      </c>
      <c r="J58" s="48">
        <f>'Monthly Summary Forecast'!$V7</f>
        <v>2.4</v>
      </c>
      <c r="K58" s="48">
        <f>'Monthly Summary Forecast'!$V8</f>
        <v>2.4</v>
      </c>
      <c r="L58" s="48">
        <f>'Monthly Summary Forecast'!$V9</f>
        <v>4.8</v>
      </c>
      <c r="M58" s="48">
        <f>'Monthly Summary Forecast'!$V10</f>
        <v>4.8</v>
      </c>
      <c r="N58" s="48">
        <f>'Monthly Summary Forecast'!$V11</f>
        <v>4.8</v>
      </c>
      <c r="O58" s="48">
        <f>'Monthly Summary Forecast'!$V12</f>
        <v>4.8</v>
      </c>
      <c r="P58" s="48">
        <f>'Monthly Summary Forecast'!$V13</f>
        <v>4.8</v>
      </c>
      <c r="Q58" s="48">
        <f>'Monthly Summary Forecast'!$V14</f>
        <v>4.8</v>
      </c>
      <c r="R58" s="48">
        <f>'Monthly Summary Forecast'!$V15</f>
        <v>4.8</v>
      </c>
      <c r="S58" s="48">
        <f>'Monthly Summary Forecast'!$V16</f>
        <v>4.8</v>
      </c>
      <c r="T58" s="48">
        <f>'Monthly Summary Forecast'!$V17</f>
        <v>4.8</v>
      </c>
      <c r="U58" s="48">
        <f>'Monthly Summary Forecast'!$V18</f>
        <v>4.8</v>
      </c>
      <c r="V58" s="48">
        <f>'Monthly Summary Forecast'!$V19</f>
        <v>4.8</v>
      </c>
      <c r="W58" s="48">
        <f>'Monthly Summary Forecast'!$V20</f>
        <v>4.8</v>
      </c>
      <c r="X58" s="48">
        <f>'Monthly Summary Forecast'!$V21</f>
        <v>4.8</v>
      </c>
      <c r="Y58" s="48">
        <f>'Monthly Summary Forecast'!$V22</f>
        <v>4.8</v>
      </c>
      <c r="Z58" s="48">
        <f>'Monthly Summary Forecast'!$V23</f>
        <v>4.8</v>
      </c>
      <c r="AA58" s="48">
        <f>'Monthly Summary Forecast'!$V24</f>
        <v>4.8</v>
      </c>
      <c r="AB58" s="48">
        <f>'Monthly Summary Forecast'!$V25</f>
        <v>4.8</v>
      </c>
    </row>
    <row r="59" spans="4:28" ht="21">
      <c r="D59" s="43" t="s">
        <v>46</v>
      </c>
      <c r="E59" s="49">
        <f>(E54+E56+E57+E58)/E55</f>
        <v>4.0222177715074929</v>
      </c>
      <c r="F59" s="49">
        <f>(F54+F56+F57+F58)/F55</f>
        <v>4.0233837899876086</v>
      </c>
      <c r="G59" s="49">
        <f t="shared" ref="G59:AB59" si="1">(G54+G56+G57+G58)/G55</f>
        <v>3.0132605626317304</v>
      </c>
      <c r="H59" s="49">
        <f t="shared" si="1"/>
        <v>2.7258806159048423</v>
      </c>
      <c r="I59" s="49">
        <f t="shared" si="1"/>
        <v>2.5485646573224701</v>
      </c>
      <c r="J59" s="49">
        <f t="shared" si="1"/>
        <v>2.6693565206421002</v>
      </c>
      <c r="K59" s="49">
        <f t="shared" si="1"/>
        <v>2.5168584622289742</v>
      </c>
      <c r="L59" s="49">
        <f t="shared" si="1"/>
        <v>2.9128936174758091</v>
      </c>
      <c r="M59" s="49">
        <f t="shared" si="1"/>
        <v>3.0349507367784025</v>
      </c>
      <c r="N59" s="49">
        <f t="shared" si="1"/>
        <v>3.1591650883614686</v>
      </c>
      <c r="O59" s="49">
        <f t="shared" si="1"/>
        <v>3.2488887170618637</v>
      </c>
      <c r="P59" s="49">
        <f t="shared" si="1"/>
        <v>3.5519542665186314</v>
      </c>
      <c r="Q59" s="49">
        <f t="shared" si="1"/>
        <v>3.6119894667053072</v>
      </c>
      <c r="R59" s="49">
        <f t="shared" si="1"/>
        <v>3.480258349297308</v>
      </c>
      <c r="S59" s="49">
        <f t="shared" si="1"/>
        <v>2.9370529932498339</v>
      </c>
      <c r="T59" s="49">
        <f t="shared" si="1"/>
        <v>2.6380684023856888</v>
      </c>
      <c r="U59" s="49">
        <f t="shared" si="1"/>
        <v>2.4606224224124955</v>
      </c>
      <c r="V59" s="49">
        <f t="shared" si="1"/>
        <v>2.8030319318237114</v>
      </c>
      <c r="W59" s="49">
        <f t="shared" si="1"/>
        <v>2.5379459627897627</v>
      </c>
      <c r="X59" s="49">
        <f t="shared" si="1"/>
        <v>2.9925862279363664</v>
      </c>
      <c r="Y59" s="49">
        <f t="shared" si="1"/>
        <v>3.1125882810275525</v>
      </c>
      <c r="Z59" s="49">
        <f t="shared" si="1"/>
        <v>3.2444041243678932</v>
      </c>
      <c r="AA59" s="49">
        <f t="shared" si="1"/>
        <v>3.3313321531169566</v>
      </c>
      <c r="AB59" s="49">
        <f t="shared" si="1"/>
        <v>3.635194151354129</v>
      </c>
    </row>
    <row r="60" spans="4:28" ht="21">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8" customFormat="1" ht="21">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8" customFormat="1" ht="21">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8" customFormat="1" ht="21">
      <c r="D64" s="43" t="s">
        <v>94</v>
      </c>
      <c r="E64" s="46">
        <v>4.3912155409192746</v>
      </c>
      <c r="F64" s="47">
        <v>4.317408876852963</v>
      </c>
      <c r="G64" s="47">
        <v>3.3954416214868011</v>
      </c>
      <c r="H64" s="47">
        <v>3.0353508548533878</v>
      </c>
      <c r="I64" s="47">
        <v>2.9863674884187192</v>
      </c>
      <c r="J64" s="47">
        <v>2.9764823562607936</v>
      </c>
      <c r="K64" s="47">
        <v>2.9652591677166735</v>
      </c>
      <c r="L64" s="47">
        <v>3.3352509795454552</v>
      </c>
      <c r="M64" s="47">
        <v>3.5064731375799347</v>
      </c>
      <c r="N64" s="47">
        <v>3.6108031618145096</v>
      </c>
      <c r="O64" s="47">
        <v>3.690936191184468</v>
      </c>
      <c r="P64" s="47">
        <v>3.9845957446581926</v>
      </c>
      <c r="Q64" s="46">
        <v>4.0496902937444963</v>
      </c>
      <c r="R64" s="47">
        <v>3.9737166188345836</v>
      </c>
      <c r="S64" s="47">
        <v>3.4019868847490851</v>
      </c>
      <c r="T64" s="47">
        <v>3.10300229388494</v>
      </c>
      <c r="U64" s="47">
        <v>2.9255563139117466</v>
      </c>
      <c r="V64" s="47">
        <v>3.2679658233229625</v>
      </c>
      <c r="W64" s="47">
        <v>3.0028798542890138</v>
      </c>
      <c r="X64" s="47">
        <v>3.4575201194356175</v>
      </c>
      <c r="Y64" s="47">
        <v>3.5775221725268036</v>
      </c>
      <c r="Z64" s="47">
        <v>3.7093380158671443</v>
      </c>
      <c r="AA64" s="47">
        <v>3.7962660446162078</v>
      </c>
      <c r="AB64" s="47">
        <v>4.1001280428533802</v>
      </c>
    </row>
    <row r="65" spans="4:28" s="28" customFormat="1" ht="21">
      <c r="D65" s="43" t="s">
        <v>95</v>
      </c>
      <c r="E65" s="46">
        <v>3.6532200020957113</v>
      </c>
      <c r="F65" s="47">
        <v>3.7293587031222541</v>
      </c>
      <c r="G65" s="47">
        <v>2.6310795037766597</v>
      </c>
      <c r="H65" s="47">
        <v>2.4164103769562968</v>
      </c>
      <c r="I65" s="47">
        <v>2.1107618262262209</v>
      </c>
      <c r="J65" s="47">
        <v>2.3622306850234067</v>
      </c>
      <c r="K65" s="47">
        <v>2.068457756741275</v>
      </c>
      <c r="L65" s="47">
        <v>2.490536255406163</v>
      </c>
      <c r="M65" s="47">
        <v>2.5634283359768704</v>
      </c>
      <c r="N65" s="47">
        <v>2.7075270149084276</v>
      </c>
      <c r="O65" s="47">
        <v>2.8068412429392593</v>
      </c>
      <c r="P65" s="47">
        <v>3.1193127883790703</v>
      </c>
      <c r="Q65" s="46">
        <v>3.1742886396661181</v>
      </c>
      <c r="R65" s="47">
        <v>2.9868000797600325</v>
      </c>
      <c r="S65" s="47">
        <v>2.4721191017505828</v>
      </c>
      <c r="T65" s="47">
        <v>2.1731345108864377</v>
      </c>
      <c r="U65" s="47">
        <v>1.9956885309132444</v>
      </c>
      <c r="V65" s="47">
        <v>2.3380980403244602</v>
      </c>
      <c r="W65" s="47">
        <v>2.0730120712905116</v>
      </c>
      <c r="X65" s="47">
        <v>2.5276523364371153</v>
      </c>
      <c r="Y65" s="47">
        <v>2.6476543895283013</v>
      </c>
      <c r="Z65" s="47">
        <v>2.779470232868642</v>
      </c>
      <c r="AA65" s="47">
        <v>2.8663982616177055</v>
      </c>
      <c r="AB65" s="47">
        <v>3.1702602598548779</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8"/>
      <c r="F70" s="38"/>
      <c r="G70" s="38"/>
      <c r="H70" s="38"/>
      <c r="I70" s="38"/>
      <c r="AB70" s="38"/>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80" zoomScaleNormal="85" zoomScaleSheetLayoutView="80" workbookViewId="0">
      <selection activeCell="F59" sqref="F59"/>
    </sheetView>
  </sheetViews>
  <sheetFormatPr defaultRowHeight="15"/>
  <cols>
    <col min="4" max="4" width="9.42578125" customWidth="1"/>
  </cols>
  <sheetData>
    <row r="1" spans="1:1" ht="36">
      <c r="A1" s="66"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8"/>
  <sheetViews>
    <sheetView zoomScale="70" zoomScaleNormal="70" workbookViewId="0">
      <selection activeCell="B19" sqref="B19"/>
    </sheetView>
  </sheetViews>
  <sheetFormatPr defaultColWidth="9.140625" defaultRowHeight="15"/>
  <cols>
    <col min="1" max="1" width="41.7109375" style="53" customWidth="1"/>
    <col min="2" max="13" width="8.7109375" style="53" customWidth="1"/>
    <col min="14" max="16384" width="9.140625" style="53"/>
  </cols>
  <sheetData>
    <row r="1" spans="1:25" ht="63.75" customHeight="1">
      <c r="A1" s="7" t="s">
        <v>0</v>
      </c>
      <c r="B1" s="10" t="str">
        <f>'Monthly Summary Forecast'!$A2</f>
        <v>Sep-19</v>
      </c>
      <c r="C1" s="10" t="str">
        <f>'Monthly Summary Forecast'!$A3</f>
        <v>Oct-19</v>
      </c>
      <c r="D1" s="10" t="str">
        <f>'Monthly Summary Forecast'!A4</f>
        <v>Nov-19</v>
      </c>
      <c r="E1" s="10" t="str">
        <f>'Monthly Summary Forecast'!A5</f>
        <v>Dec-19</v>
      </c>
      <c r="F1" s="10" t="str">
        <f>'Monthly Summary Forecast'!A6</f>
        <v>Jan-20</v>
      </c>
      <c r="G1" s="10" t="str">
        <f>'Monthly Summary Forecast'!A7</f>
        <v>Feb-20</v>
      </c>
      <c r="H1" s="10" t="str">
        <f>'Monthly Summary Forecast'!A8</f>
        <v>Mar-20</v>
      </c>
      <c r="I1" s="10" t="str">
        <f>'Monthly Summary Forecast'!A9</f>
        <v>Apr-20</v>
      </c>
      <c r="J1" s="10" t="str">
        <f>'Monthly Summary Forecast'!A10</f>
        <v>May-20</v>
      </c>
      <c r="K1" s="10" t="str">
        <f>'Monthly Summary Forecast'!A11</f>
        <v>Jun-20</v>
      </c>
      <c r="L1" s="10" t="str">
        <f>'Monthly Summary Forecast'!A12</f>
        <v>Jul-20</v>
      </c>
      <c r="M1" s="10" t="str">
        <f>'Monthly Summary Forecast'!A13</f>
        <v>Aug-20</v>
      </c>
      <c r="N1" s="10" t="str">
        <f>'Monthly Summary Forecast'!$A14</f>
        <v>Sep-20</v>
      </c>
      <c r="O1" s="10" t="str">
        <f>'Monthly Summary Forecast'!$A15</f>
        <v>Oct-20</v>
      </c>
      <c r="P1" s="10" t="str">
        <f>'Monthly Summary Forecast'!A16</f>
        <v>Nov-20</v>
      </c>
      <c r="Q1" s="10" t="str">
        <f>'Monthly Summary Forecast'!A17</f>
        <v>Dec-20</v>
      </c>
      <c r="R1" s="10" t="str">
        <f>'Monthly Summary Forecast'!A18</f>
        <v>Jan-21</v>
      </c>
      <c r="S1" s="10" t="str">
        <f>'Monthly Summary Forecast'!A19</f>
        <v>Feb-21</v>
      </c>
      <c r="T1" s="10" t="str">
        <f>'Monthly Summary Forecast'!A20</f>
        <v>Mar-21</v>
      </c>
      <c r="U1" s="10" t="str">
        <f>'Monthly Summary Forecast'!A21</f>
        <v>Apr-21</v>
      </c>
      <c r="V1" s="10" t="str">
        <f>'Monthly Summary Forecast'!A22</f>
        <v>May-21</v>
      </c>
      <c r="W1" s="10" t="str">
        <f>'Monthly Summary Forecast'!A23</f>
        <v>Jun-21</v>
      </c>
      <c r="X1" s="10" t="str">
        <f>'Monthly Summary Forecast'!A24</f>
        <v>Jul-21</v>
      </c>
      <c r="Y1" s="10" t="str">
        <f>'Monthly Summary Forecast'!A25</f>
        <v>Aug-21</v>
      </c>
    </row>
    <row r="2" spans="1:25">
      <c r="A2" s="8" t="s">
        <v>9</v>
      </c>
      <c r="B2" s="54">
        <f>'Monthly Summary Forecast'!$B2</f>
        <v>-0.74181920719178041</v>
      </c>
      <c r="C2" s="54">
        <f>'Monthly Summary Forecast'!$B3</f>
        <v>-0.79642739726027367</v>
      </c>
      <c r="D2" s="54">
        <f>'Monthly Summary Forecast'!$B4</f>
        <v>-0.86873328767123248</v>
      </c>
      <c r="E2" s="54">
        <f>'Monthly Summary Forecast'!$B5</f>
        <v>-1.006867397260274</v>
      </c>
      <c r="F2" s="54">
        <f>'Monthly Summary Forecast'!$B6</f>
        <v>-0.21893739726027409</v>
      </c>
      <c r="G2" s="54">
        <f>'Monthly Summary Forecast'!$B7</f>
        <v>1.5279935725365774</v>
      </c>
      <c r="H2" s="54">
        <f>'Monthly Summary Forecast'!$B8</f>
        <v>-1.4414764632469592</v>
      </c>
      <c r="I2" s="54">
        <f>'Monthly Summary Forecast'!$B9</f>
        <v>-6.3537332786885221</v>
      </c>
      <c r="J2" s="54">
        <f>'Monthly Summary Forecast'!$B10</f>
        <v>-4.3539033879781419</v>
      </c>
      <c r="K2" s="54">
        <f>'Monthly Summary Forecast'!$B11</f>
        <v>-3.6781632786885243</v>
      </c>
      <c r="L2" s="54">
        <f>'Monthly Summary Forecast'!$B12</f>
        <v>-2.9478833879781434</v>
      </c>
      <c r="M2" s="54">
        <f>'Monthly Summary Forecast'!$B13</f>
        <v>-3.5737333879781414</v>
      </c>
      <c r="N2" s="54">
        <f>'Monthly Summary Forecast'!$B14</f>
        <v>-1.7860532786885244</v>
      </c>
      <c r="O2" s="54">
        <f>'Monthly Summary Forecast'!$B15</f>
        <v>-0.92526338797814267</v>
      </c>
      <c r="P2" s="54">
        <f>'Monthly Summary Forecast'!$B16</f>
        <v>-0.99341327868852503</v>
      </c>
      <c r="Q2" s="54">
        <f>'Monthly Summary Forecast'!$B17</f>
        <v>-1.1357033879781415</v>
      </c>
      <c r="R2" s="54">
        <f>'Monthly Summary Forecast'!$B18</f>
        <v>-0.34777338797814172</v>
      </c>
      <c r="S2" s="54">
        <f>'Monthly Summary Forecast'!$B19</f>
        <v>1.7145881525423727</v>
      </c>
      <c r="T2" s="54">
        <f>'Monthly Summary Forecast'!$B20</f>
        <v>-1.2049191525423733</v>
      </c>
      <c r="U2" s="54">
        <f>'Monthly Summary Forecast'!$B21</f>
        <v>-6.3537332786885221</v>
      </c>
      <c r="V2" s="54">
        <f>'Monthly Summary Forecast'!$B22</f>
        <v>-4.3539033879781419</v>
      </c>
      <c r="W2" s="54">
        <f>'Monthly Summary Forecast'!$B23</f>
        <v>-3.6781632786885243</v>
      </c>
      <c r="X2" s="54">
        <f>'Monthly Summary Forecast'!$B24</f>
        <v>-2.9478833879781434</v>
      </c>
      <c r="Y2" s="54">
        <f>'Monthly Summary Forecast'!$B25</f>
        <v>-3.5737333879781414</v>
      </c>
    </row>
    <row r="3" spans="1:25">
      <c r="A3" s="8" t="s">
        <v>11</v>
      </c>
      <c r="B3" s="54">
        <f>'Monthly Summary Forecast'!$C2</f>
        <v>10.639347049230809</v>
      </c>
      <c r="C3" s="54">
        <f>'Monthly Summary Forecast'!$C3</f>
        <v>16.346332173879553</v>
      </c>
      <c r="D3" s="54">
        <f>'Monthly Summary Forecast'!$C4</f>
        <v>16.052159306427043</v>
      </c>
      <c r="E3" s="54">
        <f>'Monthly Summary Forecast'!$C5</f>
        <v>11.800869418036189</v>
      </c>
      <c r="F3" s="54">
        <f>'Monthly Summary Forecast'!$C6</f>
        <v>10.049684902803534</v>
      </c>
      <c r="G3" s="54">
        <f>'Monthly Summary Forecast'!$C7</f>
        <v>12.995199005062156</v>
      </c>
      <c r="H3" s="54">
        <f>'Monthly Summary Forecast'!$C8</f>
        <v>12.85049462228058</v>
      </c>
      <c r="I3" s="54">
        <f>'Monthly Summary Forecast'!$C9</f>
        <v>8.2929589572836324</v>
      </c>
      <c r="J3" s="54">
        <f>'Monthly Summary Forecast'!$C10</f>
        <v>8.9558186736589089</v>
      </c>
      <c r="K3" s="54">
        <f>'Monthly Summary Forecast'!$C11</f>
        <v>5.833712861496184</v>
      </c>
      <c r="L3" s="54">
        <f>'Monthly Summary Forecast'!$C12</f>
        <v>6.9704180379059695</v>
      </c>
      <c r="M3" s="54">
        <f>'Monthly Summary Forecast'!$C13</f>
        <v>8.2476418822604067</v>
      </c>
      <c r="N3" s="54">
        <f>'Monthly Summary Forecast'!$C14</f>
        <v>14.128360309421858</v>
      </c>
      <c r="O3" s="54">
        <f>'Monthly Summary Forecast'!$C15</f>
        <v>16.372318843879555</v>
      </c>
      <c r="P3" s="54">
        <f>'Monthly Summary Forecast'!$C16</f>
        <v>16.147336816427043</v>
      </c>
      <c r="Q3" s="54">
        <f>'Monthly Summary Forecast'!$C17</f>
        <v>11.851681118036193</v>
      </c>
      <c r="R3" s="54">
        <f>'Monthly Summary Forecast'!$C18</f>
        <v>10.099884932803533</v>
      </c>
      <c r="S3" s="54">
        <f>'Monthly Summary Forecast'!$C19</f>
        <v>12.940333208167267</v>
      </c>
      <c r="T3" s="54">
        <f>'Monthly Summary Forecast'!$C20</f>
        <v>13.207617283641151</v>
      </c>
      <c r="U3" s="54">
        <f>'Monthly Summary Forecast'!$C21</f>
        <v>8.2929589572836324</v>
      </c>
      <c r="V3" s="54">
        <f>'Monthly Summary Forecast'!$C22</f>
        <v>8.9558186736589089</v>
      </c>
      <c r="W3" s="54">
        <f>'Monthly Summary Forecast'!$C23</f>
        <v>5.833712861496184</v>
      </c>
      <c r="X3" s="54">
        <f>'Monthly Summary Forecast'!$C24</f>
        <v>6.9704180379059695</v>
      </c>
      <c r="Y3" s="54">
        <f>'Monthly Summary Forecast'!$C25</f>
        <v>8.2476418822604067</v>
      </c>
    </row>
    <row r="4" spans="1:25">
      <c r="A4" s="8" t="s">
        <v>12</v>
      </c>
      <c r="B4" s="54">
        <f>'Monthly Summary Forecast'!$D2</f>
        <v>5.7370923216764256</v>
      </c>
      <c r="C4" s="54">
        <f>'Monthly Summary Forecast'!$D3</f>
        <v>6.0235845887267896</v>
      </c>
      <c r="D4" s="54">
        <f>'Monthly Summary Forecast'!$D4</f>
        <v>7.4286853351983524</v>
      </c>
      <c r="E4" s="54">
        <f>'Monthly Summary Forecast'!$D5</f>
        <v>7.4702506664862582</v>
      </c>
      <c r="F4" s="54">
        <f>'Monthly Summary Forecast'!$D6</f>
        <v>7.5745388270770446</v>
      </c>
      <c r="G4" s="54">
        <f>'Monthly Summary Forecast'!$D7</f>
        <v>6.5184684003360438</v>
      </c>
      <c r="H4" s="54">
        <f>'Monthly Summary Forecast'!$D8</f>
        <v>7.5670279976871955</v>
      </c>
      <c r="I4" s="54">
        <f>'Monthly Summary Forecast'!$D9</f>
        <v>5.1676623869916307</v>
      </c>
      <c r="J4" s="54">
        <f>'Monthly Summary Forecast'!$D10</f>
        <v>5.5758224343444516</v>
      </c>
      <c r="K4" s="54">
        <f>'Monthly Summary Forecast'!$D11</f>
        <v>5.4347678869994711</v>
      </c>
      <c r="L4" s="54">
        <f>'Monthly Summary Forecast'!$D12</f>
        <v>5.9629980652682582</v>
      </c>
      <c r="M4" s="54">
        <f>'Monthly Summary Forecast'!$D13</f>
        <v>5.8179311840737835</v>
      </c>
      <c r="N4" s="54">
        <f>'Monthly Summary Forecast'!$D14</f>
        <v>6.3079769921823559</v>
      </c>
      <c r="O4" s="54">
        <f>'Monthly Summary Forecast'!$D15</f>
        <v>6.2263883270445559</v>
      </c>
      <c r="P4" s="54">
        <f>'Monthly Summary Forecast'!$D16</f>
        <v>7.4286853351983604</v>
      </c>
      <c r="Q4" s="54">
        <f>'Monthly Summary Forecast'!$D17</f>
        <v>7.4702506664862636</v>
      </c>
      <c r="R4" s="54">
        <f>'Monthly Summary Forecast'!$D18</f>
        <v>7.5745388270770588</v>
      </c>
      <c r="S4" s="54">
        <f>'Monthly Summary Forecast'!$D19</f>
        <v>6.5184684003360625</v>
      </c>
      <c r="T4" s="54">
        <f>'Monthly Summary Forecast'!$D20</f>
        <v>7.3993667073646101</v>
      </c>
      <c r="U4" s="54">
        <f>'Monthly Summary Forecast'!$D21</f>
        <v>5.1676623869916307</v>
      </c>
      <c r="V4" s="54">
        <f>'Monthly Summary Forecast'!$D22</f>
        <v>5.5758224343444516</v>
      </c>
      <c r="W4" s="54">
        <f>'Monthly Summary Forecast'!$D23</f>
        <v>5.4347678869994711</v>
      </c>
      <c r="X4" s="54">
        <f>'Monthly Summary Forecast'!$D24</f>
        <v>5.9629980652682582</v>
      </c>
      <c r="Y4" s="54">
        <f>'Monthly Summary Forecast'!$D25</f>
        <v>5.8179311840737835</v>
      </c>
    </row>
    <row r="5" spans="1:25">
      <c r="A5" s="8" t="s">
        <v>103</v>
      </c>
      <c r="B5" s="54">
        <f>'Monthly Summary Forecast'!$U2</f>
        <v>65.279986635031648</v>
      </c>
      <c r="C5" s="54">
        <f>'Monthly Summary Forecast'!$U3</f>
        <v>70.057689833323224</v>
      </c>
      <c r="D5" s="54">
        <f>'Monthly Summary Forecast'!$U4</f>
        <v>49.867193037973784</v>
      </c>
      <c r="E5" s="54">
        <f>'Monthly Summary Forecast'!$U5</f>
        <v>43.731237772572904</v>
      </c>
      <c r="F5" s="54">
        <f>'Monthly Summary Forecast'!$U6</f>
        <v>37.037982772572924</v>
      </c>
      <c r="G5" s="54">
        <f>'Monthly Summary Forecast'!$U7</f>
        <v>33.768613303374678</v>
      </c>
      <c r="H5" s="54">
        <f>'Monthly Summary Forecast'!$U8</f>
        <v>33.956451772572926</v>
      </c>
      <c r="I5" s="54">
        <f>'Monthly Summary Forecast'!$U9</f>
        <v>36.159500863016149</v>
      </c>
      <c r="J5" s="54">
        <f>'Monthly Summary Forecast'!$U10</f>
        <v>36.675371858450006</v>
      </c>
      <c r="K5" s="54">
        <f>'Monthly Summary Forecast'!$U11</f>
        <v>36.512329011658018</v>
      </c>
      <c r="L5" s="54">
        <f>'Monthly Summary Forecast'!$U12</f>
        <v>37.689128812046604</v>
      </c>
      <c r="M5" s="54">
        <f>'Monthly Summary Forecast'!$U13</f>
        <v>46.660283812046607</v>
      </c>
      <c r="N5" s="54">
        <f>'Monthly Summary Forecast'!$U14</f>
        <v>50.371157011657999</v>
      </c>
      <c r="O5" s="54">
        <f>'Monthly Summary Forecast'!$U15</f>
        <v>53.164072812046598</v>
      </c>
      <c r="P5" s="54">
        <f>'Monthly Summary Forecast'!$U16</f>
        <v>49.867193037973784</v>
      </c>
      <c r="Q5" s="54">
        <f>'Monthly Summary Forecast'!$U17</f>
        <v>43.731237772572904</v>
      </c>
      <c r="R5" s="54">
        <f>'Monthly Summary Forecast'!$U18</f>
        <v>37.037982772572924</v>
      </c>
      <c r="S5" s="54">
        <f>'Monthly Summary Forecast'!$U19</f>
        <v>42.780040430844487</v>
      </c>
      <c r="T5" s="54">
        <f>'Monthly Summary Forecast'!$U20</f>
        <v>38.849655233084583</v>
      </c>
      <c r="U5" s="54">
        <f>'Monthly Summary Forecast'!$U21</f>
        <v>38.86935487761469</v>
      </c>
      <c r="V5" s="54">
        <f>'Monthly Summary Forecast'!$U22</f>
        <v>39.475554340201825</v>
      </c>
      <c r="W5" s="54">
        <f>'Monthly Summary Forecast'!$U23</f>
        <v>39.222183026256566</v>
      </c>
      <c r="X5" s="54">
        <f>'Monthly Summary Forecast'!$U24</f>
        <v>40.489311293798423</v>
      </c>
      <c r="Y5" s="54">
        <f>'Monthly Summary Forecast'!$U25</f>
        <v>49.460466293798433</v>
      </c>
    </row>
    <row r="6" spans="1:25">
      <c r="A6" s="8" t="s">
        <v>102</v>
      </c>
      <c r="B6" s="54">
        <f>'Monthly Summary Forecast'!$I2</f>
        <v>1.1139057946425073</v>
      </c>
      <c r="C6" s="54">
        <f>'Monthly Summary Forecast'!$I3</f>
        <v>1.210690084916062</v>
      </c>
      <c r="D6" s="54">
        <f>'Monthly Summary Forecast'!$I4</f>
        <v>0.5021293865149683</v>
      </c>
      <c r="E6" s="54">
        <f>'Monthly Summary Forecast'!$I5</f>
        <v>0.46760976398383819</v>
      </c>
      <c r="F6" s="54">
        <f>'Monthly Summary Forecast'!$I6</f>
        <v>0.64381436380038604</v>
      </c>
      <c r="G6" s="54">
        <f>'Monthly Summary Forecast'!$I7</f>
        <v>0.119231030819736</v>
      </c>
      <c r="H6" s="54">
        <f>'Monthly Summary Forecast'!$I8</f>
        <v>0.22314388470914379</v>
      </c>
      <c r="I6" s="54">
        <f>'Monthly Summary Forecast'!$I9</f>
        <v>0.40427513104456209</v>
      </c>
      <c r="J6" s="54">
        <f>'Monthly Summary Forecast'!$I10</f>
        <v>0.89548650942051822</v>
      </c>
      <c r="K6" s="54">
        <f>'Monthly Summary Forecast'!$I11</f>
        <v>1.6438631778144426</v>
      </c>
      <c r="L6" s="54">
        <f>'Monthly Summary Forecast'!$I12</f>
        <v>1.8465683571859834</v>
      </c>
      <c r="M6" s="54">
        <f>'Monthly Summary Forecast'!$I13</f>
        <v>1.6664693612816392</v>
      </c>
      <c r="N6" s="54">
        <f>'Monthly Summary Forecast'!$I14</f>
        <v>1.7612691942069116</v>
      </c>
      <c r="O6" s="54">
        <f>'Monthly Summary Forecast'!$I15</f>
        <v>1.210690084916062</v>
      </c>
      <c r="P6" s="54">
        <f>'Monthly Summary Forecast'!$I16</f>
        <v>0.5021293865149683</v>
      </c>
      <c r="Q6" s="54">
        <f>'Monthly Summary Forecast'!$I17</f>
        <v>0.46760976398383819</v>
      </c>
      <c r="R6" s="54">
        <f>'Monthly Summary Forecast'!$I18</f>
        <v>0.64381436380038604</v>
      </c>
      <c r="S6" s="54">
        <f>'Monthly Summary Forecast'!$I19</f>
        <v>0.11923103081973595</v>
      </c>
      <c r="T6" s="54">
        <f>'Monthly Summary Forecast'!$I20</f>
        <v>0.22314388470914379</v>
      </c>
      <c r="U6" s="54">
        <f>'Monthly Summary Forecast'!$I21</f>
        <v>0.40427513104456209</v>
      </c>
      <c r="V6" s="54">
        <f>'Monthly Summary Forecast'!$I22</f>
        <v>0.89548650942051822</v>
      </c>
      <c r="W6" s="54">
        <f>'Monthly Summary Forecast'!$I23</f>
        <v>1.6438631778144426</v>
      </c>
      <c r="X6" s="54">
        <f>'Monthly Summary Forecast'!$I24</f>
        <v>1.8465683571859834</v>
      </c>
      <c r="Y6" s="54">
        <f>'Monthly Summary Forecast'!$I25</f>
        <v>1.6664693612816392</v>
      </c>
    </row>
    <row r="7" spans="1:25">
      <c r="A7" s="8" t="s">
        <v>7</v>
      </c>
      <c r="B7" s="54">
        <f>'Monthly Summary Forecast'!$J2</f>
        <v>7.9205797757633878</v>
      </c>
      <c r="C7" s="54">
        <f>'Monthly Summary Forecast'!$J3</f>
        <v>9.1019703860952461</v>
      </c>
      <c r="D7" s="54">
        <f>'Monthly Summary Forecast'!$J4</f>
        <v>9.3885025476260253</v>
      </c>
      <c r="E7" s="54">
        <f>'Monthly Summary Forecast'!$J5</f>
        <v>10.040940006041918</v>
      </c>
      <c r="F7" s="54">
        <f>'Monthly Summary Forecast'!$J6</f>
        <v>10.297150566422246</v>
      </c>
      <c r="G7" s="54">
        <f>'Monthly Summary Forecast'!$J7</f>
        <v>8.7126088176964327</v>
      </c>
      <c r="H7" s="54">
        <f>'Monthly Summary Forecast'!$J8</f>
        <v>9.8527172149448425</v>
      </c>
      <c r="I7" s="54">
        <f>'Monthly Summary Forecast'!$J9</f>
        <v>9.0368359963609493</v>
      </c>
      <c r="J7" s="54">
        <f>'Monthly Summary Forecast'!$J10</f>
        <v>8.9731879639413261</v>
      </c>
      <c r="K7" s="54">
        <f>'Monthly Summary Forecast'!$J11</f>
        <v>8.813447669769328</v>
      </c>
      <c r="L7" s="54">
        <f>'Monthly Summary Forecast'!$J12</f>
        <v>9.0829112688296991</v>
      </c>
      <c r="M7" s="54">
        <f>'Monthly Summary Forecast'!$J13</f>
        <v>9.597955748930822</v>
      </c>
      <c r="N7" s="54">
        <f>'Monthly Summary Forecast'!$J14</f>
        <v>8.7738874239030888</v>
      </c>
      <c r="O7" s="54">
        <f>'Monthly Summary Forecast'!$J15</f>
        <v>9.1019703860952426</v>
      </c>
      <c r="P7" s="54">
        <f>'Monthly Summary Forecast'!$J16</f>
        <v>9.3885025476260431</v>
      </c>
      <c r="Q7" s="54">
        <f>'Monthly Summary Forecast'!$J17</f>
        <v>10.040940006041918</v>
      </c>
      <c r="R7" s="54">
        <f>'Monthly Summary Forecast'!$J18</f>
        <v>10.297150566422232</v>
      </c>
      <c r="S7" s="54">
        <f>'Monthly Summary Forecast'!$J19</f>
        <v>8.7126088176964487</v>
      </c>
      <c r="T7" s="54">
        <f>'Monthly Summary Forecast'!$J20</f>
        <v>9.7134409793734111</v>
      </c>
      <c r="U7" s="54">
        <f>'Monthly Summary Forecast'!$J21</f>
        <v>9.0368359963609493</v>
      </c>
      <c r="V7" s="54">
        <f>'Monthly Summary Forecast'!$J22</f>
        <v>8.9731879639413261</v>
      </c>
      <c r="W7" s="54">
        <f>'Monthly Summary Forecast'!$J23</f>
        <v>8.813447669769328</v>
      </c>
      <c r="X7" s="54">
        <f>'Monthly Summary Forecast'!$J24</f>
        <v>9.0829112688296991</v>
      </c>
      <c r="Y7" s="54">
        <f>'Monthly Summary Forecast'!$J25</f>
        <v>9.597955748930822</v>
      </c>
    </row>
    <row r="8" spans="1:25">
      <c r="A8" s="8" t="s">
        <v>6</v>
      </c>
      <c r="B8" s="54">
        <f>'Monthly Summary Forecast'!$K2</f>
        <v>11.937610528586065</v>
      </c>
      <c r="C8" s="54">
        <f>'Monthly Summary Forecast'!$K3</f>
        <v>11.748481832221936</v>
      </c>
      <c r="D8" s="54">
        <f>'Monthly Summary Forecast'!$K4</f>
        <v>11.261251030399784</v>
      </c>
      <c r="E8" s="54">
        <f>'Monthly Summary Forecast'!$K5</f>
        <v>11.40844140362166</v>
      </c>
      <c r="F8" s="54">
        <f>'Monthly Summary Forecast'!$K6</f>
        <v>11.174051595891052</v>
      </c>
      <c r="G8" s="54">
        <f>'Monthly Summary Forecast'!$K7</f>
        <v>11.079486632934467</v>
      </c>
      <c r="H8" s="54">
        <f>'Monthly Summary Forecast'!$K8</f>
        <v>11.594856454097437</v>
      </c>
      <c r="I8" s="54">
        <f>'Monthly Summary Forecast'!$K9</f>
        <v>11.809122890933919</v>
      </c>
      <c r="J8" s="54">
        <f>'Monthly Summary Forecast'!$K10</f>
        <v>12.58148658178124</v>
      </c>
      <c r="K8" s="54">
        <f>'Monthly Summary Forecast'!$K11</f>
        <v>11.924710815834343</v>
      </c>
      <c r="L8" s="54">
        <f>'Monthly Summary Forecast'!$K12</f>
        <v>12.567593775284346</v>
      </c>
      <c r="M8" s="54">
        <f>'Monthly Summary Forecast'!$K13</f>
        <v>13.075646859197549</v>
      </c>
      <c r="N8" s="54">
        <f>'Monthly Summary Forecast'!$K14</f>
        <v>11.299359519890029</v>
      </c>
      <c r="O8" s="54">
        <f>'Monthly Summary Forecast'!$K15</f>
        <v>11.234485752062227</v>
      </c>
      <c r="P8" s="54">
        <f>'Monthly Summary Forecast'!$K16</f>
        <v>11.161375000199779</v>
      </c>
      <c r="Q8" s="54">
        <f>'Monthly Summary Forecast'!$K17</f>
        <v>11.302289522148023</v>
      </c>
      <c r="R8" s="54">
        <f>'Monthly Summary Forecast'!$K18</f>
        <v>11.101086147384223</v>
      </c>
      <c r="S8" s="54">
        <f>'Monthly Summary Forecast'!$K19</f>
        <v>10.463959597771424</v>
      </c>
      <c r="T8" s="54">
        <f>'Monthly Summary Forecast'!$K20</f>
        <v>11.366687758704561</v>
      </c>
      <c r="U8" s="54">
        <f>'Monthly Summary Forecast'!$K21</f>
        <v>11.809122890933919</v>
      </c>
      <c r="V8" s="54">
        <f>'Monthly Summary Forecast'!$K22</f>
        <v>12.58148658178124</v>
      </c>
      <c r="W8" s="54">
        <f>'Monthly Summary Forecast'!$K23</f>
        <v>11.924710815834343</v>
      </c>
      <c r="X8" s="54">
        <f>'Monthly Summary Forecast'!$K24</f>
        <v>12.567593775284346</v>
      </c>
      <c r="Y8" s="54">
        <f>'Monthly Summary Forecast'!$K25</f>
        <v>13.075646859197549</v>
      </c>
    </row>
    <row r="9" spans="1:25">
      <c r="A9" s="8" t="s">
        <v>176</v>
      </c>
      <c r="B9" s="54">
        <f>'Monthly Summary Forecast'!$L2</f>
        <v>1.0659173016666665</v>
      </c>
      <c r="C9" s="54">
        <f>'Monthly Summary Forecast'!$L3</f>
        <v>0.88684332099999985</v>
      </c>
      <c r="D9" s="54">
        <f>'Monthly Summary Forecast'!$L4</f>
        <v>0.91617557300000008</v>
      </c>
      <c r="E9" s="54">
        <f>'Monthly Summary Forecast'!$L5</f>
        <v>0.88228558300000004</v>
      </c>
      <c r="F9" s="54">
        <f>'Monthly Summary Forecast'!$L6</f>
        <v>0.85157015499999988</v>
      </c>
      <c r="G9" s="54">
        <f>'Monthly Summary Forecast'!$L7</f>
        <v>0.92091699700000018</v>
      </c>
      <c r="H9" s="54">
        <f>'Monthly Summary Forecast'!$L8</f>
        <v>1.0426878490000002</v>
      </c>
      <c r="I9" s="54">
        <f>'Monthly Summary Forecast'!$L9</f>
        <v>1.1442386200000001</v>
      </c>
      <c r="J9" s="54">
        <f>'Monthly Summary Forecast'!$L10</f>
        <v>0.86956585600000003</v>
      </c>
      <c r="K9" s="54">
        <f>'Monthly Summary Forecast'!$L11</f>
        <v>1.0079463910000002</v>
      </c>
      <c r="L9" s="54">
        <f>'Monthly Summary Forecast'!$L12</f>
        <v>1.1718901749999999</v>
      </c>
      <c r="M9" s="54">
        <f>'Monthly Summary Forecast'!$L13</f>
        <v>1.2840528179999999</v>
      </c>
      <c r="N9" s="54">
        <f>'Monthly Summary Forecast'!$L14</f>
        <v>1.0491525130000001</v>
      </c>
      <c r="O9" s="54">
        <f>'Monthly Summary Forecast'!$L15</f>
        <v>0.88684332099999985</v>
      </c>
      <c r="P9" s="54">
        <f>'Monthly Summary Forecast'!$L16</f>
        <v>0.91617557300000008</v>
      </c>
      <c r="Q9" s="54">
        <f>'Monthly Summary Forecast'!$L17</f>
        <v>0.88228558300000004</v>
      </c>
      <c r="R9" s="54">
        <f>'Monthly Summary Forecast'!$L18</f>
        <v>0.85157015499999988</v>
      </c>
      <c r="S9" s="54">
        <f>'Monthly Summary Forecast'!$L19</f>
        <v>0.89071245500000018</v>
      </c>
      <c r="T9" s="54">
        <f>'Monthly Summary Forecast'!$L20</f>
        <v>1.0437395280000001</v>
      </c>
      <c r="U9" s="54">
        <f>'Monthly Summary Forecast'!$L21</f>
        <v>1.1442386200000001</v>
      </c>
      <c r="V9" s="54">
        <f>'Monthly Summary Forecast'!$L22</f>
        <v>0.86956585600000003</v>
      </c>
      <c r="W9" s="54">
        <f>'Monthly Summary Forecast'!$L23</f>
        <v>1.0079463910000002</v>
      </c>
      <c r="X9" s="54">
        <f>'Monthly Summary Forecast'!$L24</f>
        <v>1.1718901749999999</v>
      </c>
      <c r="Y9" s="54">
        <f>'Monthly Summary Forecast'!$L25</f>
        <v>1.2840528179999999</v>
      </c>
    </row>
    <row r="10" spans="1:25">
      <c r="A10" s="8" t="s">
        <v>10</v>
      </c>
      <c r="B10" s="54">
        <f>'Monthly Summary Forecast'!$M2</f>
        <v>6.3837093825517659</v>
      </c>
      <c r="C10" s="54">
        <f>'Monthly Summary Forecast'!$M3</f>
        <v>6.743742461750287</v>
      </c>
      <c r="D10" s="54">
        <f>'Monthly Summary Forecast'!$M4</f>
        <v>6.4770937027396318</v>
      </c>
      <c r="E10" s="54">
        <f>'Monthly Summary Forecast'!$M5</f>
        <v>7.0721834109588091</v>
      </c>
      <c r="F10" s="54">
        <f>'Monthly Summary Forecast'!$M6</f>
        <v>7.0085119923873824</v>
      </c>
      <c r="G10" s="54">
        <f>'Monthly Summary Forecast'!$M7</f>
        <v>5.7200026622279108</v>
      </c>
      <c r="H10" s="54">
        <f>'Monthly Summary Forecast'!$M8</f>
        <v>6.0881375094175887</v>
      </c>
      <c r="I10" s="54">
        <f>'Monthly Summary Forecast'!$M9</f>
        <v>6.693909267775175</v>
      </c>
      <c r="J10" s="54">
        <f>'Monthly Summary Forecast'!$M10</f>
        <v>7.491611392542926</v>
      </c>
      <c r="K10" s="54">
        <f>'Monthly Summary Forecast'!$M11</f>
        <v>7.0393956120608889</v>
      </c>
      <c r="L10" s="54">
        <f>'Monthly Summary Forecast'!$M12</f>
        <v>6.9257994383694257</v>
      </c>
      <c r="M10" s="54">
        <f>'Monthly Summary Forecast'!$M13</f>
        <v>6.7932860420084706</v>
      </c>
      <c r="N10" s="54">
        <f>'Monthly Summary Forecast'!$M14</f>
        <v>6.5595808839394651</v>
      </c>
      <c r="O10" s="54">
        <f>'Monthly Summary Forecast'!$M15</f>
        <v>6.7418860353710661</v>
      </c>
      <c r="P10" s="54">
        <f>'Monthly Summary Forecast'!$M16</f>
        <v>6.4752971610823211</v>
      </c>
      <c r="Q10" s="54">
        <f>'Monthly Summary Forecast'!$M17</f>
        <v>7.0703269845795882</v>
      </c>
      <c r="R10" s="54">
        <f>'Monthly Summary Forecast'!$M18</f>
        <v>7.0066555660081651</v>
      </c>
      <c r="S10" s="54">
        <f>'Monthly Summary Forecast'!$M19</f>
        <v>5.7030720333495148</v>
      </c>
      <c r="T10" s="54">
        <f>'Monthly Summary Forecast'!$M20</f>
        <v>6.0935927284599192</v>
      </c>
      <c r="U10" s="54">
        <f>'Monthly Summary Forecast'!$M21</f>
        <v>6.693909267775175</v>
      </c>
      <c r="V10" s="54">
        <f>'Monthly Summary Forecast'!$M22</f>
        <v>7.491611392542926</v>
      </c>
      <c r="W10" s="54">
        <f>'Monthly Summary Forecast'!$M23</f>
        <v>7.0393956120608889</v>
      </c>
      <c r="X10" s="54">
        <f>'Monthly Summary Forecast'!$M24</f>
        <v>6.9257994383694257</v>
      </c>
      <c r="Y10" s="54">
        <f>'Monthly Summary Forecast'!$M25</f>
        <v>6.7932860420084706</v>
      </c>
    </row>
    <row r="11" spans="1:25">
      <c r="A11" s="8" t="s">
        <v>16</v>
      </c>
      <c r="B11" s="64">
        <f>'Monthly Summary Forecast'!$N2</f>
        <v>2.417056698191844</v>
      </c>
      <c r="C11" s="64">
        <f>'Monthly Summary Forecast'!$N3</f>
        <v>0.88537860138265045</v>
      </c>
      <c r="D11" s="64">
        <f>'Monthly Summary Forecast'!$N4</f>
        <v>-0.80065211548997661</v>
      </c>
      <c r="E11" s="64">
        <f>'Monthly Summary Forecast'!$N5</f>
        <v>3.5358890656985276E-2</v>
      </c>
      <c r="F11" s="64">
        <f>'Monthly Summary Forecast'!$N6</f>
        <v>-1.5644045570379226</v>
      </c>
      <c r="G11" s="64">
        <f>'Monthly Summary Forecast'!$N7</f>
        <v>1.3049962547436418</v>
      </c>
      <c r="H11" s="64">
        <f>'Monthly Summary Forecast'!$N8</f>
        <v>-0.56243863368287472</v>
      </c>
      <c r="I11" s="64">
        <f>'Monthly Summary Forecast'!$N9</f>
        <v>3.0139472796651057</v>
      </c>
      <c r="J11" s="64">
        <f>'Monthly Summary Forecast'!$N10</f>
        <v>2.9631914495654632</v>
      </c>
      <c r="K11" s="64">
        <f>'Monthly Summary Forecast'!$N11</f>
        <v>2.5773222355607603</v>
      </c>
      <c r="L11" s="64">
        <f>'Monthly Summary Forecast'!$N12</f>
        <v>2.5619296973660366</v>
      </c>
      <c r="M11" s="64">
        <f>'Monthly Summary Forecast'!$N13</f>
        <v>1.5451594488306291</v>
      </c>
      <c r="N11" s="64">
        <f>'Monthly Summary Forecast'!$N14</f>
        <v>1.0714856722556811</v>
      </c>
      <c r="O11" s="64">
        <f>'Monthly Summary Forecast'!$N15</f>
        <v>2.0711988261597463</v>
      </c>
      <c r="P11" s="64">
        <f>'Monthly Summary Forecast'!$N16</f>
        <v>0.57717166067869752</v>
      </c>
      <c r="Q11" s="64">
        <f>'Monthly Summary Forecast'!$N17</f>
        <v>1.0220654368883444</v>
      </c>
      <c r="R11" s="64">
        <f>'Monthly Summary Forecast'!$N18</f>
        <v>-0.55002760204878498</v>
      </c>
      <c r="S11" s="64">
        <f>'Monthly Summary Forecast'!$N19</f>
        <v>2.2512108375933133</v>
      </c>
      <c r="T11" s="64">
        <f>'Monthly Summary Forecast'!$N20</f>
        <v>0.28465812846213578</v>
      </c>
      <c r="U11" s="64">
        <f>'Monthly Summary Forecast'!$N21</f>
        <v>3.0139472796651057</v>
      </c>
      <c r="V11" s="64">
        <f>'Monthly Summary Forecast'!$N22</f>
        <v>2.9631914495654632</v>
      </c>
      <c r="W11" s="64">
        <f>'Monthly Summary Forecast'!$N23</f>
        <v>2.5773222355607603</v>
      </c>
      <c r="X11" s="64">
        <f>'Monthly Summary Forecast'!$N24</f>
        <v>2.5619296973660366</v>
      </c>
      <c r="Y11" s="64">
        <f>'Monthly Summary Forecast'!$N25</f>
        <v>1.5451594488306291</v>
      </c>
    </row>
    <row r="12" spans="1:25">
      <c r="A12" s="9" t="s">
        <v>17</v>
      </c>
      <c r="B12" s="54">
        <f>'Monthly Summary Forecast'!$O2</f>
        <v>3.7064108630652539</v>
      </c>
      <c r="C12" s="54">
        <f>'Monthly Summary Forecast'!$O3</f>
        <v>3.8219178082191791</v>
      </c>
      <c r="D12" s="54">
        <f>'Monthly Summary Forecast'!$O4</f>
        <v>3.6986301369863024</v>
      </c>
      <c r="E12" s="54">
        <f>'Monthly Summary Forecast'!$O5</f>
        <v>3.8219178082191791</v>
      </c>
      <c r="F12" s="54">
        <f>'Monthly Summary Forecast'!$O6</f>
        <v>3.8219178082191791</v>
      </c>
      <c r="G12" s="54">
        <f>'Monthly Summary Forecast'!$O7</f>
        <v>3.4520547945205471</v>
      </c>
      <c r="H12" s="54">
        <f>'Monthly Summary Forecast'!$O8</f>
        <v>3.8219178082191791</v>
      </c>
      <c r="I12" s="54">
        <f>'Monthly Summary Forecast'!$O9</f>
        <v>3.6986301369863024</v>
      </c>
      <c r="J12" s="54">
        <f>'Monthly Summary Forecast'!$O10</f>
        <v>3.8219178082191791</v>
      </c>
      <c r="K12" s="54">
        <f>'Monthly Summary Forecast'!$O11</f>
        <v>3.6986301369863024</v>
      </c>
      <c r="L12" s="54">
        <f>'Monthly Summary Forecast'!$O12</f>
        <v>3.8219178082191791</v>
      </c>
      <c r="M12" s="54">
        <f>'Monthly Summary Forecast'!$O13</f>
        <v>3.8219178082191791</v>
      </c>
      <c r="N12" s="54">
        <f>'Monthly Summary Forecast'!$O14</f>
        <v>3.6986301369863024</v>
      </c>
      <c r="O12" s="54">
        <f>'Monthly Summary Forecast'!$O15</f>
        <v>3.8219178082191791</v>
      </c>
      <c r="P12" s="54">
        <f>'Monthly Summary Forecast'!$O16</f>
        <v>3.6986301369863024</v>
      </c>
      <c r="Q12" s="54">
        <f>'Monthly Summary Forecast'!$O17</f>
        <v>3.8219178082191791</v>
      </c>
      <c r="R12" s="54">
        <f>'Monthly Summary Forecast'!$O18</f>
        <v>3.7876712328767117</v>
      </c>
      <c r="S12" s="54">
        <f>'Monthly Summary Forecast'!$O19</f>
        <v>3.7917808219178117</v>
      </c>
      <c r="T12" s="54">
        <f>'Monthly Summary Forecast'!$O20</f>
        <v>3.7958904109589096</v>
      </c>
      <c r="U12" s="54">
        <f>'Monthly Summary Forecast'!$O21</f>
        <v>3.7999999999999976</v>
      </c>
      <c r="V12" s="54">
        <f>'Monthly Summary Forecast'!$O22</f>
        <v>3.8041095890411025</v>
      </c>
      <c r="W12" s="54">
        <f>'Monthly Summary Forecast'!$O23</f>
        <v>3.808219178082187</v>
      </c>
      <c r="X12" s="54">
        <f>'Monthly Summary Forecast'!$O24</f>
        <v>3.8123287671232875</v>
      </c>
      <c r="Y12" s="54">
        <f>'Monthly Summary Forecast'!$O25</f>
        <v>3.8164383561643889</v>
      </c>
    </row>
    <row r="13" spans="1:25">
      <c r="A13" s="9" t="s">
        <v>406</v>
      </c>
      <c r="B13" s="54">
        <f t="shared" ref="B13:Y13" si="0">SUM(B2:B12)</f>
        <v>115.4597971432146</v>
      </c>
      <c r="C13" s="54">
        <f t="shared" si="0"/>
        <v>126.03020369425467</v>
      </c>
      <c r="D13" s="54">
        <f t="shared" si="0"/>
        <v>103.92243465370468</v>
      </c>
      <c r="E13" s="54">
        <f t="shared" si="0"/>
        <v>95.724227326317475</v>
      </c>
      <c r="F13" s="54">
        <f t="shared" si="0"/>
        <v>86.675881029875569</v>
      </c>
      <c r="G13" s="54">
        <f t="shared" si="0"/>
        <v>86.1195714712522</v>
      </c>
      <c r="H13" s="54">
        <f t="shared" si="0"/>
        <v>84.993520015999081</v>
      </c>
      <c r="I13" s="54">
        <f t="shared" si="0"/>
        <v>79.067348251368884</v>
      </c>
      <c r="J13" s="54">
        <f t="shared" si="0"/>
        <v>84.449557139945867</v>
      </c>
      <c r="K13" s="54">
        <f t="shared" si="0"/>
        <v>80.807962520491216</v>
      </c>
      <c r="L13" s="54">
        <f t="shared" si="0"/>
        <v>85.653272047497367</v>
      </c>
      <c r="M13" s="54">
        <f t="shared" si="0"/>
        <v>94.936611576870973</v>
      </c>
      <c r="N13" s="54">
        <f t="shared" si="0"/>
        <v>103.23480637875515</v>
      </c>
      <c r="O13" s="54">
        <f t="shared" si="0"/>
        <v>109.9065088088161</v>
      </c>
      <c r="P13" s="54">
        <f t="shared" si="0"/>
        <v>105.16908337699878</v>
      </c>
      <c r="Q13" s="54">
        <f t="shared" si="0"/>
        <v>96.524901273978116</v>
      </c>
      <c r="R13" s="54">
        <f t="shared" si="0"/>
        <v>87.50255357391832</v>
      </c>
      <c r="S13" s="54">
        <f t="shared" si="0"/>
        <v>95.886005786038439</v>
      </c>
      <c r="T13" s="54">
        <f t="shared" si="0"/>
        <v>90.772873490216057</v>
      </c>
      <c r="U13" s="54">
        <f t="shared" si="0"/>
        <v>81.878572128981119</v>
      </c>
      <c r="V13" s="54">
        <f t="shared" si="0"/>
        <v>87.231931402519606</v>
      </c>
      <c r="W13" s="54">
        <f t="shared" si="0"/>
        <v>83.627405576185652</v>
      </c>
      <c r="X13" s="54">
        <f t="shared" si="0"/>
        <v>88.443865488153293</v>
      </c>
      <c r="Y13" s="54">
        <f t="shared" si="0"/>
        <v>97.731314606567992</v>
      </c>
    </row>
    <row r="14" spans="1:25">
      <c r="A14" s="9" t="s">
        <v>410</v>
      </c>
      <c r="B14" s="54">
        <f>'Monthly Summary Forecast'!$Q2</f>
        <v>35.139147609990708</v>
      </c>
      <c r="C14" s="54">
        <f>'Monthly Summary Forecast'!$Q3</f>
        <v>38.567112213197902</v>
      </c>
      <c r="D14" s="54">
        <f>'Monthly Summary Forecast'!$Q4</f>
        <v>43.872721510534952</v>
      </c>
      <c r="E14" s="54">
        <f>'Monthly Summary Forecast'!$Q5</f>
        <v>45.8069649157501</v>
      </c>
      <c r="F14" s="54">
        <f>'Monthly Summary Forecast'!$Q6</f>
        <v>45.443607290117221</v>
      </c>
      <c r="G14" s="54">
        <f>'Monthly Summary Forecast'!$Q7</f>
        <v>42.209390287879927</v>
      </c>
      <c r="H14" s="54">
        <f>'Monthly Summary Forecast'!$Q8</f>
        <v>45.347647529563211</v>
      </c>
      <c r="I14" s="54">
        <f>'Monthly Summary Forecast'!$Q9</f>
        <v>35.27584127770038</v>
      </c>
      <c r="J14" s="54">
        <f>'Monthly Summary Forecast'!$Q10</f>
        <v>35.837999378814807</v>
      </c>
      <c r="K14" s="54">
        <f>'Monthly Summary Forecast'!$Q11</f>
        <v>33.076899831221866</v>
      </c>
      <c r="L14" s="54">
        <f>'Monthly Summary Forecast'!$Q12</f>
        <v>33.848582424331596</v>
      </c>
      <c r="M14" s="54">
        <f>'Monthly Summary Forecast'!$Q13</f>
        <v>33.574085730897316</v>
      </c>
      <c r="N14" s="54">
        <f>'Monthly Summary Forecast'!$Q14</f>
        <v>35.139147609990708</v>
      </c>
      <c r="O14" s="54">
        <f>'Monthly Summary Forecast'!$Q15</f>
        <v>38.567112213197902</v>
      </c>
      <c r="P14" s="54">
        <f>'Monthly Summary Forecast'!$Q16</f>
        <v>43.872721510534952</v>
      </c>
      <c r="Q14" s="54">
        <f>'Monthly Summary Forecast'!$Q17</f>
        <v>45.8069649157501</v>
      </c>
      <c r="R14" s="54">
        <f>'Monthly Summary Forecast'!$Q18</f>
        <v>45.443607290117221</v>
      </c>
      <c r="S14" s="54">
        <f>'Monthly Summary Forecast'!$Q19</f>
        <v>42.209390287879927</v>
      </c>
      <c r="T14" s="54">
        <f>'Monthly Summary Forecast'!$Q20</f>
        <v>45.347647529563211</v>
      </c>
      <c r="U14" s="54">
        <f>'Monthly Summary Forecast'!$Q21</f>
        <v>35.27584127770038</v>
      </c>
      <c r="V14" s="54">
        <f>'Monthly Summary Forecast'!$Q22</f>
        <v>35.837999378814807</v>
      </c>
      <c r="W14" s="54">
        <f>'Monthly Summary Forecast'!$Q23</f>
        <v>33.076899831221866</v>
      </c>
      <c r="X14" s="54">
        <f>'Monthly Summary Forecast'!$Q24</f>
        <v>33.848582424331596</v>
      </c>
      <c r="Y14" s="54">
        <f>'Monthly Summary Forecast'!$Q25</f>
        <v>33.574085730897316</v>
      </c>
    </row>
    <row r="15" spans="1:25">
      <c r="A15" s="9" t="s">
        <v>409</v>
      </c>
      <c r="B15" s="54">
        <f>'Monthly Summary Forecast'!$S2</f>
        <v>0.98630136986301364</v>
      </c>
      <c r="C15" s="54">
        <f>'Monthly Summary Forecast'!$S3</f>
        <v>1.0191780821917806</v>
      </c>
      <c r="D15" s="54">
        <f>'Monthly Summary Forecast'!$S4</f>
        <v>0.98630136986301364</v>
      </c>
      <c r="E15" s="54">
        <f>'Monthly Summary Forecast'!$S5</f>
        <v>1.0191780821917806</v>
      </c>
      <c r="F15" s="54">
        <f>'Monthly Summary Forecast'!$S6</f>
        <v>1.0191780821917806</v>
      </c>
      <c r="G15" s="54">
        <f>'Monthly Summary Forecast'!$S7</f>
        <v>0.92054794520547933</v>
      </c>
      <c r="H15" s="54">
        <f>'Monthly Summary Forecast'!$S8</f>
        <v>1.0191780821917806</v>
      </c>
      <c r="I15" s="54">
        <f>'Monthly Summary Forecast'!$S9</f>
        <v>0.98630136986301364</v>
      </c>
      <c r="J15" s="54">
        <f>'Monthly Summary Forecast'!$S10</f>
        <v>1.0191780821917806</v>
      </c>
      <c r="K15" s="54">
        <f>'Monthly Summary Forecast'!$S11</f>
        <v>0.98630136986301364</v>
      </c>
      <c r="L15" s="54">
        <f>'Monthly Summary Forecast'!$S12</f>
        <v>1.0191780821917806</v>
      </c>
      <c r="M15" s="54">
        <f>'Monthly Summary Forecast'!$S13</f>
        <v>1.0191780821917806</v>
      </c>
      <c r="N15" s="54">
        <f>'Monthly Summary Forecast'!$S14</f>
        <v>0.98630136986301364</v>
      </c>
      <c r="O15" s="54">
        <f>'Monthly Summary Forecast'!$S15</f>
        <v>1.0191780821917806</v>
      </c>
      <c r="P15" s="54">
        <f>'Monthly Summary Forecast'!$S16</f>
        <v>0.98630136986301364</v>
      </c>
      <c r="Q15" s="54">
        <f>'Monthly Summary Forecast'!$S17</f>
        <v>1.0191780821917806</v>
      </c>
      <c r="R15" s="54">
        <f>'Monthly Summary Forecast'!$S18</f>
        <v>1.0191780821917806</v>
      </c>
      <c r="S15" s="54">
        <f>'Monthly Summary Forecast'!$S19</f>
        <v>0.92054794520547933</v>
      </c>
      <c r="T15" s="54">
        <f>'Monthly Summary Forecast'!$S20</f>
        <v>1.0191780821917806</v>
      </c>
      <c r="U15" s="54">
        <f>'Monthly Summary Forecast'!$S21</f>
        <v>0.98630136986301364</v>
      </c>
      <c r="V15" s="54">
        <f>'Monthly Summary Forecast'!$S22</f>
        <v>1.0191780821917806</v>
      </c>
      <c r="W15" s="54">
        <f>'Monthly Summary Forecast'!$S23</f>
        <v>0.98630136986301364</v>
      </c>
      <c r="X15" s="54">
        <f>'Monthly Summary Forecast'!$S24</f>
        <v>1.0191780821917806</v>
      </c>
      <c r="Y15" s="54">
        <f>'Monthly Summary Forecast'!$S25</f>
        <v>1.0191780821917806</v>
      </c>
    </row>
    <row r="16" spans="1:25">
      <c r="A16" s="9" t="s">
        <v>408</v>
      </c>
      <c r="B16" s="54">
        <f>'Monthly Summary Forecast'!$R2</f>
        <v>24.891205479452058</v>
      </c>
      <c r="C16" s="54">
        <f>'Monthly Summary Forecast'!$R3</f>
        <v>25.720912328767124</v>
      </c>
      <c r="D16" s="54">
        <f>'Monthly Summary Forecast'!$R4</f>
        <v>24.891205479452058</v>
      </c>
      <c r="E16" s="54">
        <f>'Monthly Summary Forecast'!$R5</f>
        <v>25.720912328767124</v>
      </c>
      <c r="F16" s="54">
        <f>'Monthly Summary Forecast'!$R6</f>
        <v>25.720912328767124</v>
      </c>
      <c r="G16" s="54">
        <f>'Monthly Summary Forecast'!$R7</f>
        <v>23.231791780821919</v>
      </c>
      <c r="H16" s="54">
        <f>'Monthly Summary Forecast'!$R8</f>
        <v>25.720912328767124</v>
      </c>
      <c r="I16" s="54">
        <f>'Monthly Summary Forecast'!$R9</f>
        <v>17.901123287671233</v>
      </c>
      <c r="J16" s="54">
        <f>'Monthly Summary Forecast'!$R10</f>
        <v>18.497827397260274</v>
      </c>
      <c r="K16" s="54">
        <f>'Monthly Summary Forecast'!$R11</f>
        <v>17.901123287671233</v>
      </c>
      <c r="L16" s="54">
        <f>'Monthly Summary Forecast'!$R12</f>
        <v>18.497827397260274</v>
      </c>
      <c r="M16" s="54">
        <f>'Monthly Summary Forecast'!$R13</f>
        <v>18.497827397260274</v>
      </c>
      <c r="N16" s="54">
        <f>'Monthly Summary Forecast'!$R14</f>
        <v>17.901123287671233</v>
      </c>
      <c r="O16" s="54">
        <f>'Monthly Summary Forecast'!$R15</f>
        <v>18.497827397260274</v>
      </c>
      <c r="P16" s="54">
        <f>'Monthly Summary Forecast'!$R16</f>
        <v>17.901123287671233</v>
      </c>
      <c r="Q16" s="54">
        <f>'Monthly Summary Forecast'!$R17</f>
        <v>18.497827397260274</v>
      </c>
      <c r="R16" s="54">
        <f>'Monthly Summary Forecast'!$R18</f>
        <v>18.497827397260274</v>
      </c>
      <c r="S16" s="54">
        <f>'Monthly Summary Forecast'!$R19</f>
        <v>16.707715068493151</v>
      </c>
      <c r="T16" s="54">
        <f>'Monthly Summary Forecast'!$R20</f>
        <v>18.497827397260274</v>
      </c>
      <c r="U16" s="54">
        <f>'Monthly Summary Forecast'!$R21</f>
        <v>17.901123287671233</v>
      </c>
      <c r="V16" s="54">
        <f>'Monthly Summary Forecast'!$R22</f>
        <v>18.497827397260274</v>
      </c>
      <c r="W16" s="54">
        <f>'Monthly Summary Forecast'!$R23</f>
        <v>17.901123287671233</v>
      </c>
      <c r="X16" s="54">
        <f>'Monthly Summary Forecast'!$R24</f>
        <v>18.497827397260274</v>
      </c>
      <c r="Y16" s="54">
        <f>'Monthly Summary Forecast'!$R25</f>
        <v>18.497827397260274</v>
      </c>
    </row>
    <row r="17" spans="1:25">
      <c r="A17" s="9" t="s">
        <v>396</v>
      </c>
      <c r="B17" s="54">
        <f>'Monthly Summary Forecast'!$V2</f>
        <v>0</v>
      </c>
      <c r="C17" s="54">
        <f>'Monthly Summary Forecast'!$V3</f>
        <v>2.4</v>
      </c>
      <c r="D17" s="54">
        <f>'Monthly Summary Forecast'!$V4</f>
        <v>2.4</v>
      </c>
      <c r="E17" s="54">
        <f>'Monthly Summary Forecast'!$V5</f>
        <v>2.4</v>
      </c>
      <c r="F17" s="54">
        <f>'Monthly Summary Forecast'!$V6</f>
        <v>2.4</v>
      </c>
      <c r="G17" s="54">
        <f>'Monthly Summary Forecast'!$V7</f>
        <v>2.4</v>
      </c>
      <c r="H17" s="54">
        <f>'Monthly Summary Forecast'!$V8</f>
        <v>2.4</v>
      </c>
      <c r="I17" s="54">
        <f>'Monthly Summary Forecast'!$V9</f>
        <v>4.8</v>
      </c>
      <c r="J17" s="54">
        <f>'Monthly Summary Forecast'!$V10</f>
        <v>4.8</v>
      </c>
      <c r="K17" s="54">
        <f>'Monthly Summary Forecast'!$V11</f>
        <v>4.8</v>
      </c>
      <c r="L17" s="54">
        <f>'Monthly Summary Forecast'!$V12</f>
        <v>4.8</v>
      </c>
      <c r="M17" s="54">
        <f>'Monthly Summary Forecast'!$V13</f>
        <v>4.8</v>
      </c>
      <c r="N17" s="54">
        <f>'Monthly Summary Forecast'!$V14</f>
        <v>4.8</v>
      </c>
      <c r="O17" s="54">
        <f>'Monthly Summary Forecast'!$V15</f>
        <v>4.8</v>
      </c>
      <c r="P17" s="54">
        <f>'Monthly Summary Forecast'!$V16</f>
        <v>4.8</v>
      </c>
      <c r="Q17" s="54">
        <f>'Monthly Summary Forecast'!$V17</f>
        <v>4.8</v>
      </c>
      <c r="R17" s="54">
        <f>'Monthly Summary Forecast'!$V18</f>
        <v>4.8</v>
      </c>
      <c r="S17" s="54">
        <f>'Monthly Summary Forecast'!$V19</f>
        <v>4.8</v>
      </c>
      <c r="T17" s="54">
        <f>'Monthly Summary Forecast'!$V20</f>
        <v>4.8</v>
      </c>
      <c r="U17" s="54">
        <f>'Monthly Summary Forecast'!$V21</f>
        <v>4.8</v>
      </c>
      <c r="V17" s="54">
        <f>'Monthly Summary Forecast'!$V22</f>
        <v>4.8</v>
      </c>
      <c r="W17" s="54">
        <f>'Monthly Summary Forecast'!$V23</f>
        <v>4.8</v>
      </c>
      <c r="X17" s="54">
        <f>'Monthly Summary Forecast'!$V24</f>
        <v>4.8</v>
      </c>
      <c r="Y17" s="54">
        <f>'Monthly Summary Forecast'!$V25</f>
        <v>4.8</v>
      </c>
    </row>
    <row r="18" spans="1:25">
      <c r="A18" s="12" t="s">
        <v>46</v>
      </c>
      <c r="B18" s="55">
        <f>(B13+B15+B16+B17)/B14</f>
        <v>4.0222177715074929</v>
      </c>
      <c r="C18" s="55">
        <f t="shared" ref="C18:Y18" si="1">(C13+C15+C16+C17)/C14</f>
        <v>4.0233837899876086</v>
      </c>
      <c r="D18" s="55">
        <f t="shared" si="1"/>
        <v>3.0132605626317304</v>
      </c>
      <c r="E18" s="55">
        <f t="shared" si="1"/>
        <v>2.7258806159048423</v>
      </c>
      <c r="F18" s="55">
        <f t="shared" si="1"/>
        <v>2.5485646573224701</v>
      </c>
      <c r="G18" s="55">
        <f t="shared" si="1"/>
        <v>2.6693565206421002</v>
      </c>
      <c r="H18" s="55">
        <f t="shared" si="1"/>
        <v>2.5168584622289742</v>
      </c>
      <c r="I18" s="55">
        <f t="shared" si="1"/>
        <v>2.9128936174758091</v>
      </c>
      <c r="J18" s="55">
        <f t="shared" si="1"/>
        <v>3.0349507367784025</v>
      </c>
      <c r="K18" s="55">
        <f t="shared" si="1"/>
        <v>3.1591650883614686</v>
      </c>
      <c r="L18" s="55">
        <f t="shared" si="1"/>
        <v>3.2488887170618637</v>
      </c>
      <c r="M18" s="55">
        <f t="shared" si="1"/>
        <v>3.5519542665186314</v>
      </c>
      <c r="N18" s="55">
        <f t="shared" si="1"/>
        <v>3.6119894667053072</v>
      </c>
      <c r="O18" s="55">
        <f t="shared" si="1"/>
        <v>3.480258349297308</v>
      </c>
      <c r="P18" s="55">
        <f t="shared" si="1"/>
        <v>2.9370529932498339</v>
      </c>
      <c r="Q18" s="55">
        <f t="shared" si="1"/>
        <v>2.6380684023856888</v>
      </c>
      <c r="R18" s="55">
        <f t="shared" si="1"/>
        <v>2.4606224224124955</v>
      </c>
      <c r="S18" s="55">
        <f t="shared" si="1"/>
        <v>2.8030319318237114</v>
      </c>
      <c r="T18" s="55">
        <f t="shared" si="1"/>
        <v>2.5379459627897627</v>
      </c>
      <c r="U18" s="55">
        <f t="shared" si="1"/>
        <v>2.9925862279363664</v>
      </c>
      <c r="V18" s="55">
        <f t="shared" si="1"/>
        <v>3.1125882810275525</v>
      </c>
      <c r="W18" s="55">
        <f t="shared" si="1"/>
        <v>3.2444041243678932</v>
      </c>
      <c r="X18" s="55">
        <f t="shared" si="1"/>
        <v>3.3313321531169566</v>
      </c>
      <c r="Y18" s="55">
        <f t="shared" si="1"/>
        <v>3.635194151354129</v>
      </c>
    </row>
    <row r="19" spans="1:25">
      <c r="A19" s="12" t="s">
        <v>94</v>
      </c>
      <c r="B19" s="56">
        <f>Forecast!E64</f>
        <v>4.3912155409192746</v>
      </c>
      <c r="C19" s="56">
        <f>Forecast!F64</f>
        <v>4.317408876852963</v>
      </c>
      <c r="D19" s="56">
        <f>Forecast!G64</f>
        <v>3.3954416214868011</v>
      </c>
      <c r="E19" s="56">
        <f>Forecast!H64</f>
        <v>3.0353508548533878</v>
      </c>
      <c r="F19" s="56">
        <f>Forecast!I64</f>
        <v>2.9863674884187192</v>
      </c>
      <c r="G19" s="56">
        <f>Forecast!J64</f>
        <v>2.9764823562607936</v>
      </c>
      <c r="H19" s="56">
        <f>Forecast!K64</f>
        <v>2.9652591677166735</v>
      </c>
      <c r="I19" s="56">
        <f>Forecast!L64</f>
        <v>3.3352509795454552</v>
      </c>
      <c r="J19" s="56">
        <f>Forecast!M64</f>
        <v>3.5064731375799347</v>
      </c>
      <c r="K19" s="56">
        <f>Forecast!N64</f>
        <v>3.6108031618145096</v>
      </c>
      <c r="L19" s="56">
        <f>Forecast!O64</f>
        <v>3.690936191184468</v>
      </c>
      <c r="M19" s="56">
        <f>Forecast!P64</f>
        <v>3.9845957446581926</v>
      </c>
      <c r="N19" s="56">
        <f>Forecast!Q64</f>
        <v>4.0496902937444963</v>
      </c>
      <c r="O19" s="56">
        <f>Forecast!R64</f>
        <v>3.9737166188345836</v>
      </c>
      <c r="P19" s="56">
        <f>Forecast!S64</f>
        <v>3.4019868847490851</v>
      </c>
      <c r="Q19" s="56">
        <f>Forecast!T64</f>
        <v>3.10300229388494</v>
      </c>
      <c r="R19" s="56">
        <f>Forecast!U64</f>
        <v>2.9255563139117466</v>
      </c>
      <c r="S19" s="56">
        <f>Forecast!V64</f>
        <v>3.2679658233229625</v>
      </c>
      <c r="T19" s="56">
        <f>Forecast!W64</f>
        <v>3.0028798542890138</v>
      </c>
      <c r="U19" s="56">
        <f>Forecast!X64</f>
        <v>3.4575201194356175</v>
      </c>
      <c r="V19" s="56">
        <f>Forecast!Y64</f>
        <v>3.5775221725268036</v>
      </c>
      <c r="W19" s="56">
        <f>Forecast!Z64</f>
        <v>3.7093380158671443</v>
      </c>
      <c r="X19" s="56">
        <f>Forecast!AA64</f>
        <v>3.7962660446162078</v>
      </c>
      <c r="Y19" s="56">
        <f>Forecast!AB64</f>
        <v>4.1001280428533802</v>
      </c>
    </row>
    <row r="20" spans="1:25">
      <c r="A20" s="12" t="s">
        <v>95</v>
      </c>
      <c r="B20" s="56">
        <f>Forecast!E65</f>
        <v>3.6532200020957113</v>
      </c>
      <c r="C20" s="56">
        <f>Forecast!F65</f>
        <v>3.7293587031222541</v>
      </c>
      <c r="D20" s="56">
        <f>Forecast!G65</f>
        <v>2.6310795037766597</v>
      </c>
      <c r="E20" s="56">
        <f>Forecast!H65</f>
        <v>2.4164103769562968</v>
      </c>
      <c r="F20" s="56">
        <f>Forecast!I65</f>
        <v>2.1107618262262209</v>
      </c>
      <c r="G20" s="56">
        <f>Forecast!J65</f>
        <v>2.3622306850234067</v>
      </c>
      <c r="H20" s="56">
        <f>Forecast!K65</f>
        <v>2.068457756741275</v>
      </c>
      <c r="I20" s="56">
        <f>Forecast!L65</f>
        <v>2.490536255406163</v>
      </c>
      <c r="J20" s="56">
        <f>Forecast!M65</f>
        <v>2.5634283359768704</v>
      </c>
      <c r="K20" s="56">
        <f>Forecast!N65</f>
        <v>2.7075270149084276</v>
      </c>
      <c r="L20" s="56">
        <f>Forecast!O65</f>
        <v>2.8068412429392593</v>
      </c>
      <c r="M20" s="56">
        <f>Forecast!P65</f>
        <v>3.1193127883790703</v>
      </c>
      <c r="N20" s="56">
        <f>Forecast!Q65</f>
        <v>3.1742886396661181</v>
      </c>
      <c r="O20" s="56">
        <f>Forecast!R65</f>
        <v>2.9868000797600325</v>
      </c>
      <c r="P20" s="56">
        <f>Forecast!S65</f>
        <v>2.4721191017505828</v>
      </c>
      <c r="Q20" s="56">
        <f>Forecast!T65</f>
        <v>2.1731345108864377</v>
      </c>
      <c r="R20" s="56">
        <f>Forecast!U65</f>
        <v>1.9956885309132444</v>
      </c>
      <c r="S20" s="56">
        <f>Forecast!V65</f>
        <v>2.3380980403244602</v>
      </c>
      <c r="T20" s="56">
        <f>Forecast!W65</f>
        <v>2.0730120712905116</v>
      </c>
      <c r="U20" s="56">
        <f>Forecast!X65</f>
        <v>2.5276523364371153</v>
      </c>
      <c r="V20" s="56">
        <f>Forecast!Y65</f>
        <v>2.6476543895283013</v>
      </c>
      <c r="W20" s="56">
        <f>Forecast!Z65</f>
        <v>2.779470232868642</v>
      </c>
      <c r="X20" s="56">
        <f>Forecast!AA65</f>
        <v>2.8663982616177055</v>
      </c>
      <c r="Y20" s="56">
        <f>Forecast!AB65</f>
        <v>3.1702602598548779</v>
      </c>
    </row>
    <row r="21" spans="1:25">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c r="B22"/>
    </row>
    <row r="23" spans="1:25">
      <c r="B23" s="28"/>
    </row>
    <row r="24" spans="1:25">
      <c r="B24" s="28"/>
    </row>
    <row r="25" spans="1:25">
      <c r="B25" s="28"/>
      <c r="C25" s="58"/>
      <c r="D25" s="58"/>
      <c r="E25" s="58"/>
      <c r="F25" s="58"/>
      <c r="Y25" s="5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s="28"/>
    </row>
    <row r="46" spans="2:2">
      <c r="B46"/>
    </row>
    <row r="47" spans="2:2">
      <c r="B47"/>
    </row>
    <row r="48" spans="2:2">
      <c r="B48"/>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30"/>
  <sheetViews>
    <sheetView zoomScale="70" zoomScaleNormal="70" workbookViewId="0">
      <selection activeCell="K34" sqref="K34"/>
    </sheetView>
  </sheetViews>
  <sheetFormatPr defaultColWidth="8.85546875" defaultRowHeight="15"/>
  <cols>
    <col min="1" max="1" width="31.85546875" style="28" customWidth="1"/>
    <col min="2" max="13" width="8.7109375" style="28" customWidth="1"/>
    <col min="14" max="16384" width="8.85546875" style="28"/>
  </cols>
  <sheetData>
    <row r="1" spans="1:19" ht="59.25" customHeight="1">
      <c r="A1" s="7" t="s">
        <v>0</v>
      </c>
      <c r="B1" s="10" t="str">
        <f>'Monthly Summary Actual'!$A2</f>
        <v>Sep-18</v>
      </c>
      <c r="C1" s="10" t="str">
        <f>'Monthly Summary Actual'!$A3</f>
        <v>Oct-18</v>
      </c>
      <c r="D1" s="10" t="str">
        <f>'Monthly Summary Actual'!A4</f>
        <v>Nov-18</v>
      </c>
      <c r="E1" s="10" t="str">
        <f>'Monthly Summary Actual'!A5</f>
        <v>Dec-18</v>
      </c>
      <c r="F1" s="10" t="str">
        <f>'Monthly Summary Actual'!A6</f>
        <v>Jan-19</v>
      </c>
      <c r="G1" s="10" t="str">
        <f>'Monthly Summary Actual'!A7</f>
        <v>Feb-19</v>
      </c>
      <c r="H1" s="10" t="str">
        <f>'Monthly Summary Actual'!A8</f>
        <v>Mar-19</v>
      </c>
      <c r="I1" s="10" t="str">
        <f>'Monthly Summary Actual'!A9</f>
        <v>Apr-19</v>
      </c>
      <c r="J1" s="10" t="str">
        <f>'Monthly Summary Actual'!A10</f>
        <v>May-19</v>
      </c>
      <c r="K1" s="10" t="str">
        <f>'Monthly Summary Actual'!A11</f>
        <v>Jun-19</v>
      </c>
      <c r="L1" s="10" t="str">
        <f>'Monthly Summary Actual'!A12</f>
        <v>Jul-19</v>
      </c>
      <c r="M1" s="10" t="str">
        <f>'Monthly Summary Actual'!A13</f>
        <v>Aug-19</v>
      </c>
    </row>
    <row r="2" spans="1:19">
      <c r="A2" s="8" t="s">
        <v>9</v>
      </c>
      <c r="B2" s="51">
        <f>'Monthly Summary Actual'!$B2</f>
        <v>-0.66875925500000077</v>
      </c>
      <c r="C2" s="51">
        <f>'Monthly Summary Actual'!$B3</f>
        <v>-4.4596333999999571E-2</v>
      </c>
      <c r="D2" s="51">
        <f>'Monthly Summary Actual'!$B4</f>
        <v>2.4801977670000004</v>
      </c>
      <c r="E2" s="51">
        <f>'Monthly Summary Actual'!$B5</f>
        <v>-2.3268953749999994</v>
      </c>
      <c r="F2" s="51">
        <f>'Monthly Summary Actual'!$B6</f>
        <v>-5.5034319829999987</v>
      </c>
      <c r="G2" s="51">
        <f>'Monthly Summary Actual'!$B7</f>
        <v>-5.1253874610000008</v>
      </c>
      <c r="H2" s="51">
        <f>'Monthly Summary Actual'!$B8</f>
        <v>0.21576336693548304</v>
      </c>
      <c r="I2" s="51">
        <f>'Monthly Summary Actual'!$B9</f>
        <v>-0.79641781199999973</v>
      </c>
      <c r="J2" s="51">
        <f>'Monthly Summary Actual'!$B10</f>
        <v>-1.4766400000003066E-3</v>
      </c>
      <c r="K2" s="51">
        <f>'Monthly Summary Actual'!$B11</f>
        <v>2.1699070340000004</v>
      </c>
      <c r="L2" s="51">
        <f>'Monthly Summary Actual'!$B12</f>
        <v>-0.36121996300000009</v>
      </c>
      <c r="M2" s="51">
        <f>'Monthly Summary Actual'!$B13</f>
        <v>2.3694182099999987</v>
      </c>
    </row>
    <row r="3" spans="1:19">
      <c r="A3" s="8" t="s">
        <v>11</v>
      </c>
      <c r="B3" s="51">
        <f>'Monthly Summary Actual'!$C2</f>
        <v>5.3981287221922036</v>
      </c>
      <c r="C3" s="51">
        <f>'Monthly Summary Actual'!$C3</f>
        <v>8.0218330313054249</v>
      </c>
      <c r="D3" s="51">
        <f>'Monthly Summary Actual'!$C4</f>
        <v>8.5404799972147796</v>
      </c>
      <c r="E3" s="51">
        <f>'Monthly Summary Actual'!$C5</f>
        <v>8.1588322971847607</v>
      </c>
      <c r="F3" s="51">
        <f>'Monthly Summary Actual'!$C6</f>
        <v>6.7516965624145291</v>
      </c>
      <c r="G3" s="51">
        <f>'Monthly Summary Actual'!$C7</f>
        <v>4.6660606708616204</v>
      </c>
      <c r="H3" s="51">
        <f>'Monthly Summary Actual'!$C8</f>
        <v>4.426823481088352</v>
      </c>
      <c r="I3" s="51">
        <f>'Monthly Summary Actual'!$C9</f>
        <v>4.6577692817610901</v>
      </c>
      <c r="J3" s="51">
        <f>'Monthly Summary Actual'!$C10</f>
        <v>4.8357903525902506</v>
      </c>
      <c r="K3" s="51">
        <f>'Monthly Summary Actual'!$C11</f>
        <v>4.7139094405337865</v>
      </c>
      <c r="L3" s="51">
        <f>'Monthly Summary Actual'!$C12</f>
        <v>4.3922742275122193</v>
      </c>
      <c r="M3" s="51">
        <f>'Monthly Summary Actual'!$C13</f>
        <v>6.2996143326686935</v>
      </c>
    </row>
    <row r="4" spans="1:19">
      <c r="A4" s="8" t="s">
        <v>12</v>
      </c>
      <c r="B4" s="51">
        <f>'Monthly Summary Actual'!$D2</f>
        <v>5.7706524964802792</v>
      </c>
      <c r="C4" s="51">
        <f>'Monthly Summary Actual'!$D3</f>
        <v>5.3780497395560412</v>
      </c>
      <c r="D4" s="51">
        <f>'Monthly Summary Actual'!$D4</f>
        <v>5.8462170401571294</v>
      </c>
      <c r="E4" s="51">
        <f>'Monthly Summary Actual'!$D5</f>
        <v>6.0045159295026096</v>
      </c>
      <c r="F4" s="51">
        <f>'Monthly Summary Actual'!$D6</f>
        <v>6.0908296196536922</v>
      </c>
      <c r="G4" s="51">
        <f>'Monthly Summary Actual'!$D7</f>
        <v>4.6314252162327003</v>
      </c>
      <c r="H4" s="51">
        <f>'Monthly Summary Actual'!$D8</f>
        <v>5.0527284754807775</v>
      </c>
      <c r="I4" s="51">
        <f>'Monthly Summary Actual'!$D9</f>
        <v>3.7338376689381292</v>
      </c>
      <c r="J4" s="51">
        <f>'Monthly Summary Actual'!$D10</f>
        <v>3.8861770942746299</v>
      </c>
      <c r="K4" s="51">
        <f>'Monthly Summary Actual'!$D11</f>
        <v>4.5876441539683102</v>
      </c>
      <c r="L4" s="51">
        <f>'Monthly Summary Actual'!$D12</f>
        <v>4.3165074320628394</v>
      </c>
      <c r="M4" s="51">
        <f>'Monthly Summary Actual'!$D13</f>
        <v>4.1707000700186905</v>
      </c>
    </row>
    <row r="5" spans="1:19">
      <c r="A5" s="8" t="s">
        <v>13</v>
      </c>
      <c r="B5" s="51">
        <f>'Monthly Summary Actual'!$E2</f>
        <v>77.667692794156054</v>
      </c>
      <c r="C5" s="51">
        <f>'Monthly Summary Actual'!$E3</f>
        <v>71.027906279795161</v>
      </c>
      <c r="D5" s="51">
        <f>'Monthly Summary Actual'!$E4</f>
        <v>29.804452010319995</v>
      </c>
      <c r="E5" s="51">
        <f>'Monthly Summary Actual'!$E5</f>
        <v>26.549644583048956</v>
      </c>
      <c r="F5" s="51">
        <f>'Monthly Summary Actual'!$E6</f>
        <v>9.3432661640922312</v>
      </c>
      <c r="G5" s="51">
        <f>'Monthly Summary Actual'!$E7</f>
        <v>21.214112283534302</v>
      </c>
      <c r="H5" s="51">
        <f>'Monthly Summary Actual'!$E8</f>
        <v>23.324586615992636</v>
      </c>
      <c r="I5" s="51">
        <f>'Monthly Summary Actual'!$E9</f>
        <v>16.784485050883831</v>
      </c>
      <c r="J5" s="51">
        <f>'Monthly Summary Actual'!$E10</f>
        <v>14.790779049278484</v>
      </c>
      <c r="K5" s="51">
        <f>'Monthly Summary Actual'!$E11</f>
        <v>43.435559953014895</v>
      </c>
      <c r="L5" s="51">
        <f>'Monthly Summary Actual'!$E12</f>
        <v>23.979460344417824</v>
      </c>
      <c r="M5" s="51">
        <f>'Monthly Summary Actual'!$E13</f>
        <v>41.733454131007477</v>
      </c>
      <c r="N5" s="6"/>
      <c r="O5" s="6"/>
      <c r="P5" s="6"/>
      <c r="Q5" s="6"/>
      <c r="R5" s="6"/>
      <c r="S5" s="6"/>
    </row>
    <row r="6" spans="1:19">
      <c r="A6" s="8" t="s">
        <v>14</v>
      </c>
      <c r="B6" s="51">
        <f>'Monthly Summary Actual'!$F2</f>
        <v>18.180012053799452</v>
      </c>
      <c r="C6" s="51">
        <f>'Monthly Summary Actual'!$F3</f>
        <v>8.8257107902903105</v>
      </c>
      <c r="D6" s="51">
        <f>'Monthly Summary Actual'!$F4</f>
        <v>13.907681333192759</v>
      </c>
      <c r="E6" s="51">
        <f>'Monthly Summary Actual'!$F5</f>
        <v>2.1754661020441404</v>
      </c>
      <c r="F6" s="51">
        <f>'Monthly Summary Actual'!$F6</f>
        <v>13.343395450370179</v>
      </c>
      <c r="G6" s="51">
        <f>'Monthly Summary Actual'!$F7</f>
        <v>11.111773432648109</v>
      </c>
      <c r="H6" s="51">
        <f>'Monthly Summary Actual'!$F8</f>
        <v>30.829238518323095</v>
      </c>
      <c r="I6" s="51">
        <f>'Monthly Summary Actual'!$F9</f>
        <v>17.316142621508952</v>
      </c>
      <c r="J6" s="51">
        <f>'Monthly Summary Actual'!$F10</f>
        <v>0.36802323576154999</v>
      </c>
      <c r="K6" s="51">
        <f>'Monthly Summary Actual'!$F11</f>
        <v>0.1461490577241</v>
      </c>
      <c r="L6" s="51">
        <f>'Monthly Summary Actual'!$F12</f>
        <v>9.0911257776830012E-2</v>
      </c>
      <c r="M6" s="51">
        <f>'Monthly Summary Actual'!$F13</f>
        <v>0.95454407487866999</v>
      </c>
      <c r="N6" s="6"/>
      <c r="O6" s="6"/>
      <c r="P6" s="6"/>
      <c r="Q6" s="6"/>
      <c r="R6" s="6"/>
      <c r="S6" s="6"/>
    </row>
    <row r="7" spans="1:19">
      <c r="A7" s="8" t="s">
        <v>15</v>
      </c>
      <c r="B7" s="51">
        <f>'Monthly Summary Actual'!$G2</f>
        <v>4.0707641588171795</v>
      </c>
      <c r="C7" s="51">
        <f>'Monthly Summary Actual'!$G3</f>
        <v>10.906083183739881</v>
      </c>
      <c r="D7" s="51">
        <f>'Monthly Summary Actual'!$G4</f>
        <v>5.6514106019377408</v>
      </c>
      <c r="E7" s="51">
        <f>'Monthly Summary Actual'!$G5</f>
        <v>16.36902621433606</v>
      </c>
      <c r="F7" s="51">
        <f>'Monthly Summary Actual'!$G6</f>
        <v>10.713369648497029</v>
      </c>
      <c r="G7" s="51">
        <f>'Monthly Summary Actual'!$G7</f>
        <v>10.49859839138972</v>
      </c>
      <c r="H7" s="51">
        <f>'Monthly Summary Actual'!$G8</f>
        <v>31.556774671447741</v>
      </c>
      <c r="I7" s="51">
        <f>'Monthly Summary Actual'!$G9</f>
        <v>4.1463766910316497</v>
      </c>
      <c r="J7" s="51">
        <f>'Monthly Summary Actual'!$G10</f>
        <v>6.0089499814203604</v>
      </c>
      <c r="K7" s="51">
        <f>'Monthly Summary Actual'!$G11</f>
        <v>0.88007687131532009</v>
      </c>
      <c r="L7" s="51">
        <f>'Monthly Summary Actual'!$G12</f>
        <v>4.6933121810762808</v>
      </c>
      <c r="M7" s="51">
        <f>'Monthly Summary Actual'!$G13</f>
        <v>12.397261453938732</v>
      </c>
      <c r="N7" s="6"/>
      <c r="O7" s="6"/>
      <c r="P7" s="6"/>
      <c r="Q7" s="6"/>
      <c r="R7" s="6"/>
      <c r="S7" s="6"/>
    </row>
    <row r="8" spans="1:19">
      <c r="A8" s="8" t="s">
        <v>175</v>
      </c>
      <c r="B8" s="51">
        <f>'Monthly Summary Actual'!$H2</f>
        <v>1.5844116941400002</v>
      </c>
      <c r="C8" s="51">
        <f>'Monthly Summary Actual'!$H3</f>
        <v>13.507587864127999</v>
      </c>
      <c r="D8" s="51">
        <f>'Monthly Summary Actual'!$H4</f>
        <v>13.287493016306666</v>
      </c>
      <c r="E8" s="51">
        <f>'Monthly Summary Actual'!$H5</f>
        <v>8.1592044191279971</v>
      </c>
      <c r="F8" s="51">
        <f>'Monthly Summary Actual'!$H6</f>
        <v>7.3202238841279961</v>
      </c>
      <c r="G8" s="51">
        <f>'Monthly Summary Actual'!$H7</f>
        <v>6.7769455379999908</v>
      </c>
      <c r="H8" s="51">
        <f>'Monthly Summary Actual'!$H8</f>
        <v>6.5179998944625064</v>
      </c>
      <c r="I8" s="51">
        <f>'Monthly Summary Actual'!$H9</f>
        <v>5.0754226855199995</v>
      </c>
      <c r="J8" s="51">
        <f>'Monthly Summary Actual'!$H10</f>
        <v>2.4336046438958685</v>
      </c>
      <c r="K8" s="51">
        <f>'Monthly Summary Actual'!$H11</f>
        <v>1.2463983755199997</v>
      </c>
      <c r="L8" s="51">
        <f>'Monthly Summary Actual'!$H12</f>
        <v>2.2492232958917673</v>
      </c>
      <c r="M8" s="51">
        <f>'Monthly Summary Actual'!$H13</f>
        <v>1.936798306703102</v>
      </c>
      <c r="N8" s="6"/>
      <c r="O8" s="6"/>
      <c r="P8" s="6"/>
      <c r="Q8" s="6"/>
      <c r="R8" s="6"/>
      <c r="S8" s="6"/>
    </row>
    <row r="9" spans="1:19">
      <c r="A9" s="8" t="s">
        <v>102</v>
      </c>
      <c r="B9" s="51">
        <f>'Monthly Summary Actual'!$I2</f>
        <v>0.56368347816138997</v>
      </c>
      <c r="C9" s="51">
        <f>'Monthly Summary Actual'!$I3</f>
        <v>0.21194266466229009</v>
      </c>
      <c r="D9" s="51">
        <f>'Monthly Summary Actual'!$I4</f>
        <v>0.36941372710845999</v>
      </c>
      <c r="E9" s="51">
        <f>'Monthly Summary Actual'!$I5</f>
        <v>0.38934183810876999</v>
      </c>
      <c r="F9" s="51">
        <f>'Monthly Summary Actual'!$I6</f>
        <v>0.23515634662651999</v>
      </c>
      <c r="G9" s="51">
        <f>'Monthly Summary Actual'!$I7</f>
        <v>7.69815384879E-2</v>
      </c>
      <c r="H9" s="51">
        <f>'Monthly Summary Actual'!$I8</f>
        <v>0.10443758712247722</v>
      </c>
      <c r="I9" s="51">
        <f>'Monthly Summary Actual'!$I9</f>
        <v>0.26186548994948999</v>
      </c>
      <c r="J9" s="51">
        <f>'Monthly Summary Actual'!$I10</f>
        <v>0.14718536840404001</v>
      </c>
      <c r="K9" s="51">
        <f>'Monthly Summary Actual'!$I11</f>
        <v>0.71097487215866995</v>
      </c>
      <c r="L9" s="51">
        <f>'Monthly Summary Actual'!$I12</f>
        <v>0.10347022812475001</v>
      </c>
      <c r="M9" s="51">
        <f>'Monthly Summary Actual'!$I13</f>
        <v>1.4207364766121404</v>
      </c>
      <c r="N9" s="6"/>
      <c r="O9" s="6"/>
      <c r="P9" s="6"/>
      <c r="Q9" s="6"/>
      <c r="R9" s="6"/>
      <c r="S9" s="6"/>
    </row>
    <row r="10" spans="1:19">
      <c r="A10" s="8" t="s">
        <v>7</v>
      </c>
      <c r="B10" s="51">
        <f>'Monthly Summary Actual'!$J2</f>
        <v>7.5556475844330189</v>
      </c>
      <c r="C10" s="51">
        <f>'Monthly Summary Actual'!$J3</f>
        <v>8.4572272865676688</v>
      </c>
      <c r="D10" s="51">
        <f>'Monthly Summary Actual'!$J4</f>
        <v>7.0301387880604009</v>
      </c>
      <c r="E10" s="51">
        <f>'Monthly Summary Actual'!$J5</f>
        <v>7.5502292992818196</v>
      </c>
      <c r="F10" s="51">
        <f>'Monthly Summary Actual'!$J6</f>
        <v>9.7920068214209586</v>
      </c>
      <c r="G10" s="51">
        <f>'Monthly Summary Actual'!$J7</f>
        <v>7.7679225489793584</v>
      </c>
      <c r="H10" s="51">
        <f>'Monthly Summary Actual'!$J8</f>
        <v>8.2153317143782676</v>
      </c>
      <c r="I10" s="51">
        <f>'Monthly Summary Actual'!$J9</f>
        <v>8.6428140152389208</v>
      </c>
      <c r="J10" s="51">
        <f>'Monthly Summary Actual'!$J10</f>
        <v>7.5154738191253294</v>
      </c>
      <c r="K10" s="51">
        <f>'Monthly Summary Actual'!$J11</f>
        <v>7.5951765210699209</v>
      </c>
      <c r="L10" s="51">
        <f>'Monthly Summary Actual'!$J12</f>
        <v>7.6315376931681698</v>
      </c>
      <c r="M10" s="51">
        <f>'Monthly Summary Actual'!$J13</f>
        <v>7.4686107254806604</v>
      </c>
      <c r="N10" s="6"/>
      <c r="O10" s="6"/>
      <c r="P10" s="6"/>
      <c r="Q10" s="6"/>
      <c r="R10" s="6"/>
      <c r="S10" s="6"/>
    </row>
    <row r="11" spans="1:19">
      <c r="A11" s="8" t="s">
        <v>6</v>
      </c>
      <c r="B11" s="51">
        <f>'Monthly Summary Actual'!$K2</f>
        <v>11.398496710617517</v>
      </c>
      <c r="C11" s="51">
        <f>'Monthly Summary Actual'!$K3</f>
        <v>10.514347412536427</v>
      </c>
      <c r="D11" s="51">
        <f>'Monthly Summary Actual'!$K4</f>
        <v>12.058890380070661</v>
      </c>
      <c r="E11" s="51">
        <f>'Monthly Summary Actual'!$K5</f>
        <v>11.786821529011311</v>
      </c>
      <c r="F11" s="51">
        <f>'Monthly Summary Actual'!$K6</f>
        <v>9.6897859906350483</v>
      </c>
      <c r="G11" s="51">
        <f>'Monthly Summary Actual'!$K7</f>
        <v>9.0818823881439386</v>
      </c>
      <c r="H11" s="51">
        <f>'Monthly Summary Actual'!$K8</f>
        <v>11.544599787402287</v>
      </c>
      <c r="I11" s="51">
        <f>'Monthly Summary Actual'!$K9</f>
        <v>9.6499283953419024</v>
      </c>
      <c r="J11" s="51">
        <f>'Monthly Summary Actual'!$K10</f>
        <v>10.887158673461245</v>
      </c>
      <c r="K11" s="51">
        <f>'Monthly Summary Actual'!$K11</f>
        <v>9.9994582826637632</v>
      </c>
      <c r="L11" s="51">
        <f>'Monthly Summary Actual'!$K12</f>
        <v>10.012040526887711</v>
      </c>
      <c r="M11" s="51">
        <f>'Monthly Summary Actual'!$K13</f>
        <v>13.736732815625635</v>
      </c>
      <c r="N11" s="6"/>
      <c r="O11" s="6"/>
      <c r="P11" s="6"/>
      <c r="Q11" s="6"/>
      <c r="R11" s="6"/>
      <c r="S11" s="6"/>
    </row>
    <row r="12" spans="1:19">
      <c r="A12" s="8" t="s">
        <v>176</v>
      </c>
      <c r="B12" s="51">
        <f>'Monthly Summary Actual'!$L2</f>
        <v>1.0551749699999997</v>
      </c>
      <c r="C12" s="51">
        <f>'Monthly Summary Actual'!$L3</f>
        <v>1.3449438199999999</v>
      </c>
      <c r="D12" s="51">
        <f>'Monthly Summary Actual'!$L4</f>
        <v>0.83572457999999994</v>
      </c>
      <c r="E12" s="51">
        <f>'Monthly Summary Actual'!$L5</f>
        <v>1.5184249500000007</v>
      </c>
      <c r="F12" s="51">
        <f>'Monthly Summary Actual'!$L6</f>
        <v>1.3596103500000001</v>
      </c>
      <c r="G12" s="51">
        <f>'Monthly Summary Actual'!$L7</f>
        <v>1.3888764999999996</v>
      </c>
      <c r="H12" s="51">
        <f>'Monthly Summary Actual'!$L8</f>
        <v>1.3201049899999999</v>
      </c>
      <c r="I12" s="51">
        <f>'Monthly Summary Actual'!$L9</f>
        <v>1.4904165400000002</v>
      </c>
      <c r="J12" s="51">
        <f>'Monthly Summary Actual'!$L10</f>
        <v>1.4575104299999992</v>
      </c>
      <c r="K12" s="51">
        <f>'Monthly Summary Actual'!$L11</f>
        <v>1.4602066499999999</v>
      </c>
      <c r="L12" s="51">
        <f>'Monthly Summary Actual'!$L12</f>
        <v>1.2410729899999999</v>
      </c>
      <c r="M12" s="51">
        <f>'Monthly Summary Actual'!$L13</f>
        <v>2.0208119199999999</v>
      </c>
      <c r="N12" s="6"/>
      <c r="O12" s="6"/>
      <c r="P12" s="6"/>
      <c r="Q12" s="6"/>
      <c r="R12" s="6"/>
      <c r="S12" s="6"/>
    </row>
    <row r="13" spans="1:19">
      <c r="A13" s="8" t="s">
        <v>10</v>
      </c>
      <c r="B13" s="51">
        <f>'Monthly Summary Actual'!$M2</f>
        <v>6.1491075819097309</v>
      </c>
      <c r="C13" s="51">
        <f>'Monthly Summary Actual'!$M3</f>
        <v>6.8364654400000013</v>
      </c>
      <c r="D13" s="51">
        <f>'Monthly Summary Actual'!$M4</f>
        <v>6.8673319683870959</v>
      </c>
      <c r="E13" s="51">
        <f>'Monthly Summary Actual'!$M5</f>
        <v>7.9435221348888838</v>
      </c>
      <c r="F13" s="51">
        <f>'Monthly Summary Actual'!$M6</f>
        <v>7.54553399</v>
      </c>
      <c r="G13" s="51">
        <f>'Monthly Summary Actual'!$M7</f>
        <v>6.0674195300000004</v>
      </c>
      <c r="H13" s="51">
        <f>'Monthly Summary Actual'!$M8</f>
        <v>6.0364766566948074</v>
      </c>
      <c r="I13" s="51">
        <f>'Monthly Summary Actual'!$M9</f>
        <v>5.7920260299999997</v>
      </c>
      <c r="J13" s="51">
        <f>'Monthly Summary Actual'!$M10</f>
        <v>6.6030735399999996</v>
      </c>
      <c r="K13" s="51">
        <f>'Monthly Summary Actual'!$M11</f>
        <v>6.0010977499999996</v>
      </c>
      <c r="L13" s="51">
        <f>'Monthly Summary Actual'!$M12</f>
        <v>5.5048522599999981</v>
      </c>
      <c r="M13" s="51">
        <f>'Monthly Summary Actual'!$M13</f>
        <v>5.4054158299999999</v>
      </c>
      <c r="N13" s="6"/>
      <c r="O13" s="6"/>
      <c r="P13" s="6"/>
      <c r="Q13" s="6"/>
      <c r="R13" s="6"/>
      <c r="S13" s="6"/>
    </row>
    <row r="14" spans="1:19">
      <c r="A14" s="9" t="s">
        <v>16</v>
      </c>
      <c r="B14" s="51">
        <f>'Monthly Summary Actual'!$N2</f>
        <v>1.4883378270830725</v>
      </c>
      <c r="C14" s="51">
        <f>'Monthly Summary Actual'!$N3</f>
        <v>0.57762914048536773</v>
      </c>
      <c r="D14" s="51">
        <f>'Monthly Summary Actual'!$N4</f>
        <v>1.2049595195272527</v>
      </c>
      <c r="E14" s="51">
        <f>'Monthly Summary Actual'!$N5</f>
        <v>1.7740011999667931</v>
      </c>
      <c r="F14" s="51">
        <f>'Monthly Summary Actual'!$N6</f>
        <v>1.2802939170393977</v>
      </c>
      <c r="G14" s="51">
        <f>'Monthly Summary Actual'!$N7</f>
        <v>2.0145473203290063</v>
      </c>
      <c r="H14" s="51">
        <f>'Monthly Summary Actual'!$N8</f>
        <v>12.580890770947114</v>
      </c>
      <c r="I14" s="51">
        <f>'Monthly Summary Actual'!$N9</f>
        <v>3.2471358953988365</v>
      </c>
      <c r="J14" s="51">
        <f>'Monthly Summary Actual'!$N10</f>
        <v>1.5699324706488487</v>
      </c>
      <c r="K14" s="51">
        <f>'Monthly Summary Actual'!$N11</f>
        <v>2.0156532111713723</v>
      </c>
      <c r="L14" s="51">
        <f>'Monthly Summary Actual'!$N12</f>
        <v>2.657825134321421</v>
      </c>
      <c r="M14" s="51">
        <f>'Monthly Summary Actual'!$N13</f>
        <v>4.404348768506992</v>
      </c>
      <c r="N14" s="6"/>
      <c r="O14" s="6"/>
      <c r="P14" s="6"/>
      <c r="Q14" s="6"/>
      <c r="R14" s="6"/>
      <c r="S14" s="6"/>
    </row>
    <row r="15" spans="1:19">
      <c r="A15" s="9" t="s">
        <v>17</v>
      </c>
      <c r="B15" s="51">
        <f>'Monthly Summary Actual'!$O2</f>
        <v>3.8418635900000253</v>
      </c>
      <c r="C15" s="51">
        <f>'Monthly Summary Actual'!$O3</f>
        <v>5.0201545199999984</v>
      </c>
      <c r="D15" s="51">
        <f>'Monthly Summary Actual'!$O4</f>
        <v>3.537128210000001</v>
      </c>
      <c r="E15" s="51">
        <f>'Monthly Summary Actual'!$O5</f>
        <v>3.8464585499999995</v>
      </c>
      <c r="F15" s="51">
        <f>'Monthly Summary Actual'!$O6</f>
        <v>3.61829022</v>
      </c>
      <c r="G15" s="51">
        <f>'Monthly Summary Actual'!$O7</f>
        <v>3.6294020700000011</v>
      </c>
      <c r="H15" s="51">
        <f>'Monthly Summary Actual'!$O8</f>
        <v>5.3228339300000016</v>
      </c>
      <c r="I15" s="51">
        <f>'Monthly Summary Actual'!$O9</f>
        <v>3.5201744700000002</v>
      </c>
      <c r="J15" s="51">
        <f>'Monthly Summary Actual'!$O10</f>
        <v>3.6048004983999991</v>
      </c>
      <c r="K15" s="51">
        <f>'Monthly Summary Actual'!$O11</f>
        <v>3.2379742200000035</v>
      </c>
      <c r="L15" s="51">
        <f>'Monthly Summary Actual'!$O12</f>
        <v>3.8346969000000004</v>
      </c>
      <c r="M15" s="51">
        <f>'Monthly Summary Actual'!$O13</f>
        <v>3.9291220966666689</v>
      </c>
      <c r="N15" s="6"/>
      <c r="O15" s="6"/>
      <c r="P15" s="6"/>
      <c r="Q15" s="6"/>
      <c r="R15" s="6"/>
      <c r="S15" s="6"/>
    </row>
    <row r="16" spans="1:19">
      <c r="A16" s="9" t="s">
        <v>406</v>
      </c>
      <c r="B16" s="51">
        <f>SUM(B2:B15)</f>
        <v>144.05521440678993</v>
      </c>
      <c r="C16" s="51">
        <f t="shared" ref="C16:M16" si="0">SUM(C2:C15)</f>
        <v>150.58528483906659</v>
      </c>
      <c r="D16" s="51">
        <f t="shared" si="0"/>
        <v>111.42151893928295</v>
      </c>
      <c r="E16" s="51">
        <f t="shared" si="0"/>
        <v>99.898593671502098</v>
      </c>
      <c r="F16" s="51">
        <f t="shared" si="0"/>
        <v>81.58002698187758</v>
      </c>
      <c r="G16" s="51">
        <f t="shared" si="0"/>
        <v>83.800559967606617</v>
      </c>
      <c r="H16" s="51">
        <f t="shared" si="0"/>
        <v>147.04859046027556</v>
      </c>
      <c r="I16" s="51">
        <f t="shared" si="0"/>
        <v>83.521977023572802</v>
      </c>
      <c r="J16" s="51">
        <f t="shared" si="0"/>
        <v>64.106982517260604</v>
      </c>
      <c r="K16" s="51">
        <f t="shared" si="0"/>
        <v>88.200186393140143</v>
      </c>
      <c r="L16" s="51">
        <f t="shared" si="0"/>
        <v>70.345964508239817</v>
      </c>
      <c r="M16" s="51">
        <f t="shared" si="0"/>
        <v>108.24756921210745</v>
      </c>
      <c r="N16" s="6"/>
      <c r="O16" s="6"/>
      <c r="P16" s="6"/>
      <c r="Q16" s="6"/>
      <c r="R16" s="6"/>
      <c r="S16" s="6"/>
    </row>
    <row r="17" spans="1:19">
      <c r="A17" s="9" t="s">
        <v>410</v>
      </c>
      <c r="B17" s="51">
        <f>'Monthly Summary Actual'!$Q2</f>
        <v>36.176423460822789</v>
      </c>
      <c r="C17" s="51">
        <f>'Monthly Summary Actual'!$Q3</f>
        <v>39.495933755634248</v>
      </c>
      <c r="D17" s="51">
        <f>'Monthly Summary Actual'!$Q4</f>
        <v>44.654551869087911</v>
      </c>
      <c r="E17" s="51">
        <f>'Monthly Summary Actual'!$Q5</f>
        <v>45.710925056003759</v>
      </c>
      <c r="F17" s="51">
        <f>'Monthly Summary Actual'!$Q6</f>
        <v>49.979228329667713</v>
      </c>
      <c r="G17" s="51">
        <f>'Monthly Summary Actual'!$Q7</f>
        <v>40.62593549689737</v>
      </c>
      <c r="H17" s="51">
        <f>'Monthly Summary Actual'!$Q8</f>
        <v>41.183292944283579</v>
      </c>
      <c r="I17" s="51">
        <f>'Monthly Summary Actual'!$Q9</f>
        <v>38.226592949601567</v>
      </c>
      <c r="J17" s="51">
        <f>'Monthly Summary Actual'!$Q10</f>
        <v>36.732728390699151</v>
      </c>
      <c r="K17" s="51">
        <f>'Monthly Summary Actual'!$Q11</f>
        <v>34.053218685905883</v>
      </c>
      <c r="L17" s="51">
        <f>'Monthly Summary Actual'!$Q12</f>
        <v>35.62080484022097</v>
      </c>
      <c r="M17" s="51">
        <f>'Monthly Summary Actual'!$Q13</f>
        <v>33.980033405319418</v>
      </c>
      <c r="N17" s="6"/>
      <c r="O17" s="6"/>
      <c r="P17" s="6"/>
      <c r="Q17" s="6"/>
      <c r="R17" s="6"/>
      <c r="S17" s="6"/>
    </row>
    <row r="18" spans="1:19">
      <c r="A18" s="9" t="s">
        <v>409</v>
      </c>
      <c r="B18" s="51">
        <f>'Monthly Summary Actual'!$S2</f>
        <v>1.2328767123287672</v>
      </c>
      <c r="C18" s="51">
        <f>'Monthly Summary Actual'!$S3</f>
        <v>1.273972602739726</v>
      </c>
      <c r="D18" s="51">
        <f>'Monthly Summary Actual'!$S4</f>
        <v>1.2328767123287672</v>
      </c>
      <c r="E18" s="51">
        <f>'Monthly Summary Actual'!$S5</f>
        <v>1.273972602739726</v>
      </c>
      <c r="F18" s="51">
        <f>'Monthly Summary Actual'!$S6</f>
        <v>1.273972602739726</v>
      </c>
      <c r="G18" s="51">
        <f>'Monthly Summary Actual'!$S7</f>
        <v>1.1506849315068493</v>
      </c>
      <c r="H18" s="51">
        <f>'Monthly Summary Actual'!$S8</f>
        <v>1.273972602739726</v>
      </c>
      <c r="I18" s="51">
        <f>'Monthly Summary Actual'!$S9</f>
        <v>0.98630136986301364</v>
      </c>
      <c r="J18" s="51">
        <f>'Monthly Summary Actual'!$S10</f>
        <v>1.0191780821917806</v>
      </c>
      <c r="K18" s="51">
        <f>'Monthly Summary Actual'!$S11</f>
        <v>0.98630136986301364</v>
      </c>
      <c r="L18" s="51">
        <f>'Monthly Summary Actual'!$S12</f>
        <v>1.0191780821917806</v>
      </c>
      <c r="M18" s="51">
        <f>'Monthly Summary Actual'!$S13</f>
        <v>1.0191780821917806</v>
      </c>
      <c r="N18" s="6"/>
      <c r="O18" s="6"/>
      <c r="P18" s="6"/>
      <c r="Q18" s="6"/>
      <c r="R18" s="6"/>
      <c r="S18" s="6"/>
    </row>
    <row r="19" spans="1:19">
      <c r="A19" s="9" t="s">
        <v>408</v>
      </c>
      <c r="B19" s="51">
        <f>'Monthly Summary Actual'!$R2</f>
        <v>15.575342465753426</v>
      </c>
      <c r="C19" s="51">
        <f>'Monthly Summary Actual'!$R3</f>
        <v>16.094520547945205</v>
      </c>
      <c r="D19" s="51">
        <f>'Monthly Summary Actual'!$R4</f>
        <v>15.575342465753426</v>
      </c>
      <c r="E19" s="51">
        <f>'Monthly Summary Actual'!$R5</f>
        <v>16.094520547945205</v>
      </c>
      <c r="F19" s="51">
        <f>'Monthly Summary Actual'!$R6</f>
        <v>16.094520547945205</v>
      </c>
      <c r="G19" s="51">
        <f>'Monthly Summary Actual'!$R7</f>
        <v>14.536986301369865</v>
      </c>
      <c r="H19" s="51">
        <f>'Monthly Summary Actual'!$R8</f>
        <v>16.094520547945205</v>
      </c>
      <c r="I19" s="51">
        <f>'Monthly Summary Actual'!$R9</f>
        <v>24.891205479452058</v>
      </c>
      <c r="J19" s="51">
        <f>'Monthly Summary Actual'!$R10</f>
        <v>25.720912328767124</v>
      </c>
      <c r="K19" s="51">
        <f>'Monthly Summary Actual'!$R11</f>
        <v>24.891205479452058</v>
      </c>
      <c r="L19" s="51">
        <f>'Monthly Summary Actual'!$R12</f>
        <v>25.720912328767124</v>
      </c>
      <c r="M19" s="51">
        <f>'Monthly Summary Actual'!$R13</f>
        <v>25.720912328767124</v>
      </c>
      <c r="N19" s="6"/>
      <c r="O19" s="6"/>
      <c r="P19" s="6"/>
      <c r="Q19" s="6"/>
      <c r="R19" s="6"/>
      <c r="S19" s="6"/>
    </row>
    <row r="20" spans="1:19">
      <c r="A20" s="9" t="s">
        <v>396</v>
      </c>
      <c r="B20" s="51">
        <f>'Monthly Summary Actual'!$T2</f>
        <v>0</v>
      </c>
      <c r="C20" s="51">
        <f>'Monthly Summary Actual'!$T3</f>
        <v>0</v>
      </c>
      <c r="D20" s="51">
        <f>'Monthly Summary Actual'!$T4</f>
        <v>0</v>
      </c>
      <c r="E20" s="51">
        <f>'Monthly Summary Actual'!$T5</f>
        <v>0</v>
      </c>
      <c r="F20" s="51">
        <f>'Monthly Summary Actual'!$T6</f>
        <v>0</v>
      </c>
      <c r="G20" s="51">
        <f>'Monthly Summary Actual'!$T7</f>
        <v>0</v>
      </c>
      <c r="H20" s="51">
        <f>'Monthly Summary Actual'!$T8</f>
        <v>0</v>
      </c>
      <c r="I20" s="51">
        <f>'Monthly Summary Actual'!$T9</f>
        <v>0</v>
      </c>
      <c r="J20" s="51">
        <f>'Monthly Summary Actual'!$T10</f>
        <v>0</v>
      </c>
      <c r="K20" s="51">
        <f>'Monthly Summary Actual'!$T11</f>
        <v>0</v>
      </c>
      <c r="L20" s="51">
        <f>'Monthly Summary Actual'!$T12</f>
        <v>0</v>
      </c>
      <c r="M20" s="51">
        <f>'Monthly Summary Actual'!$T13</f>
        <v>0</v>
      </c>
      <c r="N20" s="6"/>
      <c r="O20" s="6"/>
      <c r="P20" s="6"/>
      <c r="Q20" s="6"/>
      <c r="R20" s="6"/>
      <c r="S20" s="6"/>
    </row>
    <row r="21" spans="1:19">
      <c r="A21" s="12" t="s">
        <v>46</v>
      </c>
      <c r="B21" s="52">
        <f>(B16+B19+B18+B20)/B17</f>
        <v>4.4466372901422657</v>
      </c>
      <c r="C21" s="52">
        <f t="shared" ref="C21:M21" si="1">(C16+C19+C18+C20)/C17</f>
        <v>4.2524321371637974</v>
      </c>
      <c r="D21" s="52">
        <f t="shared" si="1"/>
        <v>2.8715938857317727</v>
      </c>
      <c r="E21" s="52">
        <f t="shared" si="1"/>
        <v>2.5654061185266905</v>
      </c>
      <c r="F21" s="52">
        <f t="shared" si="1"/>
        <v>1.9797928747496607</v>
      </c>
      <c r="G21" s="52">
        <f t="shared" si="1"/>
        <v>2.4488846837282385</v>
      </c>
      <c r="H21" s="52">
        <f t="shared" si="1"/>
        <v>3.9923248447713622</v>
      </c>
      <c r="I21" s="52">
        <f t="shared" si="1"/>
        <v>2.8618685431139927</v>
      </c>
      <c r="J21" s="52">
        <f t="shared" si="1"/>
        <v>2.4731915354053116</v>
      </c>
      <c r="K21" s="52">
        <f t="shared" si="1"/>
        <v>3.3499826931094256</v>
      </c>
      <c r="L21" s="52">
        <f t="shared" si="1"/>
        <v>2.7255435511545412</v>
      </c>
      <c r="M21" s="52">
        <f t="shared" si="1"/>
        <v>3.9725581788843871</v>
      </c>
      <c r="N21" s="6"/>
      <c r="O21" s="6"/>
      <c r="P21" s="6"/>
      <c r="Q21" s="6"/>
      <c r="R21" s="6"/>
      <c r="S21" s="6"/>
    </row>
    <row r="22" spans="1:19">
      <c r="A22" s="12" t="s">
        <v>96</v>
      </c>
      <c r="B22" s="65">
        <v>2.2179255113371217</v>
      </c>
      <c r="C22" s="65">
        <v>1.98</v>
      </c>
      <c r="D22" s="65">
        <v>1.83</v>
      </c>
      <c r="E22" s="65">
        <v>1.89</v>
      </c>
      <c r="F22" s="65">
        <v>1.47</v>
      </c>
      <c r="G22" s="65">
        <v>1.45</v>
      </c>
      <c r="H22" s="65">
        <v>1.89</v>
      </c>
      <c r="I22" s="65">
        <v>1.9247846023817972</v>
      </c>
      <c r="J22" s="65">
        <v>1.74</v>
      </c>
      <c r="K22" s="65">
        <v>1.39</v>
      </c>
      <c r="L22" s="65">
        <v>1.9588705170144263</v>
      </c>
      <c r="M22" s="65">
        <v>1.27</v>
      </c>
    </row>
    <row r="23" spans="1:19">
      <c r="B23" s="6"/>
    </row>
    <row r="24" spans="1:19">
      <c r="B24" s="6"/>
    </row>
    <row r="25" spans="1:19">
      <c r="B25" s="6"/>
    </row>
    <row r="26" spans="1:19">
      <c r="B26" s="6"/>
    </row>
    <row r="27" spans="1:19">
      <c r="B27" s="6"/>
    </row>
    <row r="28" spans="1:19">
      <c r="B28" s="6"/>
    </row>
    <row r="29" spans="1:19">
      <c r="B29" s="6"/>
    </row>
    <row r="30" spans="1:19">
      <c r="B30"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D78"/>
  <sheetViews>
    <sheetView topLeftCell="V1" zoomScale="55" zoomScaleNormal="55" workbookViewId="0">
      <selection activeCell="BD55" sqref="BD55:BD78"/>
    </sheetView>
  </sheetViews>
  <sheetFormatPr defaultRowHeight="15"/>
  <cols>
    <col min="3" max="14" width="9.140625" style="15"/>
    <col min="27" max="27" width="11.28515625" customWidth="1"/>
    <col min="52" max="52" width="9.140625" style="28"/>
  </cols>
  <sheetData>
    <row r="1" spans="1:56">
      <c r="A1" t="s">
        <v>0</v>
      </c>
      <c r="B1" t="s">
        <v>43</v>
      </c>
      <c r="C1" s="15" t="s">
        <v>48</v>
      </c>
      <c r="D1" s="15" t="s">
        <v>49</v>
      </c>
      <c r="E1" s="15" t="s">
        <v>50</v>
      </c>
      <c r="F1" s="15" t="s">
        <v>51</v>
      </c>
      <c r="G1" s="15" t="s">
        <v>52</v>
      </c>
      <c r="H1" s="15" t="s">
        <v>53</v>
      </c>
      <c r="I1" s="15" t="s">
        <v>54</v>
      </c>
      <c r="J1" s="15" t="s">
        <v>55</v>
      </c>
      <c r="K1" s="15" t="s">
        <v>56</v>
      </c>
      <c r="L1" s="15" t="s">
        <v>57</v>
      </c>
      <c r="M1" s="15" t="s">
        <v>58</v>
      </c>
      <c r="N1" s="15" t="s">
        <v>59</v>
      </c>
      <c r="O1" t="s">
        <v>60</v>
      </c>
      <c r="P1" t="s">
        <v>61</v>
      </c>
      <c r="Q1" t="s">
        <v>62</v>
      </c>
      <c r="R1" t="s">
        <v>63</v>
      </c>
      <c r="S1" t="s">
        <v>64</v>
      </c>
      <c r="T1" t="s">
        <v>65</v>
      </c>
      <c r="U1" t="s">
        <v>66</v>
      </c>
      <c r="V1" t="s">
        <v>67</v>
      </c>
      <c r="W1" t="s">
        <v>68</v>
      </c>
      <c r="X1" t="s">
        <v>69</v>
      </c>
      <c r="Y1" t="s">
        <v>70</v>
      </c>
      <c r="Z1" t="s">
        <v>71</v>
      </c>
      <c r="AA1" t="s">
        <v>72</v>
      </c>
      <c r="AB1" t="s">
        <v>73</v>
      </c>
      <c r="AC1" t="s">
        <v>74</v>
      </c>
      <c r="AD1" t="s">
        <v>75</v>
      </c>
      <c r="AE1" t="s">
        <v>76</v>
      </c>
      <c r="AF1" t="s">
        <v>77</v>
      </c>
      <c r="AG1" t="s">
        <v>78</v>
      </c>
      <c r="AH1" t="s">
        <v>79</v>
      </c>
      <c r="AI1" t="s">
        <v>80</v>
      </c>
      <c r="AJ1" t="s">
        <v>81</v>
      </c>
      <c r="AK1" t="s">
        <v>82</v>
      </c>
      <c r="AL1" t="s">
        <v>97</v>
      </c>
      <c r="AM1" t="s">
        <v>99</v>
      </c>
      <c r="AN1" t="s">
        <v>169</v>
      </c>
      <c r="AO1" t="s">
        <v>172</v>
      </c>
      <c r="AP1" t="s">
        <v>173</v>
      </c>
      <c r="AQ1" t="s">
        <v>179</v>
      </c>
      <c r="AR1" t="s">
        <v>181</v>
      </c>
      <c r="AS1" t="s">
        <v>182</v>
      </c>
      <c r="AT1" t="s">
        <v>183</v>
      </c>
      <c r="AU1" t="s">
        <v>184</v>
      </c>
      <c r="AV1" t="s">
        <v>198</v>
      </c>
      <c r="AW1" t="s">
        <v>199</v>
      </c>
      <c r="AX1" t="s">
        <v>200</v>
      </c>
      <c r="AY1" t="s">
        <v>348</v>
      </c>
      <c r="AZ1" s="28" t="s">
        <v>384</v>
      </c>
      <c r="BA1" t="s">
        <v>374</v>
      </c>
      <c r="BB1" t="s">
        <v>383</v>
      </c>
      <c r="BC1" t="s">
        <v>395</v>
      </c>
      <c r="BD1" t="s">
        <v>405</v>
      </c>
    </row>
    <row r="2" spans="1:56">
      <c r="A2" s="4" t="s">
        <v>133</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6">
      <c r="A3" s="4" t="s">
        <v>135</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6">
      <c r="A4" s="4" t="s">
        <v>137</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6">
      <c r="A5" s="4" t="s">
        <v>138</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6">
      <c r="A6" s="4" t="s">
        <v>139</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6">
      <c r="A7" s="4" t="s">
        <v>140</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6">
      <c r="A8" s="4" t="s">
        <v>141</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6">
      <c r="A9" s="4" t="s">
        <v>142</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6">
      <c r="A10" s="4" t="s">
        <v>143</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6">
      <c r="A11" s="4" t="s">
        <v>144</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6">
      <c r="A12" s="4" t="s">
        <v>145</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6">
      <c r="A13" s="4" t="s">
        <v>146</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6">
      <c r="A14" s="4" t="s">
        <v>136</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6">
      <c r="A15" s="4" t="s">
        <v>134</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6">
      <c r="A16" s="4" t="s">
        <v>147</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148</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149</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150</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151</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152</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153</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154</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155</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87</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1.8969860047203853</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2.1726296625039838</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2.9630688639614204</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2.7451559839282988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2.5773817510712367</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4.4466372901422657</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4.2524321371637983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2.8715938857317727</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2.5654061185266901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1.9797928747496603</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2.4488846837282385</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6">
      <c r="A49" s="33" t="s">
        <v>41</v>
      </c>
      <c r="B49">
        <v>3.9923248447713631</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6">
      <c r="A50" s="33" t="s">
        <v>98</v>
      </c>
      <c r="B50">
        <v>2.8618685431139927</v>
      </c>
      <c r="G50" s="60"/>
      <c r="Z50" s="22"/>
      <c r="AA50" s="22"/>
      <c r="AB50" s="22"/>
      <c r="AC50" s="22"/>
      <c r="AD50" s="22"/>
      <c r="AE50" s="22"/>
      <c r="AF50" s="22"/>
      <c r="AG50" s="22"/>
      <c r="AH50" s="22"/>
      <c r="AI50" s="22"/>
      <c r="AJ50" s="22"/>
      <c r="AK50" s="22"/>
      <c r="AL50" s="22"/>
      <c r="AM50" s="22">
        <v>2.2537996344276312</v>
      </c>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c r="AY50">
        <v>2.8987110097154258</v>
      </c>
    </row>
    <row r="51" spans="1:56">
      <c r="A51" s="37" t="s">
        <v>104</v>
      </c>
      <c r="B51">
        <v>2.4731915354053116</v>
      </c>
      <c r="Z51" s="22"/>
      <c r="AA51" s="22"/>
      <c r="AB51" s="22"/>
      <c r="AC51" s="22"/>
      <c r="AD51" s="22"/>
      <c r="AE51" s="22"/>
      <c r="AF51" s="22"/>
      <c r="AG51" s="22"/>
      <c r="AH51" s="22"/>
      <c r="AI51" s="22"/>
      <c r="AJ51" s="22"/>
      <c r="AK51" s="22"/>
      <c r="AL51" s="22"/>
      <c r="AM51" s="22">
        <v>2.4788884169951557</v>
      </c>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c r="AY51">
        <v>3.1246517664661688</v>
      </c>
      <c r="AZ51" s="28">
        <v>3.1246517664661688</v>
      </c>
    </row>
    <row r="52" spans="1:56">
      <c r="A52" s="37" t="s">
        <v>105</v>
      </c>
      <c r="B52">
        <v>3.3499826931094256</v>
      </c>
      <c r="Z52" s="22"/>
      <c r="AA52" s="22"/>
      <c r="AB52" s="22"/>
      <c r="AC52" s="22"/>
      <c r="AD52" s="22"/>
      <c r="AE52" s="22"/>
      <c r="AF52" s="22"/>
      <c r="AG52" s="22"/>
      <c r="AH52" s="22"/>
      <c r="AI52" s="22"/>
      <c r="AJ52" s="22"/>
      <c r="AK52" s="22"/>
      <c r="AL52" s="22"/>
      <c r="AM52" s="22">
        <v>2.5215068865754771</v>
      </c>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c r="AY52">
        <v>3.2480392894124677</v>
      </c>
      <c r="AZ52" s="28">
        <v>3.074644079952539</v>
      </c>
      <c r="BA52">
        <v>3.074644079952539</v>
      </c>
    </row>
    <row r="53" spans="1:56">
      <c r="A53" s="37" t="s">
        <v>106</v>
      </c>
      <c r="B53">
        <v>2.7255435511545407</v>
      </c>
      <c r="Z53" s="22"/>
      <c r="AA53" s="22"/>
      <c r="AB53" s="22"/>
      <c r="AC53" s="22"/>
      <c r="AD53" s="22"/>
      <c r="AE53" s="22"/>
      <c r="AF53" s="22"/>
      <c r="AG53" s="22"/>
      <c r="AH53" s="22"/>
      <c r="AI53" s="22"/>
      <c r="AJ53" s="22"/>
      <c r="AK53" s="22"/>
      <c r="AL53" s="22"/>
      <c r="AM53" s="22">
        <v>2.5294433859748882</v>
      </c>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c r="AY53">
        <v>3.5282705963217036</v>
      </c>
      <c r="AZ53" s="28">
        <v>3.2279940796034348</v>
      </c>
      <c r="BA53">
        <v>3.2279940796034348</v>
      </c>
      <c r="BB53">
        <v>3.1574142308200157</v>
      </c>
    </row>
    <row r="54" spans="1:56">
      <c r="A54" s="37" t="s">
        <v>107</v>
      </c>
      <c r="B54">
        <v>3.9725581788843871</v>
      </c>
      <c r="Z54" s="22"/>
      <c r="AA54" s="22"/>
      <c r="AB54" s="22"/>
      <c r="AC54" s="22"/>
      <c r="AD54" s="22"/>
      <c r="AE54" s="22"/>
      <c r="AF54" s="22"/>
      <c r="AG54" s="22"/>
      <c r="AH54" s="22"/>
      <c r="AI54" s="22"/>
      <c r="AJ54" s="22"/>
      <c r="AK54" s="22"/>
      <c r="AL54" s="22"/>
      <c r="AM54" s="22">
        <v>2.8212965918786868</v>
      </c>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c r="AY54">
        <v>3.6174303479942855</v>
      </c>
      <c r="AZ54" s="28">
        <v>3.6174303479942855</v>
      </c>
      <c r="BA54">
        <v>3.6174303479942855</v>
      </c>
      <c r="BB54">
        <v>3.3409894621756511</v>
      </c>
      <c r="BC54">
        <v>3.0467659085926102</v>
      </c>
    </row>
    <row r="55" spans="1:56">
      <c r="A55" s="37" t="s">
        <v>108</v>
      </c>
      <c r="Z55" s="22"/>
      <c r="AA55" s="22"/>
      <c r="AB55" s="22"/>
      <c r="AC55" s="22"/>
      <c r="AD55" s="22"/>
      <c r="AE55" s="22"/>
      <c r="AF55" s="22"/>
      <c r="AG55" s="22"/>
      <c r="AH55" s="22"/>
      <c r="AI55" s="22"/>
      <c r="AJ55" s="22"/>
      <c r="AK55" s="22"/>
      <c r="AL55" s="22"/>
      <c r="AM55" s="22">
        <v>2.8321268070865195</v>
      </c>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c r="AY55">
        <v>3.7148266933275438</v>
      </c>
      <c r="AZ55" s="28">
        <v>3.7148266933275438</v>
      </c>
      <c r="BA55">
        <v>3.7148266933275438</v>
      </c>
      <c r="BB55">
        <v>3.7148266933275438</v>
      </c>
      <c r="BC55">
        <v>3.7148266933275438</v>
      </c>
      <c r="BD55">
        <v>0</v>
      </c>
    </row>
    <row r="56" spans="1:56">
      <c r="A56" s="37" t="s">
        <v>109</v>
      </c>
      <c r="Z56" s="22"/>
      <c r="AA56" s="22"/>
      <c r="AB56" s="22"/>
      <c r="AC56" s="22"/>
      <c r="AD56" s="22"/>
      <c r="AE56" s="22"/>
      <c r="AF56" s="22"/>
      <c r="AG56" s="22"/>
      <c r="AH56" s="22"/>
      <c r="AI56" s="22"/>
      <c r="AJ56" s="22"/>
      <c r="AK56" s="22"/>
      <c r="AL56" s="22"/>
      <c r="AM56" s="22">
        <v>2.6571555882668618</v>
      </c>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c r="AY56">
        <v>3.5957283708224517</v>
      </c>
      <c r="AZ56" s="28">
        <v>3.5957283708224517</v>
      </c>
      <c r="BA56">
        <v>3.5957283708224517</v>
      </c>
      <c r="BB56">
        <v>3.5957283708224517</v>
      </c>
      <c r="BC56">
        <v>3.5957283708224517</v>
      </c>
      <c r="BD56">
        <v>2.4</v>
      </c>
    </row>
    <row r="57" spans="1:56">
      <c r="A57" s="36" t="s">
        <v>110</v>
      </c>
      <c r="Z57" s="22"/>
      <c r="AA57" s="22"/>
      <c r="AB57" s="22"/>
      <c r="AC57" s="22"/>
      <c r="AD57" s="22"/>
      <c r="AE57" s="22"/>
      <c r="AF57" s="22"/>
      <c r="AG57" s="22"/>
      <c r="AH57" s="22"/>
      <c r="AI57" s="22"/>
      <c r="AJ57" s="22"/>
      <c r="AK57" s="22"/>
      <c r="AL57" s="22"/>
      <c r="AM57" s="22">
        <v>2.3178774707689915</v>
      </c>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c r="AY57">
        <v>3.0203231291635131</v>
      </c>
      <c r="AZ57" s="28">
        <v>3.0203231291635131</v>
      </c>
      <c r="BA57">
        <v>3.0203231291635131</v>
      </c>
      <c r="BB57">
        <v>3.0203231291635131</v>
      </c>
      <c r="BC57">
        <v>3.0203231291635131</v>
      </c>
      <c r="BD57">
        <v>2.4</v>
      </c>
    </row>
    <row r="58" spans="1:56">
      <c r="A58" s="36" t="s">
        <v>111</v>
      </c>
      <c r="Z58" s="22"/>
      <c r="AA58" s="22"/>
      <c r="AB58" s="22"/>
      <c r="AC58" s="22"/>
      <c r="AD58" s="22"/>
      <c r="AE58" s="22"/>
      <c r="AF58" s="22"/>
      <c r="AG58" s="22"/>
      <c r="AH58" s="22"/>
      <c r="AI58" s="22"/>
      <c r="AJ58" s="22"/>
      <c r="AK58" s="22"/>
      <c r="AL58" s="22"/>
      <c r="AM58" s="22">
        <v>2.0996511060137029</v>
      </c>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c r="AY58">
        <v>2.7346168961296478</v>
      </c>
      <c r="AZ58" s="28">
        <v>2.7346168961296478</v>
      </c>
      <c r="BA58">
        <v>2.7346168961296478</v>
      </c>
      <c r="BB58">
        <v>2.7346168961296478</v>
      </c>
      <c r="BC58">
        <v>2.7346168961296478</v>
      </c>
      <c r="BD58">
        <v>2.4</v>
      </c>
    </row>
    <row r="59" spans="1:56">
      <c r="A59" s="36" t="s">
        <v>112</v>
      </c>
      <c r="Z59" s="22"/>
      <c r="AA59" s="22"/>
      <c r="AB59" s="22"/>
      <c r="AC59" s="22"/>
      <c r="AD59" s="22"/>
      <c r="AE59" s="22"/>
      <c r="AF59" s="22"/>
      <c r="AG59" s="22"/>
      <c r="AH59" s="22"/>
      <c r="AI59" s="22"/>
      <c r="AJ59" s="22"/>
      <c r="AK59" s="22"/>
      <c r="AL59" s="22"/>
      <c r="AM59" s="22">
        <v>1.9182390219067962</v>
      </c>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c r="AY59">
        <v>2.5573707910256553</v>
      </c>
      <c r="AZ59" s="28">
        <v>2.5573707910256553</v>
      </c>
      <c r="BA59">
        <v>2.5573707910256553</v>
      </c>
      <c r="BB59">
        <v>2.5573707910256553</v>
      </c>
      <c r="BC59">
        <v>2.5573707910256553</v>
      </c>
      <c r="BD59">
        <v>2.4</v>
      </c>
    </row>
    <row r="60" spans="1:56">
      <c r="A60" s="36" t="s">
        <v>113</v>
      </c>
      <c r="Z60" s="22"/>
      <c r="AA60" s="22"/>
      <c r="AB60" s="22"/>
      <c r="AC60" s="22"/>
      <c r="AD60" s="22"/>
      <c r="AE60" s="22"/>
      <c r="AF60" s="22"/>
      <c r="AG60" s="22"/>
      <c r="AH60" s="22"/>
      <c r="AI60" s="22"/>
      <c r="AJ60" s="22"/>
      <c r="AK60" s="22"/>
      <c r="AL60" s="22"/>
      <c r="AM60" s="22">
        <v>2.0411979776138724</v>
      </c>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c r="AY60">
        <v>2.6745573905420921</v>
      </c>
      <c r="AZ60" s="28">
        <v>2.6745573905420921</v>
      </c>
      <c r="BA60">
        <v>2.6745573905420921</v>
      </c>
      <c r="BB60">
        <v>2.6745573905420921</v>
      </c>
      <c r="BC60">
        <v>2.6745573905420921</v>
      </c>
      <c r="BD60">
        <v>2.4</v>
      </c>
    </row>
    <row r="61" spans="1:56">
      <c r="A61" s="36" t="s">
        <v>114</v>
      </c>
      <c r="Z61" s="22"/>
      <c r="AA61" s="22"/>
      <c r="AB61" s="22"/>
      <c r="AC61" s="22"/>
      <c r="AD61" s="22"/>
      <c r="AE61" s="22"/>
      <c r="AF61" s="22"/>
      <c r="AG61" s="22"/>
      <c r="AH61" s="22"/>
      <c r="AI61" s="22"/>
      <c r="AJ61" s="22"/>
      <c r="AK61" s="22"/>
      <c r="AL61" s="22"/>
      <c r="AM61" s="22">
        <v>1.9155913901786596</v>
      </c>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c r="AY61">
        <v>2.5256832305147143</v>
      </c>
      <c r="AZ61" s="28">
        <v>2.5256832305147143</v>
      </c>
      <c r="BA61">
        <v>2.5256832305147143</v>
      </c>
      <c r="BB61">
        <v>2.5256832305147143</v>
      </c>
      <c r="BC61">
        <v>2.5256832305147143</v>
      </c>
      <c r="BD61">
        <v>2.4</v>
      </c>
    </row>
    <row r="62" spans="1:56">
      <c r="A62" s="23" t="s">
        <v>115</v>
      </c>
      <c r="Z62" s="22"/>
      <c r="AA62" s="22"/>
      <c r="AB62" s="22"/>
      <c r="AC62" s="22"/>
      <c r="AD62" s="22"/>
      <c r="AE62" s="22"/>
      <c r="AF62" s="22"/>
      <c r="AG62" s="22"/>
      <c r="AH62" s="22"/>
      <c r="AI62" s="22"/>
      <c r="AJ62" s="22"/>
      <c r="AK62" s="22"/>
      <c r="AL62" s="22"/>
      <c r="AM62" s="22">
        <v>2.2541597265104278</v>
      </c>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c r="AY62">
        <v>3.0517970717635698</v>
      </c>
      <c r="AZ62" s="28">
        <v>2.8536421323319874</v>
      </c>
      <c r="BA62">
        <v>2.8536421323319874</v>
      </c>
      <c r="BB62">
        <v>2.8536421323319874</v>
      </c>
      <c r="BC62">
        <v>2.8536421323319874</v>
      </c>
      <c r="BD62">
        <v>4.8</v>
      </c>
    </row>
    <row r="63" spans="1:56">
      <c r="A63" t="s">
        <v>121</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c r="AY63">
        <v>3.1806973605797952</v>
      </c>
      <c r="AZ63" s="28">
        <v>2.9791491420211251</v>
      </c>
      <c r="BA63">
        <v>2.9791491420211251</v>
      </c>
      <c r="BB63">
        <v>2.9791491420211251</v>
      </c>
      <c r="BC63">
        <v>2.9791491420211251</v>
      </c>
      <c r="BD63">
        <v>4.8</v>
      </c>
    </row>
    <row r="64" spans="1:56">
      <c r="A64" t="s">
        <v>122</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c r="AY64">
        <v>3.3073027987086223</v>
      </c>
      <c r="AZ64" s="28">
        <v>3.0959745839288693</v>
      </c>
      <c r="BA64">
        <v>3.0959745839288693</v>
      </c>
      <c r="BB64">
        <v>3.0959745839288693</v>
      </c>
      <c r="BC64">
        <v>3.0959745839288693</v>
      </c>
      <c r="BD64">
        <v>4.8</v>
      </c>
    </row>
    <row r="65" spans="1:56">
      <c r="A65" t="s">
        <v>123</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c r="AY65">
        <v>3.403201454528352</v>
      </c>
      <c r="AZ65" s="28">
        <v>3.1898074387625801</v>
      </c>
      <c r="BA65">
        <v>3.1898074387625801</v>
      </c>
      <c r="BB65">
        <v>3.1898074387625801</v>
      </c>
      <c r="BC65">
        <v>3.1898074387625801</v>
      </c>
      <c r="BD65">
        <v>4.8</v>
      </c>
    </row>
    <row r="66" spans="1:56">
      <c r="A66" t="s">
        <v>124</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c r="AY66">
        <v>3.7075286418009297</v>
      </c>
      <c r="AZ66" s="28">
        <v>3.4923899485420495</v>
      </c>
      <c r="BA66">
        <v>3.4923899485420495</v>
      </c>
      <c r="BB66">
        <v>3.4923899485420495</v>
      </c>
      <c r="BC66">
        <v>3.4923899485420495</v>
      </c>
      <c r="BD66">
        <v>4.8</v>
      </c>
    </row>
    <row r="67" spans="1:56">
      <c r="A67" t="s">
        <v>125</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c r="AY67">
        <v>3.7514332648521416</v>
      </c>
      <c r="AZ67" s="28">
        <v>3.5525074892652171</v>
      </c>
      <c r="BA67">
        <v>3.5525074892652171</v>
      </c>
      <c r="BB67">
        <v>3.5525074892652171</v>
      </c>
      <c r="BC67">
        <v>3.5525074892652171</v>
      </c>
      <c r="BD67">
        <v>4.8</v>
      </c>
    </row>
    <row r="68" spans="1:56">
      <c r="A68" t="s">
        <v>126</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c r="AY68">
        <v>3.6156915490760357</v>
      </c>
      <c r="AZ68" s="28">
        <v>3.4284054258221652</v>
      </c>
      <c r="BA68">
        <v>3.4284054258221652</v>
      </c>
      <c r="BB68">
        <v>3.4284054258221652</v>
      </c>
      <c r="BC68">
        <v>3.4284054258221652</v>
      </c>
      <c r="BD68">
        <v>4.8</v>
      </c>
    </row>
    <row r="69" spans="1:56">
      <c r="A69" t="s">
        <v>127</v>
      </c>
      <c r="AU69">
        <v>2.5188880460851779</v>
      </c>
      <c r="AV69">
        <v>2.5188880460851779</v>
      </c>
      <c r="AW69">
        <v>3.0487382509150724</v>
      </c>
      <c r="AX69">
        <v>3.0487382509150724</v>
      </c>
      <c r="AY69">
        <v>3.0487382509150724</v>
      </c>
      <c r="AZ69" s="28">
        <v>2.8894118642421525</v>
      </c>
      <c r="BA69">
        <v>2.8894118642421525</v>
      </c>
      <c r="BB69">
        <v>2.8894118642421525</v>
      </c>
      <c r="BC69">
        <v>2.8894118642421525</v>
      </c>
      <c r="BD69">
        <v>4.8</v>
      </c>
    </row>
    <row r="70" spans="1:56">
      <c r="A70" t="s">
        <v>128</v>
      </c>
      <c r="AV70">
        <v>2.2891934635877162</v>
      </c>
      <c r="AW70">
        <v>2.7520962019324502</v>
      </c>
      <c r="AX70">
        <v>2.7520962019324502</v>
      </c>
      <c r="AY70">
        <v>2.7520962019324502</v>
      </c>
      <c r="AZ70" s="28">
        <v>2.5944109035331384</v>
      </c>
      <c r="BA70">
        <v>2.5944109035331384</v>
      </c>
      <c r="BB70">
        <v>2.5944109035331384</v>
      </c>
      <c r="BC70">
        <v>2.5944109035331384</v>
      </c>
      <c r="BD70">
        <v>4.8</v>
      </c>
    </row>
    <row r="71" spans="1:56">
      <c r="A71" t="s">
        <v>116</v>
      </c>
      <c r="AW71">
        <v>2.5755619645116234</v>
      </c>
      <c r="AX71">
        <v>2.5755619645116234</v>
      </c>
      <c r="AY71">
        <v>2.5755619645116234</v>
      </c>
      <c r="AZ71" s="28">
        <v>2.4166158472856334</v>
      </c>
      <c r="BA71">
        <v>2.4166158472856334</v>
      </c>
      <c r="BB71">
        <v>2.4166158472856334</v>
      </c>
      <c r="BC71">
        <v>2.4166158472856334</v>
      </c>
      <c r="BD71">
        <v>4.8</v>
      </c>
    </row>
    <row r="72" spans="1:56">
      <c r="A72" t="s">
        <v>117</v>
      </c>
      <c r="AX72">
        <v>2.9037979879930202</v>
      </c>
      <c r="AY72">
        <v>2.9037979879930202</v>
      </c>
      <c r="AZ72" s="28">
        <v>2.7492334072721722</v>
      </c>
      <c r="BA72">
        <v>2.7492334072721722</v>
      </c>
      <c r="BB72">
        <v>2.7492334072721722</v>
      </c>
      <c r="BC72">
        <v>2.7492334072721722</v>
      </c>
      <c r="BD72">
        <v>4.8</v>
      </c>
    </row>
    <row r="73" spans="1:56">
      <c r="A73" t="s">
        <v>118</v>
      </c>
      <c r="AY73">
        <v>2.6531287274492419</v>
      </c>
      <c r="AZ73" s="28">
        <v>2.4938462657339358</v>
      </c>
      <c r="BA73">
        <v>2.4938462657339358</v>
      </c>
      <c r="BB73">
        <v>2.4938462657339358</v>
      </c>
      <c r="BC73">
        <v>2.4938462657339358</v>
      </c>
      <c r="BD73">
        <v>4.8</v>
      </c>
    </row>
    <row r="74" spans="1:56">
      <c r="A74" t="s">
        <v>119</v>
      </c>
      <c r="AZ74" s="28">
        <v>2.8565157665060301</v>
      </c>
      <c r="BA74">
        <v>2.8565157665060301</v>
      </c>
      <c r="BB74">
        <v>2.8565157665060301</v>
      </c>
      <c r="BC74">
        <v>2.8565157665060301</v>
      </c>
      <c r="BD74">
        <v>4.8</v>
      </c>
    </row>
    <row r="75" spans="1:56">
      <c r="A75" t="s">
        <v>120</v>
      </c>
      <c r="BA75">
        <v>2.9786522331677641</v>
      </c>
      <c r="BB75">
        <v>2.9786522331677641</v>
      </c>
      <c r="BC75">
        <v>2.9786522331677641</v>
      </c>
      <c r="BD75">
        <v>4.8</v>
      </c>
    </row>
    <row r="76" spans="1:56">
      <c r="A76" t="s">
        <v>129</v>
      </c>
      <c r="BB76">
        <v>3.0992877433136687</v>
      </c>
      <c r="BC76">
        <v>3.0992877433136687</v>
      </c>
      <c r="BD76">
        <v>4.8</v>
      </c>
    </row>
    <row r="77" spans="1:56">
      <c r="A77" t="s">
        <v>130</v>
      </c>
      <c r="BC77">
        <v>3.1895241465119422</v>
      </c>
      <c r="BD77">
        <v>4.8</v>
      </c>
    </row>
    <row r="78" spans="1:56">
      <c r="A78" t="s">
        <v>131</v>
      </c>
      <c r="BD78">
        <v>4.8</v>
      </c>
    </row>
  </sheetData>
  <phoneticPr fontId="75"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cols>
    <col min="3" max="3" width="23.42578125" customWidth="1"/>
    <col min="11" max="11" width="18.5703125" bestFit="1" customWidth="1"/>
  </cols>
  <sheetData>
    <row r="1" spans="1:15">
      <c r="A1" s="5" t="s">
        <v>0</v>
      </c>
      <c r="B1" t="s">
        <v>43</v>
      </c>
      <c r="C1" t="s">
        <v>86</v>
      </c>
      <c r="D1" t="s">
        <v>84</v>
      </c>
      <c r="E1" t="s">
        <v>83</v>
      </c>
      <c r="F1" t="s">
        <v>85</v>
      </c>
      <c r="I1" s="28"/>
      <c r="J1" s="23"/>
      <c r="K1" s="28" t="s">
        <v>171</v>
      </c>
      <c r="L1" s="31" t="s">
        <v>42</v>
      </c>
      <c r="M1" s="28" t="s">
        <v>83</v>
      </c>
      <c r="N1" s="30"/>
      <c r="O1" s="30"/>
    </row>
    <row r="2" spans="1:15">
      <c r="A2" s="23" t="s">
        <v>35</v>
      </c>
      <c r="B2" s="29">
        <v>4.4466372901422657</v>
      </c>
      <c r="C2" s="29">
        <v>2.7465019689939001</v>
      </c>
      <c r="D2" s="29">
        <f t="shared" ref="D2:D13" si="0">ABS(B2-C2)</f>
        <v>1.7001353211483656</v>
      </c>
      <c r="E2" s="29">
        <f t="shared" ref="E2:E13" si="1">ABS((B2-C2)/B2)</f>
        <v>0.38234180352811542</v>
      </c>
      <c r="F2">
        <f t="shared" ref="F2:F13" si="2">D2^2</f>
        <v>2.8904601102162562</v>
      </c>
      <c r="I2" s="28"/>
      <c r="J2" s="23" t="s">
        <v>88</v>
      </c>
      <c r="K2" s="28">
        <v>1.5</v>
      </c>
      <c r="L2" s="28">
        <v>1.72</v>
      </c>
      <c r="M2" s="28">
        <f t="shared" ref="M2:M7" si="3">ABS((L2-K2)/L2)</f>
        <v>0.12790697674418602</v>
      </c>
      <c r="N2" s="20"/>
      <c r="O2" s="28"/>
    </row>
    <row r="3" spans="1:15">
      <c r="A3" s="23" t="s">
        <v>36</v>
      </c>
      <c r="B3" s="29">
        <v>4.2524321371637983</v>
      </c>
      <c r="C3" s="29">
        <v>2.4854119227460929</v>
      </c>
      <c r="D3" s="29">
        <f t="shared" si="0"/>
        <v>1.7670202144177054</v>
      </c>
      <c r="E3" s="29">
        <f t="shared" si="1"/>
        <v>0.41553166691949539</v>
      </c>
      <c r="F3" s="24">
        <f t="shared" si="2"/>
        <v>3.1223604381607934</v>
      </c>
      <c r="I3" s="28"/>
      <c r="J3" s="23" t="s">
        <v>89</v>
      </c>
      <c r="K3" s="28">
        <v>1.51</v>
      </c>
      <c r="L3" s="28">
        <v>1.91</v>
      </c>
      <c r="M3" s="28">
        <f t="shared" si="3"/>
        <v>0.20942408376963348</v>
      </c>
      <c r="N3" s="20"/>
      <c r="O3" s="28"/>
    </row>
    <row r="4" spans="1:15">
      <c r="A4" s="23" t="s">
        <v>37</v>
      </c>
      <c r="B4" s="29">
        <v>2.8715938857317727</v>
      </c>
      <c r="C4" s="29">
        <v>2.3301613025974888</v>
      </c>
      <c r="D4" s="29">
        <f t="shared" si="0"/>
        <v>0.54143258313428388</v>
      </c>
      <c r="E4" s="29">
        <f t="shared" si="1"/>
        <v>0.18854775594297166</v>
      </c>
      <c r="F4">
        <f t="shared" si="2"/>
        <v>0.29314924207946325</v>
      </c>
      <c r="I4" s="28"/>
      <c r="J4" s="23" t="s">
        <v>90</v>
      </c>
      <c r="K4" s="28">
        <v>1.71</v>
      </c>
      <c r="L4" s="28">
        <v>2</v>
      </c>
      <c r="M4" s="28">
        <f t="shared" si="3"/>
        <v>0.14500000000000002</v>
      </c>
      <c r="N4" s="20"/>
      <c r="O4" s="29"/>
    </row>
    <row r="5" spans="1:15">
      <c r="A5" s="23" t="s">
        <v>38</v>
      </c>
      <c r="B5" s="29">
        <v>2.5654061185266901</v>
      </c>
      <c r="C5" s="29">
        <v>2.5667292133967656</v>
      </c>
      <c r="D5" s="29">
        <f t="shared" si="0"/>
        <v>1.3230948700755363E-3</v>
      </c>
      <c r="E5" s="29">
        <f t="shared" si="1"/>
        <v>5.1574480177640964E-4</v>
      </c>
      <c r="F5">
        <f t="shared" si="2"/>
        <v>1.7505800352202003E-6</v>
      </c>
      <c r="J5" s="23" t="s">
        <v>91</v>
      </c>
      <c r="K5" s="28">
        <v>1.63</v>
      </c>
      <c r="L5" s="28">
        <v>2.4700000000000002</v>
      </c>
      <c r="M5" s="28">
        <f t="shared" si="3"/>
        <v>0.34008097165991913</v>
      </c>
      <c r="N5" s="20"/>
    </row>
    <row r="6" spans="1:15">
      <c r="A6" s="23" t="s">
        <v>39</v>
      </c>
      <c r="B6" s="29">
        <v>1.9797928747496603</v>
      </c>
      <c r="C6" s="29">
        <v>2.3101324902708216</v>
      </c>
      <c r="D6" s="29">
        <f t="shared" si="0"/>
        <v>0.33033961552116131</v>
      </c>
      <c r="E6" s="29">
        <f t="shared" si="1"/>
        <v>0.16685564421123189</v>
      </c>
      <c r="F6">
        <f t="shared" si="2"/>
        <v>0.10912426158266868</v>
      </c>
      <c r="J6" s="23" t="s">
        <v>92</v>
      </c>
      <c r="K6" s="28">
        <v>1.73</v>
      </c>
      <c r="L6" s="28">
        <v>2.31</v>
      </c>
      <c r="M6" s="28">
        <f t="shared" si="3"/>
        <v>0.25108225108225113</v>
      </c>
      <c r="N6" s="20"/>
    </row>
    <row r="7" spans="1:15">
      <c r="A7" s="23" t="s">
        <v>40</v>
      </c>
      <c r="B7" s="29">
        <v>2.4488846837282385</v>
      </c>
      <c r="C7" s="29">
        <v>2.4356477863112578</v>
      </c>
      <c r="D7" s="29">
        <f t="shared" si="0"/>
        <v>1.3236897416980753E-2</v>
      </c>
      <c r="E7" s="29">
        <f t="shared" si="1"/>
        <v>5.4052759221102217E-3</v>
      </c>
      <c r="F7">
        <f t="shared" si="2"/>
        <v>1.7521545322767172E-4</v>
      </c>
      <c r="J7" s="23" t="s">
        <v>93</v>
      </c>
      <c r="K7" s="28">
        <v>2.23</v>
      </c>
      <c r="L7" s="28">
        <v>2.88</v>
      </c>
      <c r="M7" s="28">
        <f t="shared" si="3"/>
        <v>0.22569444444444442</v>
      </c>
      <c r="N7" s="28"/>
    </row>
    <row r="8" spans="1:15">
      <c r="A8" s="23" t="s">
        <v>41</v>
      </c>
      <c r="B8" s="29">
        <v>3.9923248447713631</v>
      </c>
      <c r="C8" s="29">
        <v>2.3465649480225839</v>
      </c>
      <c r="D8" s="29">
        <f t="shared" si="0"/>
        <v>1.6457598967487792</v>
      </c>
      <c r="E8" s="29">
        <f t="shared" si="1"/>
        <v>0.41223095833601447</v>
      </c>
      <c r="F8">
        <f t="shared" si="2"/>
        <v>2.7085256377465523</v>
      </c>
    </row>
    <row r="9" spans="1:15">
      <c r="A9" s="23" t="s">
        <v>98</v>
      </c>
      <c r="B9" s="29">
        <v>2.8618685431139927</v>
      </c>
      <c r="C9" s="29">
        <v>3.0150370702093099</v>
      </c>
      <c r="D9" s="29">
        <f t="shared" si="0"/>
        <v>0.15316852709531714</v>
      </c>
      <c r="E9" s="29">
        <f t="shared" si="1"/>
        <v>5.3520462169326204E-2</v>
      </c>
      <c r="F9">
        <f t="shared" si="2"/>
        <v>2.34605976925489E-2</v>
      </c>
    </row>
    <row r="10" spans="1:15">
      <c r="A10" s="23" t="s">
        <v>104</v>
      </c>
      <c r="B10" s="29">
        <v>2.4731915354053116</v>
      </c>
      <c r="C10" s="29">
        <v>3.1246517664661688</v>
      </c>
      <c r="D10" s="29">
        <f t="shared" si="0"/>
        <v>0.65146023106085726</v>
      </c>
      <c r="E10" s="29">
        <f t="shared" si="1"/>
        <v>0.26340872582442132</v>
      </c>
      <c r="F10">
        <f t="shared" si="2"/>
        <v>0.42440043265386551</v>
      </c>
    </row>
    <row r="11" spans="1:15">
      <c r="A11" s="23" t="s">
        <v>105</v>
      </c>
      <c r="B11" s="29">
        <v>3.3499826931094256</v>
      </c>
      <c r="C11" s="29">
        <v>3.074644079952539</v>
      </c>
      <c r="D11" s="29">
        <f t="shared" si="0"/>
        <v>0.27533861315688668</v>
      </c>
      <c r="E11" s="29">
        <f t="shared" si="1"/>
        <v>8.2191055411489217E-2</v>
      </c>
      <c r="F11">
        <f t="shared" si="2"/>
        <v>7.5811351895157697E-2</v>
      </c>
    </row>
    <row r="12" spans="1:15">
      <c r="A12" s="23" t="s">
        <v>106</v>
      </c>
      <c r="B12" s="29">
        <v>2.7255435511545407</v>
      </c>
      <c r="C12" s="29">
        <v>3.2279940796034348</v>
      </c>
      <c r="D12" s="29">
        <f t="shared" si="0"/>
        <v>0.50245052844889404</v>
      </c>
      <c r="E12" s="29">
        <f t="shared" si="1"/>
        <v>0.18434874329417922</v>
      </c>
      <c r="F12">
        <f t="shared" si="2"/>
        <v>0.25245653353857289</v>
      </c>
    </row>
    <row r="13" spans="1:15">
      <c r="A13" s="23" t="s">
        <v>107</v>
      </c>
      <c r="B13" s="29">
        <v>3.9725581788843871</v>
      </c>
      <c r="C13" s="29">
        <v>3.3409894621756511</v>
      </c>
      <c r="D13" s="29">
        <f t="shared" si="0"/>
        <v>0.63156871670873604</v>
      </c>
      <c r="E13" s="29">
        <f t="shared" si="1"/>
        <v>0.15898287407488626</v>
      </c>
      <c r="F13">
        <f t="shared" si="2"/>
        <v>0.39887904392511969</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sheetData>
  <phoneticPr fontId="75" type="noConversion"/>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workbookViewId="0">
      <selection activeCell="A3" sqref="A3:DM2000"/>
    </sheetView>
  </sheetViews>
  <sheetFormatPr defaultRowHeight="15"/>
  <cols>
    <col min="3" max="3" width="10.7109375" bestFit="1" customWidth="1"/>
    <col min="4" max="4" width="10.42578125" bestFit="1" customWidth="1"/>
  </cols>
  <sheetData>
    <row r="1" spans="1:180">
      <c r="C1" s="28" t="s">
        <v>100</v>
      </c>
      <c r="D1" s="28" t="s">
        <v>174</v>
      </c>
      <c r="E1" s="28" t="s">
        <v>9</v>
      </c>
      <c r="F1" s="28" t="s">
        <v>11</v>
      </c>
      <c r="G1" s="28" t="s">
        <v>12</v>
      </c>
      <c r="H1" s="28" t="s">
        <v>13</v>
      </c>
      <c r="I1" s="28" t="s">
        <v>14</v>
      </c>
      <c r="J1" s="28" t="s">
        <v>15</v>
      </c>
      <c r="K1" s="28" t="s">
        <v>175</v>
      </c>
      <c r="L1" s="28" t="s">
        <v>102</v>
      </c>
      <c r="M1" s="28" t="s">
        <v>7</v>
      </c>
      <c r="N1" s="28" t="s">
        <v>6</v>
      </c>
      <c r="O1" s="28" t="s">
        <v>176</v>
      </c>
      <c r="P1" s="28" t="s">
        <v>10</v>
      </c>
      <c r="Q1" s="28" t="s">
        <v>16</v>
      </c>
      <c r="R1" s="28" t="s">
        <v>8</v>
      </c>
      <c r="S1" s="28" t="s">
        <v>101</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156</v>
      </c>
      <c r="B2" s="5" t="s">
        <v>35</v>
      </c>
      <c r="C2" s="34">
        <v>43344</v>
      </c>
      <c r="D2" s="34">
        <v>43373</v>
      </c>
      <c r="E2" s="35">
        <v>-7.8429557999999844E-2</v>
      </c>
      <c r="F2" s="35">
        <v>3.2936168371199996E-2</v>
      </c>
      <c r="G2" s="35">
        <v>0.18880081975034002</v>
      </c>
      <c r="H2" s="35">
        <v>1.2589984792425544</v>
      </c>
      <c r="I2" s="35">
        <v>0</v>
      </c>
      <c r="J2" s="35">
        <v>0</v>
      </c>
      <c r="K2" s="35">
        <v>5.9392294879999996E-3</v>
      </c>
      <c r="L2" s="35">
        <v>1.3381176458739999E-2</v>
      </c>
      <c r="M2" s="35">
        <v>0.17272459796766332</v>
      </c>
      <c r="N2" s="35">
        <v>0.30200220738796474</v>
      </c>
      <c r="O2" s="35">
        <v>4.2276737333333328E-2</v>
      </c>
      <c r="P2" s="35">
        <v>0.2429274463333333</v>
      </c>
      <c r="Q2" s="35">
        <v>7.4456719840157476E-2</v>
      </c>
      <c r="R2" s="35">
        <v>0.80743276633333427</v>
      </c>
      <c r="S2" s="35">
        <v>3.0634467905066209</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156</v>
      </c>
      <c r="B3" s="5" t="s">
        <v>35</v>
      </c>
      <c r="C3" s="34">
        <v>43345</v>
      </c>
      <c r="D3" s="34">
        <v>43373</v>
      </c>
      <c r="E3" s="35">
        <v>-0.39250053900000004</v>
      </c>
      <c r="F3" s="35">
        <v>6.2832293712090009E-2</v>
      </c>
      <c r="G3" s="35">
        <v>8.1656885575250013E-2</v>
      </c>
      <c r="H3" s="35">
        <v>1.0263871022627999</v>
      </c>
      <c r="I3" s="35">
        <v>5.0693813800000001E-5</v>
      </c>
      <c r="J3" s="35">
        <v>0.28055369077337999</v>
      </c>
      <c r="K3" s="35">
        <v>4.2722294879999996E-3</v>
      </c>
      <c r="L3" s="35">
        <v>4.9926134168099996E-2</v>
      </c>
      <c r="M3" s="35">
        <v>0.24197840425206335</v>
      </c>
      <c r="N3" s="35">
        <v>0.36715264494131394</v>
      </c>
      <c r="O3" s="35">
        <v>2.896423733333333E-2</v>
      </c>
      <c r="P3" s="35">
        <v>0.28494241824306399</v>
      </c>
      <c r="Q3" s="35">
        <v>0.1083376477011268</v>
      </c>
      <c r="R3" s="35">
        <v>0.10701200633333417</v>
      </c>
      <c r="S3" s="35">
        <v>2.2515658495976552</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157</v>
      </c>
      <c r="B4" s="5" t="s">
        <v>35</v>
      </c>
      <c r="C4" s="34">
        <v>43346</v>
      </c>
      <c r="D4" s="34">
        <v>43373</v>
      </c>
      <c r="E4" s="35">
        <v>-0.58966766799999981</v>
      </c>
      <c r="F4" s="35">
        <v>0.10717995064426176</v>
      </c>
      <c r="G4" s="35">
        <v>0.18396775900000001</v>
      </c>
      <c r="H4" s="35">
        <v>0.30449704267373001</v>
      </c>
      <c r="I4" s="35">
        <v>0</v>
      </c>
      <c r="J4" s="35">
        <v>1.069420871388E-2</v>
      </c>
      <c r="K4" s="35">
        <v>6.6975894880000001E-3</v>
      </c>
      <c r="L4" s="35">
        <v>-2.4584999999999999E-5</v>
      </c>
      <c r="M4" s="35">
        <v>0.22631590343786334</v>
      </c>
      <c r="N4" s="35">
        <v>0.31832230204306017</v>
      </c>
      <c r="O4" s="35">
        <v>3.0151737333333331E-2</v>
      </c>
      <c r="P4" s="35">
        <v>0.26158226633333342</v>
      </c>
      <c r="Q4" s="35">
        <v>5.2921550726228089E-2</v>
      </c>
      <c r="R4" s="35">
        <v>0.10934888633333417</v>
      </c>
      <c r="S4" s="35">
        <v>1.0219869437270244</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157</v>
      </c>
      <c r="B5" s="5" t="s">
        <v>35</v>
      </c>
      <c r="C5" s="34">
        <v>43347</v>
      </c>
      <c r="D5" s="34">
        <v>43373</v>
      </c>
      <c r="E5" s="35">
        <v>-0.48368894199999996</v>
      </c>
      <c r="F5" s="35">
        <v>0.11378344812336</v>
      </c>
      <c r="G5" s="35">
        <v>0.17069208000000002</v>
      </c>
      <c r="H5" s="35">
        <v>0.27360306351430003</v>
      </c>
      <c r="I5" s="35">
        <v>0</v>
      </c>
      <c r="J5" s="35">
        <v>0</v>
      </c>
      <c r="K5" s="35">
        <v>4.1015969487999994E-2</v>
      </c>
      <c r="L5" s="35">
        <v>0</v>
      </c>
      <c r="M5" s="35">
        <v>0.20725335341972337</v>
      </c>
      <c r="N5" s="35">
        <v>0.2915015553728717</v>
      </c>
      <c r="O5" s="35">
        <v>2.4651737333333333E-2</v>
      </c>
      <c r="P5" s="35">
        <v>0.22053074633333325</v>
      </c>
      <c r="Q5" s="35">
        <v>2.8719345446648403E-2</v>
      </c>
      <c r="R5" s="35">
        <v>9.814888633333417E-2</v>
      </c>
      <c r="S5" s="35">
        <v>0.9862112433649044</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157</v>
      </c>
      <c r="B6" s="5" t="s">
        <v>35</v>
      </c>
      <c r="C6" s="34">
        <v>43348</v>
      </c>
      <c r="D6" s="34">
        <v>43373</v>
      </c>
      <c r="E6" s="35">
        <v>-5.4852073000000057E-2</v>
      </c>
      <c r="F6" s="35">
        <v>4.6114041422551294E-2</v>
      </c>
      <c r="G6" s="35">
        <v>0.19450866686388005</v>
      </c>
      <c r="H6" s="35">
        <v>0.34523917656024294</v>
      </c>
      <c r="I6" s="35">
        <v>0</v>
      </c>
      <c r="J6" s="35">
        <v>1.5808287443830001E-2</v>
      </c>
      <c r="K6" s="35">
        <v>3.8692049487999987E-2</v>
      </c>
      <c r="L6" s="35">
        <v>8.9574222325000002E-4</v>
      </c>
      <c r="M6" s="35">
        <v>0.27851400199894333</v>
      </c>
      <c r="N6" s="35">
        <v>0.31662117650808641</v>
      </c>
      <c r="O6" s="35">
        <v>3.9297567333333332E-2</v>
      </c>
      <c r="P6" s="35">
        <v>0.18685034633333331</v>
      </c>
      <c r="Q6" s="35">
        <v>4.2398639421508573E-2</v>
      </c>
      <c r="R6" s="35">
        <v>9.814888633333417E-2</v>
      </c>
      <c r="S6" s="35">
        <v>1.5482365089302932</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157</v>
      </c>
      <c r="B7" s="5" t="s">
        <v>35</v>
      </c>
      <c r="C7" s="34">
        <v>43349</v>
      </c>
      <c r="D7" s="34">
        <v>43373</v>
      </c>
      <c r="E7" s="35">
        <v>-1.6102405000000042E-2</v>
      </c>
      <c r="F7" s="35">
        <v>0.17231874246637</v>
      </c>
      <c r="G7" s="35">
        <v>0.15437783106766001</v>
      </c>
      <c r="H7" s="35">
        <v>0.40522469261226002</v>
      </c>
      <c r="I7" s="35">
        <v>0</v>
      </c>
      <c r="J7" s="35">
        <v>0</v>
      </c>
      <c r="K7" s="35">
        <v>7.9078694879999994E-3</v>
      </c>
      <c r="L7" s="35">
        <v>0</v>
      </c>
      <c r="M7" s="35">
        <v>0.2517416196609033</v>
      </c>
      <c r="N7" s="35">
        <v>0.28703428089637556</v>
      </c>
      <c r="O7" s="35">
        <v>3.2550907333333337E-2</v>
      </c>
      <c r="P7" s="35">
        <v>0.20004596633333332</v>
      </c>
      <c r="Q7" s="35">
        <v>3.4928992854978566E-2</v>
      </c>
      <c r="R7" s="35">
        <v>0.10064491633333417</v>
      </c>
      <c r="S7" s="35">
        <v>1.6306734140465484</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157</v>
      </c>
      <c r="B8" s="5" t="s">
        <v>35</v>
      </c>
      <c r="C8" s="34">
        <v>43350</v>
      </c>
      <c r="D8" s="34">
        <v>43373</v>
      </c>
      <c r="E8" s="35">
        <v>-0.46061070100000001</v>
      </c>
      <c r="F8" s="35">
        <v>7.0509609776590015E-2</v>
      </c>
      <c r="G8" s="35">
        <v>0.25537073385174003</v>
      </c>
      <c r="H8" s="35">
        <v>0.60632479684675999</v>
      </c>
      <c r="I8" s="35">
        <v>0</v>
      </c>
      <c r="J8" s="35">
        <v>0</v>
      </c>
      <c r="K8" s="35">
        <v>4.2542109488000003E-2</v>
      </c>
      <c r="L8" s="35">
        <v>4.0805550870000003E-4</v>
      </c>
      <c r="M8" s="35">
        <v>0.19583286171904335</v>
      </c>
      <c r="N8" s="35">
        <v>0.30468399798084156</v>
      </c>
      <c r="O8" s="35">
        <v>3.3682427333333334E-2</v>
      </c>
      <c r="P8" s="35">
        <v>0.19441229633333332</v>
      </c>
      <c r="Q8" s="35">
        <v>6.4487691586137846E-2</v>
      </c>
      <c r="R8" s="35">
        <v>9.4505596333334163E-2</v>
      </c>
      <c r="S8" s="35">
        <v>1.4021494757578137</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157</v>
      </c>
      <c r="B9" s="5" t="s">
        <v>35</v>
      </c>
      <c r="C9" s="34">
        <v>43351</v>
      </c>
      <c r="D9" s="34">
        <v>43373</v>
      </c>
      <c r="E9" s="35">
        <v>0.45851525300000007</v>
      </c>
      <c r="F9" s="35">
        <v>0.22652737181533</v>
      </c>
      <c r="G9" s="35">
        <v>0.17645597408117</v>
      </c>
      <c r="H9" s="35">
        <v>1.2069459326104699</v>
      </c>
      <c r="I9" s="35">
        <v>0</v>
      </c>
      <c r="J9" s="35">
        <v>0</v>
      </c>
      <c r="K9" s="35">
        <v>5.2647694879999997E-3</v>
      </c>
      <c r="L9" s="35">
        <v>4.6256405336799998E-3</v>
      </c>
      <c r="M9" s="35">
        <v>0.21254264093286335</v>
      </c>
      <c r="N9" s="35">
        <v>0.32721415243101448</v>
      </c>
      <c r="O9" s="35">
        <v>3.4589237333333328E-2</v>
      </c>
      <c r="P9" s="35">
        <v>0.2557249963333334</v>
      </c>
      <c r="Q9" s="35">
        <v>5.9560252961484515E-3</v>
      </c>
      <c r="R9" s="35">
        <v>8.8248166333334169E-2</v>
      </c>
      <c r="S9" s="35">
        <v>3.0026101601886777</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157</v>
      </c>
      <c r="B10" s="5" t="s">
        <v>35</v>
      </c>
      <c r="C10" s="34">
        <v>43352</v>
      </c>
      <c r="D10" s="34">
        <v>43373</v>
      </c>
      <c r="E10" s="35">
        <v>-0.13536514300000024</v>
      </c>
      <c r="F10" s="35">
        <v>0.11458446732818001</v>
      </c>
      <c r="G10" s="35">
        <v>6.6761832615330002E-2</v>
      </c>
      <c r="H10" s="35">
        <v>1.5868078607412928</v>
      </c>
      <c r="I10" s="35">
        <v>0</v>
      </c>
      <c r="J10" s="35">
        <v>0.24535307617013999</v>
      </c>
      <c r="K10" s="35">
        <v>0.10261411948799999</v>
      </c>
      <c r="L10" s="35">
        <v>3.748276004E-4</v>
      </c>
      <c r="M10" s="35">
        <v>0.26877580000328333</v>
      </c>
      <c r="N10" s="35">
        <v>0.36286086711258947</v>
      </c>
      <c r="O10" s="35">
        <v>4.8795077333333325E-2</v>
      </c>
      <c r="P10" s="35">
        <v>0.22128485633333331</v>
      </c>
      <c r="Q10" s="35">
        <v>0.11124565425822852</v>
      </c>
      <c r="R10" s="35">
        <v>0.10155001633333419</v>
      </c>
      <c r="S10" s="35">
        <v>3.0956433123174447</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158</v>
      </c>
      <c r="B11" s="5" t="s">
        <v>35</v>
      </c>
      <c r="C11" s="34">
        <v>43353</v>
      </c>
      <c r="D11" s="34">
        <v>43373</v>
      </c>
      <c r="E11" s="35">
        <v>-0.106043844</v>
      </c>
      <c r="F11" s="35">
        <v>0.23472322681735</v>
      </c>
      <c r="G11" s="35">
        <v>0.17919846375121001</v>
      </c>
      <c r="H11" s="35">
        <v>1.6800302887554399</v>
      </c>
      <c r="I11" s="35">
        <v>0</v>
      </c>
      <c r="J11" s="35">
        <v>0.88576033840672008</v>
      </c>
      <c r="K11" s="35">
        <v>8.2035452487999996E-2</v>
      </c>
      <c r="L11" s="35">
        <v>8.892249129399999E-3</v>
      </c>
      <c r="M11" s="35">
        <v>0.22928679092204335</v>
      </c>
      <c r="N11" s="35">
        <v>0.43857648837226404</v>
      </c>
      <c r="O11" s="35">
        <v>3.4038337333333335E-2</v>
      </c>
      <c r="P11" s="35">
        <v>0.16778895633333335</v>
      </c>
      <c r="Q11" s="35">
        <v>2.3683504804277004E-2</v>
      </c>
      <c r="R11" s="35">
        <v>0.10640488633333417</v>
      </c>
      <c r="S11" s="35">
        <v>3.9643751394467057</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158</v>
      </c>
      <c r="B12" s="5" t="s">
        <v>35</v>
      </c>
      <c r="C12" s="34">
        <v>43354</v>
      </c>
      <c r="D12" s="34">
        <v>43373</v>
      </c>
      <c r="E12" s="35">
        <v>-0.39034624799999995</v>
      </c>
      <c r="F12" s="35">
        <v>0.16678478696144999</v>
      </c>
      <c r="G12" s="35">
        <v>0.31884545034147999</v>
      </c>
      <c r="H12" s="35">
        <v>6.5622476249407393</v>
      </c>
      <c r="I12" s="35">
        <v>0</v>
      </c>
      <c r="J12" s="35">
        <v>0.11399332353185</v>
      </c>
      <c r="K12" s="35">
        <v>2.2907783487999996E-2</v>
      </c>
      <c r="L12" s="35">
        <v>0.14724622996955</v>
      </c>
      <c r="M12" s="35">
        <v>0.28708001212189327</v>
      </c>
      <c r="N12" s="35">
        <v>0.75300935431520344</v>
      </c>
      <c r="O12" s="35">
        <v>2.2089237333333331E-2</v>
      </c>
      <c r="P12" s="35">
        <v>0.14806232633333333</v>
      </c>
      <c r="Q12" s="35">
        <v>-6.7300252945008188E-2</v>
      </c>
      <c r="R12" s="35">
        <v>9.8434576333334176E-2</v>
      </c>
      <c r="S12" s="35">
        <v>8.183054204725158</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158</v>
      </c>
      <c r="B13" s="5" t="s">
        <v>35</v>
      </c>
      <c r="C13" s="34">
        <v>43355</v>
      </c>
      <c r="D13" s="34">
        <v>43373</v>
      </c>
      <c r="E13" s="35">
        <v>-0.15603780699999925</v>
      </c>
      <c r="F13" s="35">
        <v>0.13852510616259001</v>
      </c>
      <c r="G13" s="35">
        <v>0.34294755601067006</v>
      </c>
      <c r="H13" s="35">
        <v>3.34577877212365</v>
      </c>
      <c r="I13" s="35">
        <v>0</v>
      </c>
      <c r="J13" s="35">
        <v>7.809776215401E-2</v>
      </c>
      <c r="K13" s="35">
        <v>9.4531771488000016E-2</v>
      </c>
      <c r="L13" s="35">
        <v>5.0789425092700007E-3</v>
      </c>
      <c r="M13" s="35">
        <v>0.27435129531025332</v>
      </c>
      <c r="N13" s="35">
        <v>0.33742704950056696</v>
      </c>
      <c r="O13" s="35">
        <v>2.3089237333333332E-2</v>
      </c>
      <c r="P13" s="35">
        <v>0.16827566633333335</v>
      </c>
      <c r="Q13" s="35">
        <v>7.3884033848037503E-2</v>
      </c>
      <c r="R13" s="35">
        <v>0.10286241633333418</v>
      </c>
      <c r="S13" s="35">
        <v>4.8288118021070501</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158</v>
      </c>
      <c r="B14" s="5" t="s">
        <v>35</v>
      </c>
      <c r="C14" s="34">
        <v>43356</v>
      </c>
      <c r="D14" s="34">
        <v>43373</v>
      </c>
      <c r="E14" s="35">
        <v>-3.4883887000000335E-2</v>
      </c>
      <c r="F14" s="35">
        <v>7.3777014899179996E-2</v>
      </c>
      <c r="G14" s="35">
        <v>0.20615246217529001</v>
      </c>
      <c r="H14" s="35">
        <v>2.60020385223886</v>
      </c>
      <c r="I14" s="35">
        <v>0</v>
      </c>
      <c r="J14" s="35">
        <v>0.16754848408906001</v>
      </c>
      <c r="K14" s="35">
        <v>4.1651675488000001E-2</v>
      </c>
      <c r="L14" s="35">
        <v>5.8375824074000007E-4</v>
      </c>
      <c r="M14" s="35">
        <v>0.26576212378609332</v>
      </c>
      <c r="N14" s="35">
        <v>0.36080648609736454</v>
      </c>
      <c r="O14" s="35">
        <v>2.4238217333333333E-2</v>
      </c>
      <c r="P14" s="35">
        <v>0.1767768863333333</v>
      </c>
      <c r="Q14" s="35">
        <v>3.0275072751978212E-2</v>
      </c>
      <c r="R14" s="35">
        <v>0.10165606633333418</v>
      </c>
      <c r="S14" s="35">
        <v>4.0145482127665675</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158</v>
      </c>
      <c r="B15" s="5" t="s">
        <v>35</v>
      </c>
      <c r="C15" s="34">
        <v>43357</v>
      </c>
      <c r="D15" s="34">
        <v>43373</v>
      </c>
      <c r="E15" s="35">
        <v>-0.30774528199999995</v>
      </c>
      <c r="F15" s="35">
        <v>0.15223718249651996</v>
      </c>
      <c r="G15" s="35">
        <v>0.19817002018473001</v>
      </c>
      <c r="H15" s="35">
        <v>2.2019685122635799</v>
      </c>
      <c r="I15" s="35">
        <v>0</v>
      </c>
      <c r="J15" s="35">
        <v>3.7359520773560001E-2</v>
      </c>
      <c r="K15" s="35">
        <v>4.2722294879999996E-3</v>
      </c>
      <c r="L15" s="35">
        <v>8.1770486444010013E-2</v>
      </c>
      <c r="M15" s="35">
        <v>0.26081315588354331</v>
      </c>
      <c r="N15" s="35">
        <v>0.35263584534156422</v>
      </c>
      <c r="O15" s="35">
        <v>2.9925077333333334E-2</v>
      </c>
      <c r="P15" s="35">
        <v>0.18756269633333339</v>
      </c>
      <c r="Q15" s="35">
        <v>8.2804447233297884E-2</v>
      </c>
      <c r="R15" s="35">
        <v>9.814888633333417E-2</v>
      </c>
      <c r="S15" s="35">
        <v>3.3799227781088064</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158</v>
      </c>
      <c r="B16" s="5" t="s">
        <v>35</v>
      </c>
      <c r="C16" s="34">
        <v>43358</v>
      </c>
      <c r="D16" s="34">
        <v>43373</v>
      </c>
      <c r="E16" s="35">
        <v>0.12731272000000038</v>
      </c>
      <c r="F16" s="35">
        <v>4.5032002189750002E-2</v>
      </c>
      <c r="G16" s="35">
        <v>0.16707886</v>
      </c>
      <c r="H16" s="35">
        <v>1.4844268639148501</v>
      </c>
      <c r="I16" s="35">
        <v>0.37303055599999996</v>
      </c>
      <c r="J16" s="35">
        <v>0</v>
      </c>
      <c r="K16" s="35">
        <v>1.7862814487999999E-2</v>
      </c>
      <c r="L16" s="35">
        <v>0</v>
      </c>
      <c r="M16" s="35">
        <v>0.23709234877926333</v>
      </c>
      <c r="N16" s="35">
        <v>0.36460464890317296</v>
      </c>
      <c r="O16" s="35">
        <v>5.7193407333333328E-2</v>
      </c>
      <c r="P16" s="35">
        <v>0.26263693633333329</v>
      </c>
      <c r="Q16" s="35">
        <v>5.7721378352989013E-3</v>
      </c>
      <c r="R16" s="35">
        <v>9.5460886333334175E-2</v>
      </c>
      <c r="S16" s="35">
        <v>3.2375041821103365</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158</v>
      </c>
      <c r="B17" s="5" t="s">
        <v>35</v>
      </c>
      <c r="C17" s="34">
        <v>43359</v>
      </c>
      <c r="D17" s="34">
        <v>43373</v>
      </c>
      <c r="E17" s="35">
        <v>0.16574449700000013</v>
      </c>
      <c r="F17" s="35">
        <v>0.21655175831802997</v>
      </c>
      <c r="G17" s="35">
        <v>5.8848400000000009E-2</v>
      </c>
      <c r="H17" s="35">
        <v>0.97305774202250006</v>
      </c>
      <c r="I17" s="35">
        <v>6.6483989972164004</v>
      </c>
      <c r="J17" s="35">
        <v>0</v>
      </c>
      <c r="K17" s="35">
        <v>1.6025323987999995E-2</v>
      </c>
      <c r="L17" s="35">
        <v>2.1147679999999999E-3</v>
      </c>
      <c r="M17" s="35">
        <v>0.24071570188193334</v>
      </c>
      <c r="N17" s="35">
        <v>0.53294881694532314</v>
      </c>
      <c r="O17" s="35">
        <v>5.1101037333333328E-2</v>
      </c>
      <c r="P17" s="35">
        <v>0.18597391633333329</v>
      </c>
      <c r="Q17" s="35">
        <v>-1.1717149237602397E-2</v>
      </c>
      <c r="R17" s="35">
        <v>0.10116432633333418</v>
      </c>
      <c r="S17" s="35">
        <v>9.180928136134586</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159</v>
      </c>
      <c r="B18" s="5" t="s">
        <v>35</v>
      </c>
      <c r="C18" s="34">
        <v>43360</v>
      </c>
      <c r="D18" s="34">
        <v>43373</v>
      </c>
      <c r="E18" s="35">
        <v>6.8741646999999517E-2</v>
      </c>
      <c r="F18" s="35">
        <v>0.17992217550222001</v>
      </c>
      <c r="G18" s="35">
        <v>0.23810169558422001</v>
      </c>
      <c r="H18" s="35">
        <v>3.1038602158328952</v>
      </c>
      <c r="I18" s="35">
        <v>0</v>
      </c>
      <c r="J18" s="35">
        <v>1.0971715882920001E-2</v>
      </c>
      <c r="K18" s="35">
        <v>4.1600338988000002E-2</v>
      </c>
      <c r="L18" s="35">
        <v>4.7668585265140007E-2</v>
      </c>
      <c r="M18" s="35">
        <v>0.26882913738451331</v>
      </c>
      <c r="N18" s="35">
        <v>0.34049952561452212</v>
      </c>
      <c r="O18" s="35">
        <v>3.7040227333333328E-2</v>
      </c>
      <c r="P18" s="35">
        <v>0.19023461633333333</v>
      </c>
      <c r="Q18" s="35">
        <v>-7.4734935105513888E-3</v>
      </c>
      <c r="R18" s="35">
        <v>0.10934888633333417</v>
      </c>
      <c r="S18" s="35">
        <v>4.6293452735438807</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159</v>
      </c>
      <c r="B19" s="5" t="s">
        <v>35</v>
      </c>
      <c r="C19" s="34">
        <v>43361</v>
      </c>
      <c r="D19" s="34">
        <v>43373</v>
      </c>
      <c r="E19" s="35">
        <v>0.10756144199999973</v>
      </c>
      <c r="F19" s="35">
        <v>0.40751133475928997</v>
      </c>
      <c r="G19" s="35">
        <v>0.16854912713115999</v>
      </c>
      <c r="H19" s="35">
        <v>3.49216119481585</v>
      </c>
      <c r="I19" s="35">
        <v>0</v>
      </c>
      <c r="J19" s="35">
        <v>4.8084921926140001E-2</v>
      </c>
      <c r="K19" s="35">
        <v>7.5541157987999999E-2</v>
      </c>
      <c r="L19" s="35">
        <v>6.1474341988799995E-3</v>
      </c>
      <c r="M19" s="35">
        <v>0.2913826128130933</v>
      </c>
      <c r="N19" s="35">
        <v>0.5073023677462456</v>
      </c>
      <c r="O19" s="35">
        <v>2.5059237333333331E-2</v>
      </c>
      <c r="P19" s="35">
        <v>0.16906809633333333</v>
      </c>
      <c r="Q19" s="35">
        <v>0.19502637784333923</v>
      </c>
      <c r="R19" s="35">
        <v>9.814888633333417E-2</v>
      </c>
      <c r="S19" s="35">
        <v>5.5915441912219981</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159</v>
      </c>
      <c r="B20" s="5" t="s">
        <v>35</v>
      </c>
      <c r="C20" s="34">
        <v>43362</v>
      </c>
      <c r="D20" s="34">
        <v>43373</v>
      </c>
      <c r="E20" s="35">
        <v>0.71667659199999978</v>
      </c>
      <c r="F20" s="35">
        <v>0.53415435414433987</v>
      </c>
      <c r="G20" s="35">
        <v>0.22360048821945999</v>
      </c>
      <c r="H20" s="35">
        <v>8.4824557759963302</v>
      </c>
      <c r="I20" s="35">
        <v>0</v>
      </c>
      <c r="J20" s="35">
        <v>0</v>
      </c>
      <c r="K20" s="35">
        <v>0.10856078448800002</v>
      </c>
      <c r="L20" s="35">
        <v>4.0160701717279999E-2</v>
      </c>
      <c r="M20" s="35">
        <v>0.3582727219567533</v>
      </c>
      <c r="N20" s="35">
        <v>0.4228911248438969</v>
      </c>
      <c r="O20" s="35">
        <v>4.2315707333333334E-2</v>
      </c>
      <c r="P20" s="35">
        <v>0.16395876633333334</v>
      </c>
      <c r="Q20" s="35">
        <v>2.5589084629221069E-2</v>
      </c>
      <c r="R20" s="35">
        <v>0.10934888633333417</v>
      </c>
      <c r="S20" s="35">
        <v>11.227984987995283</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159</v>
      </c>
      <c r="B21" s="5" t="s">
        <v>35</v>
      </c>
      <c r="C21" s="34">
        <v>43363</v>
      </c>
      <c r="D21" s="34">
        <v>43373</v>
      </c>
      <c r="E21" s="35">
        <v>1.0466879849999993</v>
      </c>
      <c r="F21" s="35">
        <v>0.27708877072408</v>
      </c>
      <c r="G21" s="35">
        <v>0.26089176980098</v>
      </c>
      <c r="H21" s="35">
        <v>5.7387244534869204</v>
      </c>
      <c r="I21" s="35">
        <v>0</v>
      </c>
      <c r="J21" s="35">
        <v>0</v>
      </c>
      <c r="K21" s="35">
        <v>1.1835781487999998E-2</v>
      </c>
      <c r="L21" s="35">
        <v>4.0650579395410003E-2</v>
      </c>
      <c r="M21" s="35">
        <v>0.26676718319017334</v>
      </c>
      <c r="N21" s="35">
        <v>0.34501532160794907</v>
      </c>
      <c r="O21" s="35">
        <v>3.3530037333333332E-2</v>
      </c>
      <c r="P21" s="35">
        <v>0.16692069633333331</v>
      </c>
      <c r="Q21" s="35">
        <v>-6.60562492951061E-3</v>
      </c>
      <c r="R21" s="35">
        <v>9.8419796333334184E-2</v>
      </c>
      <c r="S21" s="35">
        <v>8.2799267497640017</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159</v>
      </c>
      <c r="B22" s="5" t="s">
        <v>35</v>
      </c>
      <c r="C22" s="34">
        <v>43364</v>
      </c>
      <c r="D22" s="34">
        <v>43373</v>
      </c>
      <c r="E22" s="35">
        <v>0.15606926099999985</v>
      </c>
      <c r="F22" s="35">
        <v>0.10891112117141001</v>
      </c>
      <c r="G22" s="35">
        <v>0.17264311134949001</v>
      </c>
      <c r="H22" s="35">
        <v>2.7885220700617901</v>
      </c>
      <c r="I22" s="35">
        <v>0</v>
      </c>
      <c r="J22" s="35">
        <v>0</v>
      </c>
      <c r="K22" s="35">
        <v>9.0884519487999985E-2</v>
      </c>
      <c r="L22" s="35">
        <v>9.1370941507600001E-3</v>
      </c>
      <c r="M22" s="35">
        <v>0.23180293300364332</v>
      </c>
      <c r="N22" s="35">
        <v>0.41107850367119253</v>
      </c>
      <c r="O22" s="35">
        <v>2.6844907333333334E-2</v>
      </c>
      <c r="P22" s="35">
        <v>0.16785599633333334</v>
      </c>
      <c r="Q22" s="35">
        <v>0.25170285582327756</v>
      </c>
      <c r="R22" s="35">
        <v>0.12236996633333419</v>
      </c>
      <c r="S22" s="35">
        <v>4.5378223397195647</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159</v>
      </c>
      <c r="B23" s="5" t="s">
        <v>35</v>
      </c>
      <c r="C23" s="34">
        <v>43365</v>
      </c>
      <c r="D23" s="34">
        <v>43373</v>
      </c>
      <c r="E23" s="35">
        <v>1.005248087</v>
      </c>
      <c r="F23" s="35">
        <v>0.135966029387</v>
      </c>
      <c r="G23" s="35">
        <v>0.33268501999999994</v>
      </c>
      <c r="H23" s="35">
        <v>1.4446522172616945</v>
      </c>
      <c r="I23" s="35">
        <v>0</v>
      </c>
      <c r="J23" s="35">
        <v>2.1765388289516898</v>
      </c>
      <c r="K23" s="35">
        <v>9.7819309487999995E-2</v>
      </c>
      <c r="L23" s="35">
        <v>0</v>
      </c>
      <c r="M23" s="35">
        <v>0.27224115710533331</v>
      </c>
      <c r="N23" s="35">
        <v>0.38275064351752119</v>
      </c>
      <c r="O23" s="35">
        <v>6.2987557333333333E-2</v>
      </c>
      <c r="P23" s="35">
        <v>0.20980804633333322</v>
      </c>
      <c r="Q23" s="35">
        <v>-5.3404202301210509E-3</v>
      </c>
      <c r="R23" s="35">
        <v>0.12116659633333417</v>
      </c>
      <c r="S23" s="35">
        <v>6.236523072481118</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159</v>
      </c>
      <c r="B24" s="5" t="s">
        <v>35</v>
      </c>
      <c r="C24" s="34">
        <v>43366</v>
      </c>
      <c r="D24" s="34">
        <v>43373</v>
      </c>
      <c r="E24" s="35">
        <v>7.3779268999999648E-2</v>
      </c>
      <c r="F24" s="35">
        <v>0.11772479633456001</v>
      </c>
      <c r="G24" s="35">
        <v>6.2770269999999989E-2</v>
      </c>
      <c r="H24" s="35">
        <v>1.5126916367774044</v>
      </c>
      <c r="I24" s="35">
        <v>8.2083383999999995E-2</v>
      </c>
      <c r="J24" s="35">
        <v>0</v>
      </c>
      <c r="K24" s="35">
        <v>8.3551494880000007E-3</v>
      </c>
      <c r="L24" s="35">
        <v>5.0771339551520002E-2</v>
      </c>
      <c r="M24" s="35">
        <v>0.17837100762393332</v>
      </c>
      <c r="N24" s="35">
        <v>0.31531825670155333</v>
      </c>
      <c r="O24" s="35">
        <v>2.858107733333333E-2</v>
      </c>
      <c r="P24" s="35">
        <v>0.26686243633333334</v>
      </c>
      <c r="Q24" s="35">
        <v>9.0115926038288205E-2</v>
      </c>
      <c r="R24" s="35">
        <v>0.11192030633333419</v>
      </c>
      <c r="S24" s="35">
        <v>2.8993448555152601</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160</v>
      </c>
      <c r="B25" s="5" t="s">
        <v>35</v>
      </c>
      <c r="C25" s="34">
        <v>43367</v>
      </c>
      <c r="D25" s="34">
        <v>43373</v>
      </c>
      <c r="E25" s="35">
        <v>-0.2361454209999998</v>
      </c>
      <c r="F25" s="35">
        <v>0.26030231655751995</v>
      </c>
      <c r="G25" s="35">
        <v>0.21330422313475003</v>
      </c>
      <c r="H25" s="35">
        <v>0.84556804373925998</v>
      </c>
      <c r="I25" s="35">
        <v>0</v>
      </c>
      <c r="J25" s="35">
        <v>0</v>
      </c>
      <c r="K25" s="35">
        <v>7.0895494880000003E-3</v>
      </c>
      <c r="L25" s="35">
        <v>0</v>
      </c>
      <c r="M25" s="35">
        <v>0.16753954424567333</v>
      </c>
      <c r="N25" s="35">
        <v>0.31476385219281533</v>
      </c>
      <c r="O25" s="35">
        <v>2.0331077333333329E-2</v>
      </c>
      <c r="P25" s="35">
        <v>0.22727914633333338</v>
      </c>
      <c r="Q25" s="35">
        <v>4.542825107811857E-2</v>
      </c>
      <c r="R25" s="35">
        <v>0.10075369633333417</v>
      </c>
      <c r="S25" s="35">
        <v>1.9662142794361384</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160</v>
      </c>
      <c r="B26" s="5" t="s">
        <v>35</v>
      </c>
      <c r="C26" s="34">
        <v>43368</v>
      </c>
      <c r="D26" s="34">
        <v>43373</v>
      </c>
      <c r="E26" s="35">
        <v>-0.22029111800000001</v>
      </c>
      <c r="F26" s="35">
        <v>0.29306573149492998</v>
      </c>
      <c r="G26" s="35">
        <v>0.17287467825791999</v>
      </c>
      <c r="H26" s="35">
        <v>5.154339291364634</v>
      </c>
      <c r="I26" s="35">
        <v>0.36663153178400998</v>
      </c>
      <c r="J26" s="35">
        <v>0</v>
      </c>
      <c r="K26" s="35">
        <v>7.3636209487999982E-2</v>
      </c>
      <c r="L26" s="35">
        <v>1.8907754270999998E-3</v>
      </c>
      <c r="M26" s="35">
        <v>0.29192396250405334</v>
      </c>
      <c r="N26" s="35">
        <v>0.31863691130559296</v>
      </c>
      <c r="O26" s="35">
        <v>5.9402547333333333E-2</v>
      </c>
      <c r="P26" s="35">
        <v>0.18434312633333333</v>
      </c>
      <c r="Q26" s="35">
        <v>5.207302451306893E-2</v>
      </c>
      <c r="R26" s="35">
        <v>0.10507181633333418</v>
      </c>
      <c r="S26" s="35">
        <v>6.8535984881393093</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160</v>
      </c>
      <c r="B27" s="5" t="s">
        <v>35</v>
      </c>
      <c r="C27" s="34">
        <v>43369</v>
      </c>
      <c r="D27" s="34">
        <v>43373</v>
      </c>
      <c r="E27" s="35">
        <v>0.47736598699999977</v>
      </c>
      <c r="F27" s="35">
        <v>0.29123501423482995</v>
      </c>
      <c r="G27" s="35">
        <v>0.26604094354878</v>
      </c>
      <c r="H27" s="35">
        <v>0.75795122915306001</v>
      </c>
      <c r="I27" s="35">
        <v>6.34851082651398</v>
      </c>
      <c r="J27" s="35">
        <v>0</v>
      </c>
      <c r="K27" s="35">
        <v>1.0901629487999999E-2</v>
      </c>
      <c r="L27" s="35">
        <v>0</v>
      </c>
      <c r="M27" s="35">
        <v>0.37491608513539326</v>
      </c>
      <c r="N27" s="35">
        <v>0.65082180905786191</v>
      </c>
      <c r="O27" s="35">
        <v>2.1383117333333333E-2</v>
      </c>
      <c r="P27" s="35">
        <v>0.16140472633333333</v>
      </c>
      <c r="Q27" s="35">
        <v>-2.377143304181235E-2</v>
      </c>
      <c r="R27" s="35">
        <v>0.10895439633333417</v>
      </c>
      <c r="S27" s="35">
        <v>9.4457143310900928</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160</v>
      </c>
      <c r="B28" s="5" t="s">
        <v>35</v>
      </c>
      <c r="C28" s="34">
        <v>43370</v>
      </c>
      <c r="D28" s="34">
        <v>43373</v>
      </c>
      <c r="E28" s="35">
        <v>-0.25259158199999993</v>
      </c>
      <c r="F28" s="35">
        <v>0.14808909252133001</v>
      </c>
      <c r="G28" s="35">
        <v>0.23201225166682998</v>
      </c>
      <c r="H28" s="35">
        <v>0.71587193724462994</v>
      </c>
      <c r="I28" s="35">
        <v>4.3613060644712602</v>
      </c>
      <c r="J28" s="35">
        <v>0</v>
      </c>
      <c r="K28" s="35">
        <v>8.0304269487999999E-2</v>
      </c>
      <c r="L28" s="35">
        <v>0</v>
      </c>
      <c r="M28" s="35">
        <v>0.26104710208902332</v>
      </c>
      <c r="N28" s="35">
        <v>0.3105697772449173</v>
      </c>
      <c r="O28" s="35">
        <v>2.803241733333333E-2</v>
      </c>
      <c r="P28" s="35">
        <v>0.15264874633333331</v>
      </c>
      <c r="Q28" s="35">
        <v>9.69034646646952E-3</v>
      </c>
      <c r="R28" s="35">
        <v>0.10619704633333418</v>
      </c>
      <c r="S28" s="35">
        <v>6.1531774691924612</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160</v>
      </c>
      <c r="B29" s="5" t="s">
        <v>35</v>
      </c>
      <c r="C29" s="34">
        <v>43371</v>
      </c>
      <c r="D29" s="34">
        <v>43373</v>
      </c>
      <c r="E29" s="35">
        <v>-0.43269159799999996</v>
      </c>
      <c r="F29" s="35">
        <v>0.1111290925783</v>
      </c>
      <c r="G29" s="35">
        <v>0.22447175599999999</v>
      </c>
      <c r="H29" s="35">
        <v>0.94926806824281995</v>
      </c>
      <c r="I29" s="35">
        <v>0</v>
      </c>
      <c r="J29" s="35">
        <v>0</v>
      </c>
      <c r="K29" s="35">
        <v>8.5244329487999995E-2</v>
      </c>
      <c r="L29" s="35">
        <v>-1.8479999999999999E-5</v>
      </c>
      <c r="M29" s="35">
        <v>0.21417562771930332</v>
      </c>
      <c r="N29" s="35">
        <v>0.30702451438820016</v>
      </c>
      <c r="O29" s="35">
        <v>2.1719917333333331E-2</v>
      </c>
      <c r="P29" s="35">
        <v>0.19054657633333333</v>
      </c>
      <c r="Q29" s="35">
        <v>3.2161399310697662E-2</v>
      </c>
      <c r="R29" s="35">
        <v>0.10619704633333418</v>
      </c>
      <c r="S29" s="35">
        <v>1.8092282497273222</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160</v>
      </c>
      <c r="B30" s="5" t="s">
        <v>35</v>
      </c>
      <c r="C30" s="34">
        <v>43372</v>
      </c>
      <c r="D30" s="34">
        <v>43373</v>
      </c>
      <c r="E30" s="35">
        <v>-0.66451152099999966</v>
      </c>
      <c r="F30" s="35">
        <v>0.20778417001103999</v>
      </c>
      <c r="G30" s="35">
        <v>0.16976520491708999</v>
      </c>
      <c r="H30" s="35">
        <v>7.9506659906183303</v>
      </c>
      <c r="I30" s="35">
        <v>0</v>
      </c>
      <c r="J30" s="35">
        <v>0</v>
      </c>
      <c r="K30" s="35">
        <v>0.19081268948799998</v>
      </c>
      <c r="L30" s="35">
        <v>4.6917238999999999E-2</v>
      </c>
      <c r="M30" s="35">
        <v>0.2351803813870833</v>
      </c>
      <c r="N30" s="35">
        <v>0.36360112132961975</v>
      </c>
      <c r="O30" s="35">
        <v>4.1344917333333328E-2</v>
      </c>
      <c r="P30" s="35">
        <v>0.24911720633333334</v>
      </c>
      <c r="Q30" s="35">
        <v>-0.1108148168699612</v>
      </c>
      <c r="R30" s="35">
        <v>0.11739704633333418</v>
      </c>
      <c r="S30" s="35">
        <v>8.7972596288812017</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160</v>
      </c>
      <c r="B31" s="5" t="s">
        <v>35</v>
      </c>
      <c r="C31" s="34">
        <v>43373</v>
      </c>
      <c r="D31" s="34">
        <v>43373</v>
      </c>
      <c r="E31" s="35">
        <v>-5.9956657999999941E-2</v>
      </c>
      <c r="F31" s="35">
        <v>0.35082755126655002</v>
      </c>
      <c r="G31" s="35">
        <v>8.910816160085E-2</v>
      </c>
      <c r="H31" s="35">
        <v>8.8692188662364</v>
      </c>
      <c r="I31" s="35">
        <v>0</v>
      </c>
      <c r="J31" s="35">
        <v>0</v>
      </c>
      <c r="K31" s="35">
        <v>0.167592989488</v>
      </c>
      <c r="L31" s="35">
        <v>5.0847836694600003E-3</v>
      </c>
      <c r="M31" s="35">
        <v>0.29241751619767331</v>
      </c>
      <c r="N31" s="35">
        <v>0.39082110724605512</v>
      </c>
      <c r="O31" s="35">
        <v>4.9968007333333328E-2</v>
      </c>
      <c r="P31" s="35">
        <v>0.28368067633333333</v>
      </c>
      <c r="Q31" s="35">
        <v>0.27970228854110663</v>
      </c>
      <c r="R31" s="35">
        <v>0.11739704633333418</v>
      </c>
      <c r="S31" s="35">
        <v>10.835862336246095</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161</v>
      </c>
      <c r="B32" s="5" t="s">
        <v>36</v>
      </c>
      <c r="C32" s="34">
        <v>43374</v>
      </c>
      <c r="D32" s="34">
        <v>43404</v>
      </c>
      <c r="E32" s="35">
        <v>0.19725933399999995</v>
      </c>
      <c r="F32" s="35">
        <v>0.17340299645384</v>
      </c>
      <c r="G32" s="35">
        <v>0.17077307149568999</v>
      </c>
      <c r="H32" s="35">
        <v>2.8992156004526199</v>
      </c>
      <c r="I32" s="35">
        <v>0</v>
      </c>
      <c r="J32" s="35">
        <v>9.9616845389630004E-2</v>
      </c>
      <c r="K32" s="35">
        <v>0.19377412948799999</v>
      </c>
      <c r="L32" s="35">
        <v>3.4109758304109998E-2</v>
      </c>
      <c r="M32" s="35">
        <v>0.30915071412307382</v>
      </c>
      <c r="N32" s="35">
        <v>0.41863061893991838</v>
      </c>
      <c r="O32" s="35">
        <v>4.0344267096774189E-2</v>
      </c>
      <c r="P32" s="35">
        <v>0.22870286290322578</v>
      </c>
      <c r="Q32" s="35">
        <v>4.9834253759847576E-2</v>
      </c>
      <c r="R32" s="35">
        <v>1.6882627680645161</v>
      </c>
      <c r="S32" s="35">
        <v>6.5030772204712459</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161</v>
      </c>
      <c r="B33" s="5" t="s">
        <v>36</v>
      </c>
      <c r="C33" s="34">
        <v>43375</v>
      </c>
      <c r="D33" s="34">
        <v>43404</v>
      </c>
      <c r="E33" s="35">
        <v>1.3536149280000007</v>
      </c>
      <c r="F33" s="35">
        <v>0.24625224769661996</v>
      </c>
      <c r="G33" s="35">
        <v>0.15218399521168002</v>
      </c>
      <c r="H33" s="35">
        <v>9.3510765029988292</v>
      </c>
      <c r="I33" s="35">
        <v>0</v>
      </c>
      <c r="J33" s="35">
        <v>0.16187375137273999</v>
      </c>
      <c r="K33" s="35">
        <v>0.55738222948799998</v>
      </c>
      <c r="L33" s="35">
        <v>9.7890589999999993E-3</v>
      </c>
      <c r="M33" s="35">
        <v>0.31920779581051384</v>
      </c>
      <c r="N33" s="35">
        <v>0.41358567606129504</v>
      </c>
      <c r="O33" s="35">
        <v>2.9679017096774195E-2</v>
      </c>
      <c r="P33" s="35">
        <v>0.17951001290322585</v>
      </c>
      <c r="Q33" s="35">
        <v>-0.67906077645977059</v>
      </c>
      <c r="R33" s="35">
        <v>0.11934013806451613</v>
      </c>
      <c r="S33" s="35">
        <v>12.214434577244422</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161</v>
      </c>
      <c r="B34" s="5" t="s">
        <v>36</v>
      </c>
      <c r="C34" s="34">
        <v>43376</v>
      </c>
      <c r="D34" s="34">
        <v>43404</v>
      </c>
      <c r="E34" s="35">
        <v>0.51035172399999995</v>
      </c>
      <c r="F34" s="35">
        <v>0.21866958050107002</v>
      </c>
      <c r="G34" s="35">
        <v>0.16710519000000004</v>
      </c>
      <c r="H34" s="35">
        <v>1.8055475519377602</v>
      </c>
      <c r="I34" s="35">
        <v>0</v>
      </c>
      <c r="J34" s="35">
        <v>0</v>
      </c>
      <c r="K34" s="35">
        <v>0.384844769488</v>
      </c>
      <c r="L34" s="35">
        <v>8.5421400000000001E-3</v>
      </c>
      <c r="M34" s="35">
        <v>0.37355458195070379</v>
      </c>
      <c r="N34" s="35">
        <v>0.31196902852089864</v>
      </c>
      <c r="O34" s="35">
        <v>2.1273817096774193E-2</v>
      </c>
      <c r="P34" s="35">
        <v>0.21068632290322581</v>
      </c>
      <c r="Q34" s="35">
        <v>1.7436998122966306E-2</v>
      </c>
      <c r="R34" s="35">
        <v>0.11934013806451613</v>
      </c>
      <c r="S34" s="35">
        <v>4.1493218425859153</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161</v>
      </c>
      <c r="B35" s="5" t="s">
        <v>36</v>
      </c>
      <c r="C35" s="34">
        <v>43377</v>
      </c>
      <c r="D35" s="34">
        <v>43404</v>
      </c>
      <c r="E35" s="35">
        <v>-9.2258934999999681E-2</v>
      </c>
      <c r="F35" s="35">
        <v>0.12430580760127001</v>
      </c>
      <c r="G35" s="35">
        <v>0.15536017692056003</v>
      </c>
      <c r="H35" s="35">
        <v>4.2090243057489101</v>
      </c>
      <c r="I35" s="35">
        <v>0</v>
      </c>
      <c r="J35" s="35">
        <v>0</v>
      </c>
      <c r="K35" s="35">
        <v>0.51963222948800003</v>
      </c>
      <c r="L35" s="35">
        <v>7.3410379999999994E-3</v>
      </c>
      <c r="M35" s="35">
        <v>0.30406037745928383</v>
      </c>
      <c r="N35" s="35">
        <v>0.30832561926155849</v>
      </c>
      <c r="O35" s="35">
        <v>2.8920287096774192E-2</v>
      </c>
      <c r="P35" s="35">
        <v>0.21595293290322579</v>
      </c>
      <c r="Q35" s="35">
        <v>-1.4489149911245237E-2</v>
      </c>
      <c r="R35" s="35">
        <v>0.10814013806451613</v>
      </c>
      <c r="S35" s="35">
        <v>5.874314827632853</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161</v>
      </c>
      <c r="B36" s="5" t="s">
        <v>36</v>
      </c>
      <c r="C36" s="34">
        <v>43378</v>
      </c>
      <c r="D36" s="34">
        <v>43404</v>
      </c>
      <c r="E36" s="35">
        <v>0.10229156300000009</v>
      </c>
      <c r="F36" s="35">
        <v>0.24039885025463001</v>
      </c>
      <c r="G36" s="35">
        <v>0.19384299432111002</v>
      </c>
      <c r="H36" s="35">
        <v>0.39690712692019003</v>
      </c>
      <c r="I36" s="35">
        <v>0</v>
      </c>
      <c r="J36" s="35">
        <v>0</v>
      </c>
      <c r="K36" s="35">
        <v>0.47763222948799999</v>
      </c>
      <c r="L36" s="35">
        <v>1.7193733498E-4</v>
      </c>
      <c r="M36" s="35">
        <v>0.32825357283139384</v>
      </c>
      <c r="N36" s="35">
        <v>0.28954107821616482</v>
      </c>
      <c r="O36" s="35">
        <v>1.8597447096774192E-2</v>
      </c>
      <c r="P36" s="35">
        <v>0.24088105290322581</v>
      </c>
      <c r="Q36" s="35">
        <v>4.8347106459335126E-2</v>
      </c>
      <c r="R36" s="35">
        <v>0.10814013806451613</v>
      </c>
      <c r="S36" s="35">
        <v>2.4450050968903199</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161</v>
      </c>
      <c r="B37" s="5" t="s">
        <v>36</v>
      </c>
      <c r="C37" s="34">
        <v>43379</v>
      </c>
      <c r="D37" s="34">
        <v>43404</v>
      </c>
      <c r="E37" s="35">
        <v>-5.2898875000000123E-2</v>
      </c>
      <c r="F37" s="35">
        <v>0.11527467011266</v>
      </c>
      <c r="G37" s="35">
        <v>0.15956562447889996</v>
      </c>
      <c r="H37" s="35">
        <v>0.40368302270640999</v>
      </c>
      <c r="I37" s="35">
        <v>0</v>
      </c>
      <c r="J37" s="35">
        <v>9.8270336630000002E-4</v>
      </c>
      <c r="K37" s="35">
        <v>0.47763222948799999</v>
      </c>
      <c r="L37" s="35">
        <v>3.4949839946000001E-3</v>
      </c>
      <c r="M37" s="35">
        <v>0.25361598698630389</v>
      </c>
      <c r="N37" s="35">
        <v>0.25980790069759369</v>
      </c>
      <c r="O37" s="35">
        <v>1.9482787096774194E-2</v>
      </c>
      <c r="P37" s="35">
        <v>0.24274705290322587</v>
      </c>
      <c r="Q37" s="35">
        <v>7.368495501182569E-2</v>
      </c>
      <c r="R37" s="35">
        <v>0.10814013806451613</v>
      </c>
      <c r="S37" s="35">
        <v>2.0652131799071092</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161</v>
      </c>
      <c r="B38" s="5" t="s">
        <v>36</v>
      </c>
      <c r="C38" s="34">
        <v>43380</v>
      </c>
      <c r="D38" s="34">
        <v>43404</v>
      </c>
      <c r="E38" s="35">
        <v>0.17668873699999921</v>
      </c>
      <c r="F38" s="35">
        <v>0.37763747547936999</v>
      </c>
      <c r="G38" s="35">
        <v>0.10401192000000001</v>
      </c>
      <c r="H38" s="35">
        <v>8.4977160032236405</v>
      </c>
      <c r="I38" s="35">
        <v>0.35939303977053999</v>
      </c>
      <c r="J38" s="35">
        <v>0.10137684818919</v>
      </c>
      <c r="K38" s="35">
        <v>0.38999932948799998</v>
      </c>
      <c r="L38" s="35">
        <v>2.873904E-2</v>
      </c>
      <c r="M38" s="35">
        <v>0.23418420585961386</v>
      </c>
      <c r="N38" s="35">
        <v>0.37452092522927216</v>
      </c>
      <c r="O38" s="35">
        <v>2.5732787096774193E-2</v>
      </c>
      <c r="P38" s="35">
        <v>0.2246233729032257</v>
      </c>
      <c r="Q38" s="35">
        <v>-9.810079760103517E-2</v>
      </c>
      <c r="R38" s="35">
        <v>0.10814013806451613</v>
      </c>
      <c r="S38" s="35">
        <v>10.904663024703108</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162</v>
      </c>
      <c r="B39" s="5" t="s">
        <v>36</v>
      </c>
      <c r="C39" s="34">
        <v>43381</v>
      </c>
      <c r="D39" s="34">
        <v>43404</v>
      </c>
      <c r="E39" s="35">
        <v>-0.23493318999999957</v>
      </c>
      <c r="F39" s="35">
        <v>0.38964217161827996</v>
      </c>
      <c r="G39" s="35">
        <v>0.20640825300000001</v>
      </c>
      <c r="H39" s="35">
        <v>10.656769614791639</v>
      </c>
      <c r="I39" s="35">
        <v>0.26373089384456</v>
      </c>
      <c r="J39" s="35">
        <v>0.77564904158381998</v>
      </c>
      <c r="K39" s="35">
        <v>0.362576229488</v>
      </c>
      <c r="L39" s="35">
        <v>2.9104710087799997E-3</v>
      </c>
      <c r="M39" s="35">
        <v>0.27855237643952385</v>
      </c>
      <c r="N39" s="35">
        <v>0.3746098687405971</v>
      </c>
      <c r="O39" s="35">
        <v>2.2545287096774193E-2</v>
      </c>
      <c r="P39" s="35">
        <v>0.20530712290322584</v>
      </c>
      <c r="Q39" s="35">
        <v>-8.3224311392132724E-2</v>
      </c>
      <c r="R39" s="35">
        <v>0.11027209806451614</v>
      </c>
      <c r="S39" s="35">
        <v>13.330815927187587</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162</v>
      </c>
      <c r="B40" s="5" t="s">
        <v>36</v>
      </c>
      <c r="C40" s="34">
        <v>43382</v>
      </c>
      <c r="D40" s="34">
        <v>43404</v>
      </c>
      <c r="E40" s="35">
        <v>-0.1606115200000009</v>
      </c>
      <c r="F40" s="35">
        <v>0.44632823043304998</v>
      </c>
      <c r="G40" s="35">
        <v>0.16286289727051001</v>
      </c>
      <c r="H40" s="35">
        <v>10.991891985933171</v>
      </c>
      <c r="I40" s="35">
        <v>0.33920350487144002</v>
      </c>
      <c r="J40" s="35">
        <v>3.6059948300949995E-2</v>
      </c>
      <c r="K40" s="35">
        <v>0.50727291948800002</v>
      </c>
      <c r="L40" s="35">
        <v>6.3414562828099999E-3</v>
      </c>
      <c r="M40" s="35">
        <v>0.20065836677552384</v>
      </c>
      <c r="N40" s="35">
        <v>0.35580542614912031</v>
      </c>
      <c r="O40" s="35">
        <v>3.2894287096774194E-2</v>
      </c>
      <c r="P40" s="35">
        <v>0.1922468529032258</v>
      </c>
      <c r="Q40" s="35">
        <v>-0.12128417696116468</v>
      </c>
      <c r="R40" s="35">
        <v>0.10568341806451613</v>
      </c>
      <c r="S40" s="35">
        <v>13.095353596607925</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162</v>
      </c>
      <c r="B41" s="5" t="s">
        <v>36</v>
      </c>
      <c r="C41" s="34">
        <v>43383</v>
      </c>
      <c r="D41" s="34">
        <v>43404</v>
      </c>
      <c r="E41" s="35">
        <v>0.34115037700000017</v>
      </c>
      <c r="F41" s="35">
        <v>0.30901449056577002</v>
      </c>
      <c r="G41" s="35">
        <v>0.15795136374149002</v>
      </c>
      <c r="H41" s="35">
        <v>2.3160038605267301</v>
      </c>
      <c r="I41" s="35">
        <v>0</v>
      </c>
      <c r="J41" s="35">
        <v>0.35137178169109001</v>
      </c>
      <c r="K41" s="35">
        <v>0.37587519948800002</v>
      </c>
      <c r="L41" s="35">
        <v>5.0891020592699994E-3</v>
      </c>
      <c r="M41" s="35">
        <v>0.2561003638893139</v>
      </c>
      <c r="N41" s="35">
        <v>0.3233536202580059</v>
      </c>
      <c r="O41" s="35">
        <v>2.0559847096774192E-2</v>
      </c>
      <c r="P41" s="35">
        <v>0.19357579290322574</v>
      </c>
      <c r="Q41" s="35">
        <v>1.2695734835125426E-2</v>
      </c>
      <c r="R41" s="35">
        <v>0.11646397806451614</v>
      </c>
      <c r="S41" s="35">
        <v>4.7792055121193115</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162</v>
      </c>
      <c r="B42" s="5" t="s">
        <v>36</v>
      </c>
      <c r="C42" s="34">
        <v>43384</v>
      </c>
      <c r="D42" s="34">
        <v>43404</v>
      </c>
      <c r="E42" s="35">
        <v>0.47787003200000006</v>
      </c>
      <c r="F42" s="35">
        <v>0.18506191443705444</v>
      </c>
      <c r="G42" s="35">
        <v>0.22905900660022999</v>
      </c>
      <c r="H42" s="35">
        <v>2.4547012891825566</v>
      </c>
      <c r="I42" s="35">
        <v>0</v>
      </c>
      <c r="J42" s="35">
        <v>0.38098634148503002</v>
      </c>
      <c r="K42" s="35">
        <v>0.362576229488</v>
      </c>
      <c r="L42" s="35">
        <v>1.0876358435999999E-4</v>
      </c>
      <c r="M42" s="35">
        <v>0.27475308168276386</v>
      </c>
      <c r="N42" s="35">
        <v>0.39359887266486876</v>
      </c>
      <c r="O42" s="35">
        <v>7.9400267096774196E-2</v>
      </c>
      <c r="P42" s="35">
        <v>0.19568218290322587</v>
      </c>
      <c r="Q42" s="35">
        <v>4.1223283683295323E-2</v>
      </c>
      <c r="R42" s="35">
        <v>0.11790205806451615</v>
      </c>
      <c r="S42" s="35">
        <v>5.1929233228726757</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162</v>
      </c>
      <c r="B43" s="5" t="s">
        <v>36</v>
      </c>
      <c r="C43" s="34">
        <v>43385</v>
      </c>
      <c r="D43" s="34">
        <v>43404</v>
      </c>
      <c r="E43" s="35">
        <v>0.350656356</v>
      </c>
      <c r="F43" s="35">
        <v>0.24295957917884997</v>
      </c>
      <c r="G43" s="35">
        <v>0.15570313503845001</v>
      </c>
      <c r="H43" s="35">
        <v>1.31873769654301</v>
      </c>
      <c r="I43" s="35">
        <v>2.0748689528830999</v>
      </c>
      <c r="J43" s="35">
        <v>3.9508760618434202</v>
      </c>
      <c r="K43" s="35">
        <v>0.484212059488</v>
      </c>
      <c r="L43" s="35">
        <v>3.4360923970950003E-2</v>
      </c>
      <c r="M43" s="35">
        <v>0.26781899337536391</v>
      </c>
      <c r="N43" s="35">
        <v>0.40490989685108225</v>
      </c>
      <c r="O43" s="35">
        <v>2.5307707096774195E-2</v>
      </c>
      <c r="P43" s="35">
        <v>0.21629829290322597</v>
      </c>
      <c r="Q43" s="35">
        <v>0.30102499196736565</v>
      </c>
      <c r="R43" s="35">
        <v>0.11378552806451614</v>
      </c>
      <c r="S43" s="35">
        <v>9.9415201752041078</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162</v>
      </c>
      <c r="B44" s="5" t="s">
        <v>36</v>
      </c>
      <c r="C44" s="34">
        <v>43386</v>
      </c>
      <c r="D44" s="34">
        <v>43404</v>
      </c>
      <c r="E44" s="35">
        <v>-0.2031094469999998</v>
      </c>
      <c r="F44" s="35">
        <v>0.44672622240175996</v>
      </c>
      <c r="G44" s="35">
        <v>0.15594256721402999</v>
      </c>
      <c r="H44" s="35">
        <v>1.1274497849823302</v>
      </c>
      <c r="I44" s="35">
        <v>0.274819068</v>
      </c>
      <c r="J44" s="35">
        <v>0.44498457687175996</v>
      </c>
      <c r="K44" s="35">
        <v>0.47965761948800001</v>
      </c>
      <c r="L44" s="35">
        <v>3.70424E-4</v>
      </c>
      <c r="M44" s="35">
        <v>0.26169128004847386</v>
      </c>
      <c r="N44" s="35">
        <v>0.38274945236063573</v>
      </c>
      <c r="O44" s="35">
        <v>2.0653147096774193E-2</v>
      </c>
      <c r="P44" s="35">
        <v>0.25496625290322583</v>
      </c>
      <c r="Q44" s="35">
        <v>0.19542021441145505</v>
      </c>
      <c r="R44" s="35">
        <v>0.11319613806451613</v>
      </c>
      <c r="S44" s="35">
        <v>3.9555173008429612</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162</v>
      </c>
      <c r="B45" s="5" t="s">
        <v>36</v>
      </c>
      <c r="C45" s="34">
        <v>43387</v>
      </c>
      <c r="D45" s="34">
        <v>43404</v>
      </c>
      <c r="E45" s="35">
        <v>9.7028716000000112E-2</v>
      </c>
      <c r="F45" s="35">
        <v>0.23677196176170998</v>
      </c>
      <c r="G45" s="35">
        <v>0.19234735849082002</v>
      </c>
      <c r="H45" s="35">
        <v>0.86202978395143004</v>
      </c>
      <c r="I45" s="35">
        <v>0</v>
      </c>
      <c r="J45" s="35">
        <v>1.047739110731E-2</v>
      </c>
      <c r="K45" s="35">
        <v>0.47763222948799999</v>
      </c>
      <c r="L45" s="35">
        <v>7.6140895577900001E-3</v>
      </c>
      <c r="M45" s="35">
        <v>0.26187507064973387</v>
      </c>
      <c r="N45" s="35">
        <v>0.31107552687791984</v>
      </c>
      <c r="O45" s="35">
        <v>4.3196977096774197E-2</v>
      </c>
      <c r="P45" s="35">
        <v>0.29595848290322591</v>
      </c>
      <c r="Q45" s="35">
        <v>0.10485568963911553</v>
      </c>
      <c r="R45" s="35">
        <v>0.10199613806451613</v>
      </c>
      <c r="S45" s="35">
        <v>3.0028594155883455</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163</v>
      </c>
      <c r="B46" s="5" t="s">
        <v>36</v>
      </c>
      <c r="C46" s="34">
        <v>43388</v>
      </c>
      <c r="D46" s="34">
        <v>43404</v>
      </c>
      <c r="E46" s="35">
        <v>-8.7300699999989795E-4</v>
      </c>
      <c r="F46" s="35">
        <v>0.31517005801711995</v>
      </c>
      <c r="G46" s="35">
        <v>0.17556112741898999</v>
      </c>
      <c r="H46" s="35">
        <v>0.53467739110804002</v>
      </c>
      <c r="I46" s="35">
        <v>0</v>
      </c>
      <c r="J46" s="35">
        <v>0</v>
      </c>
      <c r="K46" s="35">
        <v>0.62763222948800002</v>
      </c>
      <c r="L46" s="35">
        <v>2.1262500000000001E-3</v>
      </c>
      <c r="M46" s="35">
        <v>0.23607099380436389</v>
      </c>
      <c r="N46" s="35">
        <v>0.31877323524978507</v>
      </c>
      <c r="O46" s="35">
        <v>1.9532407096774191E-2</v>
      </c>
      <c r="P46" s="35">
        <v>0.26282730290322581</v>
      </c>
      <c r="Q46" s="35">
        <v>5.8609415284845652E-2</v>
      </c>
      <c r="R46" s="35">
        <v>0.10899357806451614</v>
      </c>
      <c r="S46" s="35">
        <v>2.6591009814356612</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163</v>
      </c>
      <c r="B47" s="5" t="s">
        <v>36</v>
      </c>
      <c r="C47" s="34">
        <v>43389</v>
      </c>
      <c r="D47" s="34">
        <v>43404</v>
      </c>
      <c r="E47" s="35">
        <v>-9.7814179999999862E-3</v>
      </c>
      <c r="F47" s="35">
        <v>7.8921004685980012E-2</v>
      </c>
      <c r="G47" s="35">
        <v>0.30416238008147001</v>
      </c>
      <c r="H47" s="35">
        <v>0.34256411772292</v>
      </c>
      <c r="I47" s="35">
        <v>1.2903075220434499</v>
      </c>
      <c r="J47" s="35">
        <v>0</v>
      </c>
      <c r="K47" s="35">
        <v>0.47763222948799999</v>
      </c>
      <c r="L47" s="35">
        <v>0</v>
      </c>
      <c r="M47" s="35">
        <v>0.26628823130446388</v>
      </c>
      <c r="N47" s="35">
        <v>0.31073755551858329</v>
      </c>
      <c r="O47" s="35">
        <v>2.0583657096774195E-2</v>
      </c>
      <c r="P47" s="35">
        <v>0.18369695290322585</v>
      </c>
      <c r="Q47" s="35">
        <v>2.7622565979805513E-2</v>
      </c>
      <c r="R47" s="35">
        <v>0.10980429806451614</v>
      </c>
      <c r="S47" s="35">
        <v>3.4025390968891891</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163</v>
      </c>
      <c r="B48" s="5" t="s">
        <v>36</v>
      </c>
      <c r="C48" s="34">
        <v>43390</v>
      </c>
      <c r="D48" s="34">
        <v>43404</v>
      </c>
      <c r="E48" s="35">
        <v>-0.71966559699999988</v>
      </c>
      <c r="F48" s="35">
        <v>8.7412959873389998E-2</v>
      </c>
      <c r="G48" s="35">
        <v>0.15020141084121</v>
      </c>
      <c r="H48" s="35">
        <v>0.28296245446273</v>
      </c>
      <c r="I48" s="35">
        <v>0</v>
      </c>
      <c r="J48" s="35">
        <v>0</v>
      </c>
      <c r="K48" s="35">
        <v>0.47763222948799999</v>
      </c>
      <c r="L48" s="35">
        <v>9.2465319881999996E-4</v>
      </c>
      <c r="M48" s="35">
        <v>0.20364261964878388</v>
      </c>
      <c r="N48" s="35">
        <v>0.29159735984379426</v>
      </c>
      <c r="O48" s="35">
        <v>2.2582347096774195E-2</v>
      </c>
      <c r="P48" s="35">
        <v>0.2253770429032258</v>
      </c>
      <c r="Q48" s="35">
        <v>0.10033372394292568</v>
      </c>
      <c r="R48" s="35">
        <v>0.10897221806451614</v>
      </c>
      <c r="S48" s="35">
        <v>1.2319734223641701</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163</v>
      </c>
      <c r="B49" s="5" t="s">
        <v>36</v>
      </c>
      <c r="C49" s="34">
        <v>43391</v>
      </c>
      <c r="D49" s="34">
        <v>43404</v>
      </c>
      <c r="E49" s="35">
        <v>-0.65274757100000003</v>
      </c>
      <c r="F49" s="35">
        <v>0.19044728001714001</v>
      </c>
      <c r="G49" s="35">
        <v>0.16390947450633001</v>
      </c>
      <c r="H49" s="35">
        <v>0.31939489494896001</v>
      </c>
      <c r="I49" s="35">
        <v>0</v>
      </c>
      <c r="J49" s="35">
        <v>0</v>
      </c>
      <c r="K49" s="35">
        <v>0.362576229488</v>
      </c>
      <c r="L49" s="35">
        <v>3.9821140000000001E-3</v>
      </c>
      <c r="M49" s="35">
        <v>0.31075458863659389</v>
      </c>
      <c r="N49" s="35">
        <v>0.303693792460631</v>
      </c>
      <c r="O49" s="35">
        <v>2.8831187096774194E-2</v>
      </c>
      <c r="P49" s="35">
        <v>0.24884988290322591</v>
      </c>
      <c r="Q49" s="35">
        <v>8.6748268971595446E-2</v>
      </c>
      <c r="R49" s="35">
        <v>0.10814013806451613</v>
      </c>
      <c r="S49" s="35">
        <v>1.4745802800937666</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163</v>
      </c>
      <c r="B50" s="5" t="s">
        <v>36</v>
      </c>
      <c r="C50" s="34">
        <v>43392</v>
      </c>
      <c r="D50" s="34">
        <v>43404</v>
      </c>
      <c r="E50" s="35">
        <v>-1.2987715999999934E-2</v>
      </c>
      <c r="F50" s="35">
        <v>0.22502113897860998</v>
      </c>
      <c r="G50" s="35">
        <v>0.22266035064473</v>
      </c>
      <c r="H50" s="35">
        <v>0.29255499688865999</v>
      </c>
      <c r="I50" s="35">
        <v>0</v>
      </c>
      <c r="J50" s="35">
        <v>8.2756643529999993E-2</v>
      </c>
      <c r="K50" s="35">
        <v>0.362576229488</v>
      </c>
      <c r="L50" s="35">
        <v>0</v>
      </c>
      <c r="M50" s="35">
        <v>0.25406614943065392</v>
      </c>
      <c r="N50" s="35">
        <v>0.2906570950227505</v>
      </c>
      <c r="O50" s="35">
        <v>2.8491027096774195E-2</v>
      </c>
      <c r="P50" s="35">
        <v>0.24048613290322574</v>
      </c>
      <c r="Q50" s="35">
        <v>-3.6274351850004126E-2</v>
      </c>
      <c r="R50" s="35">
        <v>0.10814013806451613</v>
      </c>
      <c r="S50" s="35">
        <v>2.0581478341979165</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163</v>
      </c>
      <c r="B51" s="5" t="s">
        <v>36</v>
      </c>
      <c r="C51" s="34">
        <v>43393</v>
      </c>
      <c r="D51" s="34">
        <v>43404</v>
      </c>
      <c r="E51" s="35">
        <v>-0.13956423299999998</v>
      </c>
      <c r="F51" s="35">
        <v>0.27829599827577001</v>
      </c>
      <c r="G51" s="35">
        <v>0.15129961</v>
      </c>
      <c r="H51" s="35">
        <v>0.46060243197266998</v>
      </c>
      <c r="I51" s="35">
        <v>0</v>
      </c>
      <c r="J51" s="35">
        <v>0.21293040273149999</v>
      </c>
      <c r="K51" s="35">
        <v>0.47763222948799999</v>
      </c>
      <c r="L51" s="35">
        <v>0</v>
      </c>
      <c r="M51" s="35">
        <v>0.2333022166009639</v>
      </c>
      <c r="N51" s="35">
        <v>0.34397252419170288</v>
      </c>
      <c r="O51" s="35">
        <v>4.9614137096774188E-2</v>
      </c>
      <c r="P51" s="35">
        <v>0.29648957290322592</v>
      </c>
      <c r="Q51" s="35">
        <v>4.3559609463185746E-2</v>
      </c>
      <c r="R51" s="35">
        <v>0.10814013806451613</v>
      </c>
      <c r="S51" s="35">
        <v>2.5162746377883085</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163</v>
      </c>
      <c r="B52" s="5" t="s">
        <v>36</v>
      </c>
      <c r="C52" s="34">
        <v>43394</v>
      </c>
      <c r="D52" s="34">
        <v>43404</v>
      </c>
      <c r="E52" s="35">
        <v>-0.23952117599999978</v>
      </c>
      <c r="F52" s="35">
        <v>5.1157916889850011E-2</v>
      </c>
      <c r="G52" s="35">
        <v>0.13698189999999999</v>
      </c>
      <c r="H52" s="35">
        <v>1.53647147390698</v>
      </c>
      <c r="I52" s="35">
        <v>0</v>
      </c>
      <c r="J52" s="35">
        <v>7.3191033997050001E-2</v>
      </c>
      <c r="K52" s="35">
        <v>0.47763222948799999</v>
      </c>
      <c r="L52" s="35">
        <v>2.965338474E-5</v>
      </c>
      <c r="M52" s="35">
        <v>0.23595303703377385</v>
      </c>
      <c r="N52" s="35">
        <v>0.31078182340061189</v>
      </c>
      <c r="O52" s="35">
        <v>0.1523606770967742</v>
      </c>
      <c r="P52" s="35">
        <v>0.27332634290322594</v>
      </c>
      <c r="Q52" s="35">
        <v>2.6901488894505325E-2</v>
      </c>
      <c r="R52" s="35">
        <v>0.11934013806451613</v>
      </c>
      <c r="S52" s="35">
        <v>3.1546065390600271</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164</v>
      </c>
      <c r="B53" s="5" t="s">
        <v>36</v>
      </c>
      <c r="C53" s="34">
        <v>43395</v>
      </c>
      <c r="D53" s="34">
        <v>43404</v>
      </c>
      <c r="E53" s="35">
        <v>-0.56186674200000009</v>
      </c>
      <c r="F53" s="35">
        <v>3.9258336256019995E-2</v>
      </c>
      <c r="G53" s="35">
        <v>0.18167911000000003</v>
      </c>
      <c r="H53" s="35">
        <v>1.9389926108989799</v>
      </c>
      <c r="I53" s="35">
        <v>0</v>
      </c>
      <c r="J53" s="35">
        <v>0.65290658090912002</v>
      </c>
      <c r="K53" s="35">
        <v>0.47763222948799999</v>
      </c>
      <c r="L53" s="35">
        <v>-2.3556999999999998E-5</v>
      </c>
      <c r="M53" s="35">
        <v>0.17847520892451385</v>
      </c>
      <c r="N53" s="35">
        <v>0.44910496584072118</v>
      </c>
      <c r="O53" s="35">
        <v>3.5137987096774195E-2</v>
      </c>
      <c r="P53" s="35">
        <v>0.20502342290322584</v>
      </c>
      <c r="Q53" s="35">
        <v>4.9763233083495603E-2</v>
      </c>
      <c r="R53" s="35">
        <v>0.12119686806451614</v>
      </c>
      <c r="S53" s="35">
        <v>3.767280254465367</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164</v>
      </c>
      <c r="B54" s="5" t="s">
        <v>36</v>
      </c>
      <c r="C54" s="34">
        <v>43396</v>
      </c>
      <c r="D54" s="34">
        <v>43404</v>
      </c>
      <c r="E54" s="35">
        <v>-8.5607092000000232E-2</v>
      </c>
      <c r="F54" s="35">
        <v>0.34579418826485997</v>
      </c>
      <c r="G54" s="35">
        <v>0.20143608085442002</v>
      </c>
      <c r="H54" s="35">
        <v>1.0469324964511999</v>
      </c>
      <c r="I54" s="35">
        <v>4.0030446501868404</v>
      </c>
      <c r="J54" s="35">
        <v>1.62853295539621</v>
      </c>
      <c r="K54" s="35">
        <v>0.47763222948799999</v>
      </c>
      <c r="L54" s="35">
        <v>4.8992262013500005E-3</v>
      </c>
      <c r="M54" s="35">
        <v>0.22381456467983388</v>
      </c>
      <c r="N54" s="35">
        <v>0.33911734022803908</v>
      </c>
      <c r="O54" s="35">
        <v>1.8863327096774192E-2</v>
      </c>
      <c r="P54" s="35">
        <v>0.18104254290322586</v>
      </c>
      <c r="Q54" s="35">
        <v>-2.0682201796524347E-2</v>
      </c>
      <c r="R54" s="35">
        <v>0.12214859806451614</v>
      </c>
      <c r="S54" s="35">
        <v>8.4869689060187437</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164</v>
      </c>
      <c r="B55" s="5" t="s">
        <v>36</v>
      </c>
      <c r="C55" s="34">
        <v>43397</v>
      </c>
      <c r="D55" s="34">
        <v>43404</v>
      </c>
      <c r="E55" s="35">
        <v>-0.22527008200000034</v>
      </c>
      <c r="F55" s="35">
        <v>9.0279651433350011E-2</v>
      </c>
      <c r="G55" s="35">
        <v>0.17345977747790001</v>
      </c>
      <c r="H55" s="35">
        <v>2.4051198896411998</v>
      </c>
      <c r="I55" s="35">
        <v>0</v>
      </c>
      <c r="J55" s="35">
        <v>0.72301134936933997</v>
      </c>
      <c r="K55" s="35">
        <v>0.48112574948800002</v>
      </c>
      <c r="L55" s="35">
        <v>1.6593408349469999E-2</v>
      </c>
      <c r="M55" s="35">
        <v>0.26077079211842391</v>
      </c>
      <c r="N55" s="35">
        <v>0.33153999279482671</v>
      </c>
      <c r="O55" s="35">
        <v>3.5366847096774193E-2</v>
      </c>
      <c r="P55" s="35">
        <v>0.19350003290322587</v>
      </c>
      <c r="Q55" s="35">
        <v>5.1926752112655739E-2</v>
      </c>
      <c r="R55" s="35">
        <v>0.10814013806451613</v>
      </c>
      <c r="S55" s="35">
        <v>4.6455642988496821</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164</v>
      </c>
      <c r="B56" s="5" t="s">
        <v>36</v>
      </c>
      <c r="C56" s="34">
        <v>43398</v>
      </c>
      <c r="D56" s="34">
        <v>43404</v>
      </c>
      <c r="E56" s="35">
        <v>5.9010649000000095E-2</v>
      </c>
      <c r="F56" s="35">
        <v>0.35626818730572002</v>
      </c>
      <c r="G56" s="35">
        <v>0.16712421305999001</v>
      </c>
      <c r="H56" s="35">
        <v>0.68329759262543011</v>
      </c>
      <c r="I56" s="35">
        <v>3.4059996231430002E-2</v>
      </c>
      <c r="J56" s="35">
        <v>8.2641061404310004E-2</v>
      </c>
      <c r="K56" s="35">
        <v>0.486751829488</v>
      </c>
      <c r="L56" s="35">
        <v>1.9382688730999999E-4</v>
      </c>
      <c r="M56" s="35">
        <v>0.2960779726504339</v>
      </c>
      <c r="N56" s="35">
        <v>0.39395965054708032</v>
      </c>
      <c r="O56" s="35">
        <v>3.8236427096774189E-2</v>
      </c>
      <c r="P56" s="35">
        <v>0.19465098290322586</v>
      </c>
      <c r="Q56" s="35">
        <v>5.5316033635855709E-2</v>
      </c>
      <c r="R56" s="35">
        <v>0.11934013806451613</v>
      </c>
      <c r="S56" s="35">
        <v>2.9669285609000764</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164</v>
      </c>
      <c r="B57" s="5" t="s">
        <v>36</v>
      </c>
      <c r="C57" s="34">
        <v>43399</v>
      </c>
      <c r="D57" s="34">
        <v>43404</v>
      </c>
      <c r="E57" s="35">
        <v>0.28868664800000032</v>
      </c>
      <c r="F57" s="35">
        <v>0.30563009954671999</v>
      </c>
      <c r="G57" s="35">
        <v>0.14689570000000002</v>
      </c>
      <c r="H57" s="35">
        <v>0.72128157765654999</v>
      </c>
      <c r="I57" s="35">
        <v>0</v>
      </c>
      <c r="J57" s="35">
        <v>1.0943147750203499</v>
      </c>
      <c r="K57" s="35">
        <v>0.47763222948799999</v>
      </c>
      <c r="L57" s="35">
        <v>3.5288189569500001E-3</v>
      </c>
      <c r="M57" s="35">
        <v>0.3157027139873339</v>
      </c>
      <c r="N57" s="35">
        <v>0.35272871828789287</v>
      </c>
      <c r="O57" s="35">
        <v>3.443405709677419E-2</v>
      </c>
      <c r="P57" s="35">
        <v>0.18021599290322576</v>
      </c>
      <c r="Q57" s="35">
        <v>5.0841677580274663E-2</v>
      </c>
      <c r="R57" s="35">
        <v>0.10814013806451613</v>
      </c>
      <c r="S57" s="35">
        <v>4.0800331465885877</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164</v>
      </c>
      <c r="B58" s="5" t="s">
        <v>36</v>
      </c>
      <c r="C58" s="34">
        <v>43400</v>
      </c>
      <c r="D58" s="34">
        <v>43404</v>
      </c>
      <c r="E58" s="35">
        <v>0.28721411499999994</v>
      </c>
      <c r="F58" s="35">
        <v>0.30134440743401997</v>
      </c>
      <c r="G58" s="35">
        <v>0.15123328666494001</v>
      </c>
      <c r="H58" s="35">
        <v>1.7771976688701201</v>
      </c>
      <c r="I58" s="35">
        <v>0</v>
      </c>
      <c r="J58" s="35">
        <v>3.1075987605290002E-2</v>
      </c>
      <c r="K58" s="35">
        <v>0.48181159948800001</v>
      </c>
      <c r="L58" s="35">
        <v>6.8462875880399999E-3</v>
      </c>
      <c r="M58" s="35">
        <v>0.30385031098450388</v>
      </c>
      <c r="N58" s="35">
        <v>0.31380114814235766</v>
      </c>
      <c r="O58" s="35">
        <v>4.6122917096774185E-2</v>
      </c>
      <c r="P58" s="35">
        <v>0.16576253290322582</v>
      </c>
      <c r="Q58" s="35">
        <v>1.5931876921225802E-2</v>
      </c>
      <c r="R58" s="35">
        <v>0.11934013806451613</v>
      </c>
      <c r="S58" s="35">
        <v>4.0015322767630144</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164</v>
      </c>
      <c r="B59" s="5" t="s">
        <v>36</v>
      </c>
      <c r="C59" s="34">
        <v>43401</v>
      </c>
      <c r="D59" s="34">
        <v>43404</v>
      </c>
      <c r="E59" s="35">
        <v>-0.25838723500000027</v>
      </c>
      <c r="F59" s="35">
        <v>0.50915235082626009</v>
      </c>
      <c r="G59" s="35">
        <v>7.1530650000000001E-2</v>
      </c>
      <c r="H59" s="35">
        <v>0.82262659513411007</v>
      </c>
      <c r="I59" s="35">
        <v>0</v>
      </c>
      <c r="J59" s="35">
        <v>0</v>
      </c>
      <c r="K59" s="35">
        <v>0.32649718948799999</v>
      </c>
      <c r="L59" s="35">
        <v>7.1051209999999998E-3</v>
      </c>
      <c r="M59" s="35">
        <v>0.30512099381647384</v>
      </c>
      <c r="N59" s="35">
        <v>0.31935849930910576</v>
      </c>
      <c r="O59" s="35">
        <v>0.19903710709677419</v>
      </c>
      <c r="P59" s="35">
        <v>0.25437039290322583</v>
      </c>
      <c r="Q59" s="35">
        <v>4.5207514047725328E-2</v>
      </c>
      <c r="R59" s="35">
        <v>0.10292623806451613</v>
      </c>
      <c r="S59" s="35">
        <v>2.7045454166861909</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165</v>
      </c>
      <c r="B60" s="5" t="s">
        <v>36</v>
      </c>
      <c r="C60" s="34">
        <v>43402</v>
      </c>
      <c r="D60" s="34">
        <v>43404</v>
      </c>
      <c r="E60" s="35">
        <v>-0.50585094399999997</v>
      </c>
      <c r="F60" s="35">
        <v>0.18124289493744</v>
      </c>
      <c r="G60" s="35">
        <v>0.21991697396598003</v>
      </c>
      <c r="H60" s="35">
        <v>0.23753558248374002</v>
      </c>
      <c r="I60" s="35">
        <v>0.18628316245894999</v>
      </c>
      <c r="J60" s="35">
        <v>1.046710257547E-2</v>
      </c>
      <c r="K60" s="35">
        <v>0.331497189488</v>
      </c>
      <c r="L60" s="35">
        <v>7.9148363530399998E-3</v>
      </c>
      <c r="M60" s="35">
        <v>0.33658241962956387</v>
      </c>
      <c r="N60" s="35">
        <v>0.30286265173245069</v>
      </c>
      <c r="O60" s="35">
        <v>3.4139427096774193E-2</v>
      </c>
      <c r="P60" s="35">
        <v>0.21953536290322581</v>
      </c>
      <c r="Q60" s="35">
        <v>9.3046465166335274E-2</v>
      </c>
      <c r="R60" s="35">
        <v>0.10199613806451613</v>
      </c>
      <c r="S60" s="35">
        <v>1.7571692628554856</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165</v>
      </c>
      <c r="B61" s="5" t="s">
        <v>36</v>
      </c>
      <c r="C61" s="34">
        <v>43403</v>
      </c>
      <c r="D61" s="34">
        <v>43404</v>
      </c>
      <c r="E61" s="35">
        <v>8.1219557000000206E-2</v>
      </c>
      <c r="F61" s="35">
        <v>0.70430858685071007</v>
      </c>
      <c r="G61" s="35">
        <v>0.21497249523889</v>
      </c>
      <c r="H61" s="35">
        <v>0.30983085912364</v>
      </c>
      <c r="I61" s="35">
        <v>0</v>
      </c>
      <c r="J61" s="35">
        <v>0</v>
      </c>
      <c r="K61" s="35">
        <v>0.32649718948799999</v>
      </c>
      <c r="L61" s="35">
        <v>4.1045166449199992E-3</v>
      </c>
      <c r="M61" s="35">
        <v>0.29072293137772387</v>
      </c>
      <c r="N61" s="35">
        <v>0.31860785457287571</v>
      </c>
      <c r="O61" s="35">
        <v>8.90079270967742E-2</v>
      </c>
      <c r="P61" s="35">
        <v>0.2078241129032258</v>
      </c>
      <c r="Q61" s="35">
        <v>2.716618959205579E-2</v>
      </c>
      <c r="R61" s="35">
        <v>0.10293222806451614</v>
      </c>
      <c r="S61" s="35">
        <v>2.6771944479533318</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165</v>
      </c>
      <c r="B62" s="5" t="s">
        <v>36</v>
      </c>
      <c r="C62" s="34">
        <v>43404</v>
      </c>
      <c r="D62" s="34">
        <v>43404</v>
      </c>
      <c r="E62" s="35">
        <v>-0.21170429000000013</v>
      </c>
      <c r="F62" s="35">
        <v>0.20968177321652998</v>
      </c>
      <c r="G62" s="35">
        <v>0.18190764501772</v>
      </c>
      <c r="H62" s="35">
        <v>2.5109515999999998E-2</v>
      </c>
      <c r="I62" s="35">
        <v>0</v>
      </c>
      <c r="J62" s="35">
        <v>0</v>
      </c>
      <c r="K62" s="35">
        <v>0.32649718948799999</v>
      </c>
      <c r="L62" s="35">
        <v>4.734322E-3</v>
      </c>
      <c r="M62" s="35">
        <v>0.28255477405768387</v>
      </c>
      <c r="N62" s="35">
        <v>0.30056969456428784</v>
      </c>
      <c r="O62" s="35">
        <v>6.4014427096774199E-2</v>
      </c>
      <c r="P62" s="35">
        <v>0.20634824290322581</v>
      </c>
      <c r="Q62" s="35">
        <v>5.3246863890425752E-2</v>
      </c>
      <c r="R62" s="35">
        <v>0.10366029806451613</v>
      </c>
      <c r="S62" s="35">
        <v>1.5466204562991632</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165</v>
      </c>
      <c r="B63" s="5" t="s">
        <v>37</v>
      </c>
      <c r="C63" s="34">
        <v>43405</v>
      </c>
      <c r="D63" s="34">
        <v>43434</v>
      </c>
      <c r="E63" s="35">
        <v>7.757612700000005E-2</v>
      </c>
      <c r="F63" s="35">
        <v>0.40897139942704996</v>
      </c>
      <c r="G63" s="35">
        <v>0.27916794179179</v>
      </c>
      <c r="H63" s="35">
        <v>0.14054077889222</v>
      </c>
      <c r="I63" s="35">
        <v>0</v>
      </c>
      <c r="J63" s="35">
        <v>0</v>
      </c>
      <c r="K63" s="35">
        <v>0.87666418948799996</v>
      </c>
      <c r="L63" s="35">
        <v>4.2906679005599996E-3</v>
      </c>
      <c r="M63" s="35">
        <v>0.25433578921995337</v>
      </c>
      <c r="N63" s="35">
        <v>0.31591093562867856</v>
      </c>
      <c r="O63" s="35">
        <v>4.0957319999999998E-2</v>
      </c>
      <c r="P63" s="35">
        <v>0.23097762161290319</v>
      </c>
      <c r="Q63" s="35">
        <v>6.1938463144252408E-2</v>
      </c>
      <c r="R63" s="35">
        <v>0.15693122000000001</v>
      </c>
      <c r="S63" s="35">
        <v>2.8482624541054076</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165</v>
      </c>
      <c r="B64" s="5" t="s">
        <v>37</v>
      </c>
      <c r="C64" s="34">
        <v>43406</v>
      </c>
      <c r="D64" s="34">
        <v>43434</v>
      </c>
      <c r="E64" s="35">
        <v>-0.28773970700000023</v>
      </c>
      <c r="F64" s="35">
        <v>0.16818240136744003</v>
      </c>
      <c r="G64" s="35">
        <v>0.19469002999999999</v>
      </c>
      <c r="H64" s="35">
        <v>0.41283056729344003</v>
      </c>
      <c r="I64" s="35">
        <v>0.62935388286859995</v>
      </c>
      <c r="J64" s="35">
        <v>0.10612214804138</v>
      </c>
      <c r="K64" s="35">
        <v>0.45696985615466668</v>
      </c>
      <c r="L64" s="35">
        <v>5.0411820660800008E-3</v>
      </c>
      <c r="M64" s="35">
        <v>0.20640327643250334</v>
      </c>
      <c r="N64" s="35">
        <v>0.28990216606263297</v>
      </c>
      <c r="O64" s="35">
        <v>2.94109E-2</v>
      </c>
      <c r="P64" s="35">
        <v>0.20135616161290326</v>
      </c>
      <c r="Q64" s="35">
        <v>4.8976083423201727E-2</v>
      </c>
      <c r="R64" s="35">
        <v>0.10396848000000002</v>
      </c>
      <c r="S64" s="35">
        <v>2.5654674283228474</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165</v>
      </c>
      <c r="B65" s="5" t="s">
        <v>37</v>
      </c>
      <c r="C65" s="34">
        <v>43407</v>
      </c>
      <c r="D65" s="34">
        <v>43434</v>
      </c>
      <c r="E65" s="35">
        <v>0.45473384200000111</v>
      </c>
      <c r="F65" s="35">
        <v>0.38368412415962999</v>
      </c>
      <c r="G65" s="35">
        <v>0.18224432300000001</v>
      </c>
      <c r="H65" s="35">
        <v>3.00594342388055</v>
      </c>
      <c r="I65" s="35">
        <v>4.0394849411801399</v>
      </c>
      <c r="J65" s="35">
        <v>5.3634879244179999E-2</v>
      </c>
      <c r="K65" s="35">
        <v>0.44155318948799999</v>
      </c>
      <c r="L65" s="35">
        <v>0</v>
      </c>
      <c r="M65" s="35">
        <v>0.20646693060802332</v>
      </c>
      <c r="N65" s="35">
        <v>0.3870759171430791</v>
      </c>
      <c r="O65" s="35">
        <v>3.4172309999999997E-2</v>
      </c>
      <c r="P65" s="35">
        <v>0.21052770161290321</v>
      </c>
      <c r="Q65" s="35">
        <v>-0.10127307562570824</v>
      </c>
      <c r="R65" s="35">
        <v>0.11516848000000002</v>
      </c>
      <c r="S65" s="35">
        <v>9.4134169866908</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165</v>
      </c>
      <c r="B66" s="5" t="s">
        <v>37</v>
      </c>
      <c r="C66" s="34">
        <v>43408</v>
      </c>
      <c r="D66" s="34">
        <v>43434</v>
      </c>
      <c r="E66" s="35">
        <v>0.16010569899999957</v>
      </c>
      <c r="F66" s="35">
        <v>8.6546282844919997E-2</v>
      </c>
      <c r="G66" s="35">
        <v>0.18307119999999999</v>
      </c>
      <c r="H66" s="35">
        <v>1.63476351082121</v>
      </c>
      <c r="I66" s="35">
        <v>0</v>
      </c>
      <c r="J66" s="35">
        <v>2.0490145404947002</v>
      </c>
      <c r="K66" s="35">
        <v>0.32649718948799999</v>
      </c>
      <c r="L66" s="35">
        <v>3.621862E-3</v>
      </c>
      <c r="M66" s="35">
        <v>0.23797151342111333</v>
      </c>
      <c r="N66" s="35">
        <v>0.42464685931742291</v>
      </c>
      <c r="O66" s="35">
        <v>3.6528140000000001E-2</v>
      </c>
      <c r="P66" s="35">
        <v>0.27948120161290324</v>
      </c>
      <c r="Q66" s="35">
        <v>4.4173200606830887E-2</v>
      </c>
      <c r="R66" s="35">
        <v>0.11815482000000001</v>
      </c>
      <c r="S66" s="35">
        <v>5.5845760196070993</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166</v>
      </c>
      <c r="B67" s="5" t="s">
        <v>37</v>
      </c>
      <c r="C67" s="34">
        <v>43409</v>
      </c>
      <c r="D67" s="34">
        <v>43434</v>
      </c>
      <c r="E67" s="35">
        <v>2.894570899999982E-2</v>
      </c>
      <c r="F67" s="35">
        <v>0.26294825925576998</v>
      </c>
      <c r="G67" s="35">
        <v>0.23000316455933001</v>
      </c>
      <c r="H67" s="35">
        <v>0.27710279872013999</v>
      </c>
      <c r="I67" s="35">
        <v>0</v>
      </c>
      <c r="J67" s="35">
        <v>1.925059E-3</v>
      </c>
      <c r="K67" s="35">
        <v>0.32649718948799999</v>
      </c>
      <c r="L67" s="35">
        <v>4.64811107806E-2</v>
      </c>
      <c r="M67" s="35">
        <v>0.23386547271357333</v>
      </c>
      <c r="N67" s="35">
        <v>0.38357888550513886</v>
      </c>
      <c r="O67" s="35">
        <v>3.5141390000000002E-2</v>
      </c>
      <c r="P67" s="35">
        <v>0.24875650161290325</v>
      </c>
      <c r="Q67" s="35">
        <v>4.8473860337382157E-2</v>
      </c>
      <c r="R67" s="35">
        <v>0.10230720000000001</v>
      </c>
      <c r="S67" s="35">
        <v>2.2260266009728373</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166</v>
      </c>
      <c r="B68" s="5" t="s">
        <v>37</v>
      </c>
      <c r="C68" s="34">
        <v>43410</v>
      </c>
      <c r="D68" s="34">
        <v>43434</v>
      </c>
      <c r="E68" s="35">
        <v>0.27053875699999996</v>
      </c>
      <c r="F68" s="35">
        <v>0.30828857464830001</v>
      </c>
      <c r="G68" s="35">
        <v>0.17943051000000002</v>
      </c>
      <c r="H68" s="35">
        <v>0.57615332879243997</v>
      </c>
      <c r="I68" s="35">
        <v>0</v>
      </c>
      <c r="J68" s="35">
        <v>0.42942961662533002</v>
      </c>
      <c r="K68" s="35">
        <v>0.44155318948799999</v>
      </c>
      <c r="L68" s="35">
        <v>0</v>
      </c>
      <c r="M68" s="35">
        <v>0.26224166913777336</v>
      </c>
      <c r="N68" s="35">
        <v>0.38150266215065731</v>
      </c>
      <c r="O68" s="35">
        <v>2.7691960000000002E-2</v>
      </c>
      <c r="P68" s="35">
        <v>0.18454246161290327</v>
      </c>
      <c r="Q68" s="35">
        <v>1.8422146000131867E-2</v>
      </c>
      <c r="R68" s="35">
        <v>0.11376144000000001</v>
      </c>
      <c r="S68" s="35">
        <v>3.193556315455536</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166</v>
      </c>
      <c r="B69" s="5" t="s">
        <v>37</v>
      </c>
      <c r="C69" s="34">
        <v>43411</v>
      </c>
      <c r="D69" s="34">
        <v>43434</v>
      </c>
      <c r="E69" s="35">
        <v>0.43489805800000014</v>
      </c>
      <c r="F69" s="35">
        <v>0.12224124873657</v>
      </c>
      <c r="G69" s="35">
        <v>0.21763990000000003</v>
      </c>
      <c r="H69" s="35">
        <v>1.31921081530025</v>
      </c>
      <c r="I69" s="35">
        <v>0</v>
      </c>
      <c r="J69" s="35">
        <v>0.33594235401605999</v>
      </c>
      <c r="K69" s="35">
        <v>0.44155318948799999</v>
      </c>
      <c r="L69" s="35">
        <v>2.2365696002100002E-2</v>
      </c>
      <c r="M69" s="35">
        <v>0.23385829617159332</v>
      </c>
      <c r="N69" s="35">
        <v>0.48324550233059715</v>
      </c>
      <c r="O69" s="35">
        <v>1.9076799999999998E-2</v>
      </c>
      <c r="P69" s="35">
        <v>0.19546262161290326</v>
      </c>
      <c r="Q69" s="35">
        <v>6.5162937222730741E-2</v>
      </c>
      <c r="R69" s="35">
        <v>0.11796525000000001</v>
      </c>
      <c r="S69" s="35">
        <v>4.0086226688808049</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166</v>
      </c>
      <c r="B70" s="5" t="s">
        <v>37</v>
      </c>
      <c r="C70" s="34">
        <v>43412</v>
      </c>
      <c r="D70" s="34">
        <v>43434</v>
      </c>
      <c r="E70" s="35">
        <v>6.6877778000000179E-2</v>
      </c>
      <c r="F70" s="35">
        <v>0.25007877760079</v>
      </c>
      <c r="G70" s="35">
        <v>0.19579013000000001</v>
      </c>
      <c r="H70" s="35">
        <v>0.62552365912994001</v>
      </c>
      <c r="I70" s="35">
        <v>0.16573365469299001</v>
      </c>
      <c r="J70" s="35">
        <v>9.2030655068150002E-2</v>
      </c>
      <c r="K70" s="35">
        <v>0.44155318948799999</v>
      </c>
      <c r="L70" s="35">
        <v>1.4473742E-2</v>
      </c>
      <c r="M70" s="35">
        <v>0.23884670017794332</v>
      </c>
      <c r="N70" s="35">
        <v>0.35605508676564845</v>
      </c>
      <c r="O70" s="35">
        <v>1.9514299999999998E-2</v>
      </c>
      <c r="P70" s="35">
        <v>0.2086283416129032</v>
      </c>
      <c r="Q70" s="35">
        <v>7.1812867591200577E-2</v>
      </c>
      <c r="R70" s="35">
        <v>0.11441917</v>
      </c>
      <c r="S70" s="35">
        <v>2.8613380521275662</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166</v>
      </c>
      <c r="B71" s="5" t="s">
        <v>37</v>
      </c>
      <c r="C71" s="34">
        <v>43413</v>
      </c>
      <c r="D71" s="34">
        <v>43434</v>
      </c>
      <c r="E71" s="35">
        <v>-0.17371886600000019</v>
      </c>
      <c r="F71" s="35">
        <v>0.16049926436921</v>
      </c>
      <c r="G71" s="35">
        <v>0.18646586000000001</v>
      </c>
      <c r="H71" s="35">
        <v>0.94378624288569002</v>
      </c>
      <c r="I71" s="35">
        <v>2.0004023935149902</v>
      </c>
      <c r="J71" s="35">
        <v>0.23572547720190001</v>
      </c>
      <c r="K71" s="35">
        <v>0.51930654948800004</v>
      </c>
      <c r="L71" s="35">
        <v>1.9960400000000001E-4</v>
      </c>
      <c r="M71" s="35">
        <v>0.17689167415729332</v>
      </c>
      <c r="N71" s="35">
        <v>0.44462006106575058</v>
      </c>
      <c r="O71" s="35">
        <v>2.378597E-2</v>
      </c>
      <c r="P71" s="35">
        <v>0.17449024161290316</v>
      </c>
      <c r="Q71" s="35">
        <v>-3.9710748025971725E-3</v>
      </c>
      <c r="R71" s="35">
        <v>0.11688205</v>
      </c>
      <c r="S71" s="35">
        <v>4.8053654474931404</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166</v>
      </c>
      <c r="B72" s="5" t="s">
        <v>37</v>
      </c>
      <c r="C72" s="34">
        <v>43414</v>
      </c>
      <c r="D72" s="34">
        <v>43434</v>
      </c>
      <c r="E72" s="35">
        <v>0.24044759699999996</v>
      </c>
      <c r="F72" s="35">
        <v>0.13188026903135</v>
      </c>
      <c r="G72" s="35">
        <v>0.19841475469222</v>
      </c>
      <c r="H72" s="35">
        <v>1.2989438705373</v>
      </c>
      <c r="I72" s="35">
        <v>0</v>
      </c>
      <c r="J72" s="35">
        <v>0.13799847590068001</v>
      </c>
      <c r="K72" s="35">
        <v>0.50694178948800006</v>
      </c>
      <c r="L72" s="35">
        <v>1.8175930828E-4</v>
      </c>
      <c r="M72" s="35">
        <v>0.1911788284198333</v>
      </c>
      <c r="N72" s="35">
        <v>0.47496247669837027</v>
      </c>
      <c r="O72" s="35">
        <v>2.9435969999999999E-2</v>
      </c>
      <c r="P72" s="35">
        <v>0.24003492161290324</v>
      </c>
      <c r="Q72" s="35">
        <v>2.6788885513393756E-2</v>
      </c>
      <c r="R72" s="35">
        <v>0.12015516000000001</v>
      </c>
      <c r="S72" s="35">
        <v>3.5973647582023305</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166</v>
      </c>
      <c r="B73" s="5" t="s">
        <v>37</v>
      </c>
      <c r="C73" s="34">
        <v>43415</v>
      </c>
      <c r="D73" s="34">
        <v>43434</v>
      </c>
      <c r="E73" s="35">
        <v>-0.19775444700000011</v>
      </c>
      <c r="F73" s="35">
        <v>0.59175377801438001</v>
      </c>
      <c r="G73" s="35">
        <v>0.10420124</v>
      </c>
      <c r="H73" s="35">
        <v>0.76295118022339004</v>
      </c>
      <c r="I73" s="35">
        <v>0</v>
      </c>
      <c r="J73" s="35">
        <v>1.215671630017E-2</v>
      </c>
      <c r="K73" s="35">
        <v>0.52283178948800002</v>
      </c>
      <c r="L73" s="35">
        <v>7.7657569999999999E-3</v>
      </c>
      <c r="M73" s="35">
        <v>0.20197836091159335</v>
      </c>
      <c r="N73" s="35">
        <v>0.36761509445753804</v>
      </c>
      <c r="O73" s="35">
        <v>2.55143E-2</v>
      </c>
      <c r="P73" s="35">
        <v>0.27022321161290319</v>
      </c>
      <c r="Q73" s="35">
        <v>7.588452581252246E-2</v>
      </c>
      <c r="R73" s="35">
        <v>0.12131248000000001</v>
      </c>
      <c r="S73" s="35">
        <v>2.8664339868204971</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167</v>
      </c>
      <c r="B74" s="5" t="s">
        <v>37</v>
      </c>
      <c r="C74" s="34">
        <v>43416</v>
      </c>
      <c r="D74" s="34">
        <v>43434</v>
      </c>
      <c r="E74" s="35">
        <v>-0.2219391380000002</v>
      </c>
      <c r="F74" s="35">
        <v>0.43734810854456996</v>
      </c>
      <c r="G74" s="35">
        <v>0.18414427</v>
      </c>
      <c r="H74" s="35">
        <v>0.72133651572273993</v>
      </c>
      <c r="I74" s="35">
        <v>0</v>
      </c>
      <c r="J74" s="35">
        <v>2.4955007745450002E-2</v>
      </c>
      <c r="K74" s="35">
        <v>0.51556038948799998</v>
      </c>
      <c r="L74" s="35">
        <v>3.1833395769759999E-2</v>
      </c>
      <c r="M74" s="35">
        <v>0.19789584149226333</v>
      </c>
      <c r="N74" s="35">
        <v>0.55432786477708995</v>
      </c>
      <c r="O74" s="35">
        <v>3.2399299999999999E-2</v>
      </c>
      <c r="P74" s="35">
        <v>0.19321459161290327</v>
      </c>
      <c r="Q74" s="35">
        <v>9.3613211442173022E-2</v>
      </c>
      <c r="R74" s="35">
        <v>0.12131248000000001</v>
      </c>
      <c r="S74" s="35">
        <v>2.8860018385949489</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167</v>
      </c>
      <c r="B75" s="5" t="s">
        <v>37</v>
      </c>
      <c r="C75" s="34">
        <v>43417</v>
      </c>
      <c r="D75" s="34">
        <v>43434</v>
      </c>
      <c r="E75" s="35">
        <v>-0.28635826600000003</v>
      </c>
      <c r="F75" s="35">
        <v>0.43806471989018997</v>
      </c>
      <c r="G75" s="35">
        <v>0.19493772999999998</v>
      </c>
      <c r="H75" s="35">
        <v>1.19159646404422</v>
      </c>
      <c r="I75" s="35">
        <v>0</v>
      </c>
      <c r="J75" s="35">
        <v>5.1895211627730004E-2</v>
      </c>
      <c r="K75" s="35">
        <v>0.51757728948799997</v>
      </c>
      <c r="L75" s="35">
        <v>1.6958339580489999E-2</v>
      </c>
      <c r="M75" s="35">
        <v>0.21301787709618336</v>
      </c>
      <c r="N75" s="35">
        <v>0.3626713333354703</v>
      </c>
      <c r="O75" s="35">
        <v>2.8139299999999999E-2</v>
      </c>
      <c r="P75" s="35">
        <v>0.2081326116129032</v>
      </c>
      <c r="Q75" s="35">
        <v>-8.1289979301567658E-2</v>
      </c>
      <c r="R75" s="35">
        <v>0.12388270999999999</v>
      </c>
      <c r="S75" s="35">
        <v>2.9792253413736187</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167</v>
      </c>
      <c r="B76" s="5" t="s">
        <v>37</v>
      </c>
      <c r="C76" s="34">
        <v>43418</v>
      </c>
      <c r="D76" s="34">
        <v>43434</v>
      </c>
      <c r="E76" s="35">
        <v>-0.32691191400000053</v>
      </c>
      <c r="F76" s="35">
        <v>0.12639864244682</v>
      </c>
      <c r="G76" s="35">
        <v>0.19653025000000002</v>
      </c>
      <c r="H76" s="35">
        <v>2.4224930154940902</v>
      </c>
      <c r="I76" s="35">
        <v>0</v>
      </c>
      <c r="J76" s="35">
        <v>0.20420339434527002</v>
      </c>
      <c r="K76" s="35">
        <v>0.51874098948799996</v>
      </c>
      <c r="L76" s="35">
        <v>0</v>
      </c>
      <c r="M76" s="35">
        <v>0.26453933759070336</v>
      </c>
      <c r="N76" s="35">
        <v>0.48277425854308009</v>
      </c>
      <c r="O76" s="35">
        <v>2.9662640000000001E-2</v>
      </c>
      <c r="P76" s="35">
        <v>0.19061562161290321</v>
      </c>
      <c r="Q76" s="35">
        <v>5.2543350721452109E-2</v>
      </c>
      <c r="R76" s="35">
        <v>0.12413391000000001</v>
      </c>
      <c r="S76" s="35">
        <v>4.2857234962423183</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167</v>
      </c>
      <c r="B77" s="5" t="s">
        <v>37</v>
      </c>
      <c r="C77" s="34">
        <v>43419</v>
      </c>
      <c r="D77" s="34">
        <v>43434</v>
      </c>
      <c r="E77" s="35">
        <v>0.19778432099999987</v>
      </c>
      <c r="F77" s="35">
        <v>0.32686033156143995</v>
      </c>
      <c r="G77" s="35">
        <v>0.32376390118324</v>
      </c>
      <c r="H77" s="35">
        <v>0.37713346750589999</v>
      </c>
      <c r="I77" s="35">
        <v>0</v>
      </c>
      <c r="J77" s="35">
        <v>1.06895875564803</v>
      </c>
      <c r="K77" s="35">
        <v>0.51364388948799999</v>
      </c>
      <c r="L77" s="35">
        <v>2.664507E-2</v>
      </c>
      <c r="M77" s="35">
        <v>0.35555485137890336</v>
      </c>
      <c r="N77" s="35">
        <v>0.38292047030045756</v>
      </c>
      <c r="O77" s="35">
        <v>2.8389299999999999E-2</v>
      </c>
      <c r="P77" s="35">
        <v>0.19703733161290321</v>
      </c>
      <c r="Q77" s="35">
        <v>2.3511614196192947E-2</v>
      </c>
      <c r="R77" s="35">
        <v>0.12131248000000001</v>
      </c>
      <c r="S77" s="35">
        <v>3.9435157838750667</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167</v>
      </c>
      <c r="B78" s="5" t="s">
        <v>37</v>
      </c>
      <c r="C78" s="34">
        <v>43420</v>
      </c>
      <c r="D78" s="34">
        <v>43434</v>
      </c>
      <c r="E78" s="35">
        <v>-0.230493906</v>
      </c>
      <c r="F78" s="35">
        <v>0.24335338966555001</v>
      </c>
      <c r="G78" s="35">
        <v>0.19272139799999999</v>
      </c>
      <c r="H78" s="35">
        <v>0.20359571885392999</v>
      </c>
      <c r="I78" s="35">
        <v>0</v>
      </c>
      <c r="J78" s="35">
        <v>2.895665E-3</v>
      </c>
      <c r="K78" s="35">
        <v>0.48761766948800001</v>
      </c>
      <c r="L78" s="35">
        <v>4.4702831308999997E-4</v>
      </c>
      <c r="M78" s="35">
        <v>0.28538673701279332</v>
      </c>
      <c r="N78" s="35">
        <v>0.30654642901362644</v>
      </c>
      <c r="O78" s="35">
        <v>2.48893E-2</v>
      </c>
      <c r="P78" s="35">
        <v>0.23569753161290322</v>
      </c>
      <c r="Q78" s="35">
        <v>3.4465145199622815E-3</v>
      </c>
      <c r="R78" s="35">
        <v>0.10491471000000001</v>
      </c>
      <c r="S78" s="35">
        <v>1.8610181854798553</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167</v>
      </c>
      <c r="B79" s="5" t="s">
        <v>37</v>
      </c>
      <c r="C79" s="34">
        <v>43421</v>
      </c>
      <c r="D79" s="34">
        <v>43434</v>
      </c>
      <c r="E79" s="35">
        <v>-0.49029145799999996</v>
      </c>
      <c r="F79" s="35">
        <v>0.32171808036524002</v>
      </c>
      <c r="G79" s="35">
        <v>0.18565154346726997</v>
      </c>
      <c r="H79" s="35">
        <v>0.64340813478918002</v>
      </c>
      <c r="I79" s="35">
        <v>0</v>
      </c>
      <c r="J79" s="35">
        <v>6.9601362493629998E-2</v>
      </c>
      <c r="K79" s="35">
        <v>0.40793748948800007</v>
      </c>
      <c r="L79" s="35">
        <v>0</v>
      </c>
      <c r="M79" s="35">
        <v>0.18122714656108332</v>
      </c>
      <c r="N79" s="35">
        <v>0.29705651959274509</v>
      </c>
      <c r="O79" s="35">
        <v>1.80143E-2</v>
      </c>
      <c r="P79" s="35">
        <v>0.21340536161290319</v>
      </c>
      <c r="Q79" s="35">
        <v>3.6988877147582123E-2</v>
      </c>
      <c r="R79" s="35">
        <v>0.11326432000000002</v>
      </c>
      <c r="S79" s="35">
        <v>1.997981677517634</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167</v>
      </c>
      <c r="B80" s="5" t="s">
        <v>37</v>
      </c>
      <c r="C80" s="34">
        <v>43422</v>
      </c>
      <c r="D80" s="34">
        <v>43434</v>
      </c>
      <c r="E80" s="35">
        <v>-2.9297871999999985E-2</v>
      </c>
      <c r="F80" s="35">
        <v>0.47332040371077</v>
      </c>
      <c r="G80" s="35">
        <v>0.10846184</v>
      </c>
      <c r="H80" s="35">
        <v>0.31353994200423996</v>
      </c>
      <c r="I80" s="35">
        <v>0</v>
      </c>
      <c r="J80" s="35">
        <v>8.6552347392610002E-2</v>
      </c>
      <c r="K80" s="35">
        <v>0.52150148948800001</v>
      </c>
      <c r="L80" s="35">
        <v>0</v>
      </c>
      <c r="M80" s="35">
        <v>0.18594178398587333</v>
      </c>
      <c r="N80" s="35">
        <v>0.43683772301943558</v>
      </c>
      <c r="O80" s="35">
        <v>2.13268E-2</v>
      </c>
      <c r="P80" s="35">
        <v>0.29192935161290329</v>
      </c>
      <c r="Q80" s="35">
        <v>0.22650994427835203</v>
      </c>
      <c r="R80" s="35">
        <v>0.11443801000000001</v>
      </c>
      <c r="S80" s="35">
        <v>2.7510617634921846</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168</v>
      </c>
      <c r="B81" s="5" t="s">
        <v>37</v>
      </c>
      <c r="C81" s="34">
        <v>43423</v>
      </c>
      <c r="D81" s="34">
        <v>43434</v>
      </c>
      <c r="E81" s="35">
        <v>-0.38866277000000005</v>
      </c>
      <c r="F81" s="35">
        <v>0.44423052256826001</v>
      </c>
      <c r="G81" s="35">
        <v>0.18169160000000001</v>
      </c>
      <c r="H81" s="35">
        <v>0.24432470606305001</v>
      </c>
      <c r="I81" s="35">
        <v>0</v>
      </c>
      <c r="J81" s="35">
        <v>2.8092046884249999E-2</v>
      </c>
      <c r="K81" s="35">
        <v>0.516369889488</v>
      </c>
      <c r="L81" s="35">
        <v>3.410690641861E-2</v>
      </c>
      <c r="M81" s="35">
        <v>0.17935572899647331</v>
      </c>
      <c r="N81" s="35">
        <v>0.30446075336751355</v>
      </c>
      <c r="O81" s="35">
        <v>2.5812040000000001E-2</v>
      </c>
      <c r="P81" s="35">
        <v>0.2170152916129032</v>
      </c>
      <c r="Q81" s="35">
        <v>0.10893611167686242</v>
      </c>
      <c r="R81" s="35">
        <v>0.11011248000000001</v>
      </c>
      <c r="S81" s="35">
        <v>2.0058453070759223</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168</v>
      </c>
      <c r="B82" s="5" t="s">
        <v>37</v>
      </c>
      <c r="C82" s="34">
        <v>43424</v>
      </c>
      <c r="D82" s="34">
        <v>43434</v>
      </c>
      <c r="E82" s="35">
        <v>0.83730524899999992</v>
      </c>
      <c r="F82" s="35">
        <v>0.30282014383154005</v>
      </c>
      <c r="G82" s="35">
        <v>0.220659095</v>
      </c>
      <c r="H82" s="35">
        <v>1.1352761685486201</v>
      </c>
      <c r="I82" s="35">
        <v>0.34553558125960998</v>
      </c>
      <c r="J82" s="35">
        <v>0</v>
      </c>
      <c r="K82" s="35">
        <v>0.51484778948800003</v>
      </c>
      <c r="L82" s="35">
        <v>1.9543758210500001E-3</v>
      </c>
      <c r="M82" s="35">
        <v>0.20597093923066334</v>
      </c>
      <c r="N82" s="35">
        <v>0.39196490042743293</v>
      </c>
      <c r="O82" s="35">
        <v>2.6701799999999998E-2</v>
      </c>
      <c r="P82" s="35">
        <v>0.19602278161290321</v>
      </c>
      <c r="Q82" s="35">
        <v>3.1934194440342852E-2</v>
      </c>
      <c r="R82" s="35">
        <v>0.12131248000000001</v>
      </c>
      <c r="S82" s="35">
        <v>4.3323054986601619</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168</v>
      </c>
      <c r="B83" s="5" t="s">
        <v>37</v>
      </c>
      <c r="C83" s="34">
        <v>43425</v>
      </c>
      <c r="D83" s="34">
        <v>43434</v>
      </c>
      <c r="E83" s="35">
        <v>-0.18685064799999984</v>
      </c>
      <c r="F83" s="35">
        <v>5.0260556801849994E-2</v>
      </c>
      <c r="G83" s="35">
        <v>0.23015081388583997</v>
      </c>
      <c r="H83" s="35">
        <v>2.6132853384053099</v>
      </c>
      <c r="I83" s="35">
        <v>1.0451631614969401</v>
      </c>
      <c r="J83" s="35">
        <v>0</v>
      </c>
      <c r="K83" s="35">
        <v>0.50632758948800005</v>
      </c>
      <c r="L83" s="35">
        <v>4.2797586739899999E-3</v>
      </c>
      <c r="M83" s="35">
        <v>0.29710588109372338</v>
      </c>
      <c r="N83" s="35">
        <v>0.35578495267151766</v>
      </c>
      <c r="O83" s="35">
        <v>2.4765719999999998E-2</v>
      </c>
      <c r="P83" s="35">
        <v>0.22735322161290317</v>
      </c>
      <c r="Q83" s="35">
        <v>7.653475249978188E-2</v>
      </c>
      <c r="R83" s="35">
        <v>0.11122192000000002</v>
      </c>
      <c r="S83" s="35">
        <v>5.3553830186298574</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168</v>
      </c>
      <c r="B84" s="5" t="s">
        <v>37</v>
      </c>
      <c r="C84" s="34">
        <v>43426</v>
      </c>
      <c r="D84" s="34">
        <v>43434</v>
      </c>
      <c r="E84" s="35">
        <v>1.484342158</v>
      </c>
      <c r="F84" s="35">
        <v>7.3057368538689993E-2</v>
      </c>
      <c r="G84" s="35">
        <v>0.18032307746052997</v>
      </c>
      <c r="H84" s="35">
        <v>2.3616829298769599</v>
      </c>
      <c r="I84" s="35">
        <v>0</v>
      </c>
      <c r="J84" s="35">
        <v>0</v>
      </c>
      <c r="K84" s="35">
        <v>0.47384262948799999</v>
      </c>
      <c r="L84" s="35">
        <v>8.3989630683399992E-3</v>
      </c>
      <c r="M84" s="35">
        <v>0.21063405558898338</v>
      </c>
      <c r="N84" s="35">
        <v>0.37696395456441439</v>
      </c>
      <c r="O84" s="35">
        <v>1.8732619999999998E-2</v>
      </c>
      <c r="P84" s="35">
        <v>0.23491512161290315</v>
      </c>
      <c r="Q84" s="35">
        <v>4.9774626838511721E-2</v>
      </c>
      <c r="R84" s="35">
        <v>0.11177664</v>
      </c>
      <c r="S84" s="35">
        <v>5.5844441450373319</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168</v>
      </c>
      <c r="B85" s="5" t="s">
        <v>37</v>
      </c>
      <c r="C85" s="34">
        <v>43427</v>
      </c>
      <c r="D85" s="34">
        <v>43434</v>
      </c>
      <c r="E85" s="35">
        <v>0.2367041379999999</v>
      </c>
      <c r="F85" s="35">
        <v>0.10680399575544999</v>
      </c>
      <c r="G85" s="35">
        <v>0.17634921000000001</v>
      </c>
      <c r="H85" s="35">
        <v>0.69549536989756</v>
      </c>
      <c r="I85" s="35">
        <v>0</v>
      </c>
      <c r="J85" s="35">
        <v>0</v>
      </c>
      <c r="K85" s="35">
        <v>0.26829914948799999</v>
      </c>
      <c r="L85" s="35">
        <v>1.430904981122E-2</v>
      </c>
      <c r="M85" s="35">
        <v>0.18720895494561332</v>
      </c>
      <c r="N85" s="35">
        <v>0.30466692366168624</v>
      </c>
      <c r="O85" s="35">
        <v>2.1671699999999999E-2</v>
      </c>
      <c r="P85" s="35">
        <v>0.23986754161290325</v>
      </c>
      <c r="Q85" s="35">
        <v>5.935574940184167E-2</v>
      </c>
      <c r="R85" s="35">
        <v>0.11177664</v>
      </c>
      <c r="S85" s="35">
        <v>2.4225084225742743</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168</v>
      </c>
      <c r="B86" s="5" t="s">
        <v>37</v>
      </c>
      <c r="C86" s="34">
        <v>43428</v>
      </c>
      <c r="D86" s="34">
        <v>43434</v>
      </c>
      <c r="E86" s="35">
        <v>-5.7068042000000041E-2</v>
      </c>
      <c r="F86" s="35">
        <v>0.11196804520746001</v>
      </c>
      <c r="G86" s="35">
        <v>0.21960853</v>
      </c>
      <c r="H86" s="35">
        <v>5.3290003879510002E-2</v>
      </c>
      <c r="I86" s="35">
        <v>0</v>
      </c>
      <c r="J86" s="35">
        <v>0</v>
      </c>
      <c r="K86" s="35">
        <v>0.30552478948799999</v>
      </c>
      <c r="L86" s="35">
        <v>0</v>
      </c>
      <c r="M86" s="35">
        <v>0.31140737220955333</v>
      </c>
      <c r="N86" s="35">
        <v>0.34892220792998824</v>
      </c>
      <c r="O86" s="35">
        <v>2.0764299999999999E-2</v>
      </c>
      <c r="P86" s="35">
        <v>0.28733748161290312</v>
      </c>
      <c r="Q86" s="35">
        <v>3.6541401225961487E-2</v>
      </c>
      <c r="R86" s="35">
        <v>0.12297664</v>
      </c>
      <c r="S86" s="35">
        <v>1.7612727295533761</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168</v>
      </c>
      <c r="B87" s="5" t="s">
        <v>37</v>
      </c>
      <c r="C87" s="34">
        <v>43429</v>
      </c>
      <c r="D87" s="34">
        <v>43434</v>
      </c>
      <c r="E87" s="35">
        <v>-0.14077622700000014</v>
      </c>
      <c r="F87" s="35">
        <v>0.11521735578667999</v>
      </c>
      <c r="G87" s="35">
        <v>0.11782076999999999</v>
      </c>
      <c r="H87" s="35">
        <v>3.4630002953570001E-2</v>
      </c>
      <c r="I87" s="35">
        <v>0</v>
      </c>
      <c r="J87" s="35">
        <v>0</v>
      </c>
      <c r="K87" s="35">
        <v>0.31203278948800001</v>
      </c>
      <c r="L87" s="35">
        <v>1.0546500000000001E-4</v>
      </c>
      <c r="M87" s="35">
        <v>0.23141976518523336</v>
      </c>
      <c r="N87" s="35">
        <v>0.31343251217322066</v>
      </c>
      <c r="O87" s="35">
        <v>3.5201799999999998E-2</v>
      </c>
      <c r="P87" s="35">
        <v>0.32422368161290316</v>
      </c>
      <c r="Q87" s="35">
        <v>3.9871190186572106E-2</v>
      </c>
      <c r="R87" s="35">
        <v>0.12186720000000001</v>
      </c>
      <c r="S87" s="35">
        <v>1.5050463053861791</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185</v>
      </c>
      <c r="B88" s="5" t="s">
        <v>37</v>
      </c>
      <c r="C88" s="34">
        <v>43430</v>
      </c>
      <c r="D88" s="34">
        <v>43434</v>
      </c>
      <c r="E88" s="35">
        <v>0.33044219900000016</v>
      </c>
      <c r="F88" s="35">
        <v>0.43318550454164001</v>
      </c>
      <c r="G88" s="35">
        <v>0.21985433999999998</v>
      </c>
      <c r="H88" s="35">
        <v>0.23277250675614</v>
      </c>
      <c r="I88" s="35">
        <v>0</v>
      </c>
      <c r="J88" s="35">
        <v>0</v>
      </c>
      <c r="K88" s="35">
        <v>0.26673062948799997</v>
      </c>
      <c r="L88" s="35">
        <v>1.5560831135999999E-4</v>
      </c>
      <c r="M88" s="35">
        <v>0.26094296729282335</v>
      </c>
      <c r="N88" s="35">
        <v>0.36809180061404823</v>
      </c>
      <c r="O88" s="35">
        <v>2.1328800000000002E-2</v>
      </c>
      <c r="P88" s="35">
        <v>0.29584190161290319</v>
      </c>
      <c r="Q88" s="35">
        <v>5.5666978326341404E-2</v>
      </c>
      <c r="R88" s="35">
        <v>0.11029363</v>
      </c>
      <c r="S88" s="35">
        <v>2.5953068659432561</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185</v>
      </c>
      <c r="B89" s="5" t="s">
        <v>37</v>
      </c>
      <c r="C89" s="34">
        <v>43431</v>
      </c>
      <c r="D89" s="34">
        <v>43434</v>
      </c>
      <c r="E89" s="35">
        <v>-0.48999545499999941</v>
      </c>
      <c r="F89" s="35">
        <v>0.54514706659368006</v>
      </c>
      <c r="G89" s="35">
        <v>0.18546954999999998</v>
      </c>
      <c r="H89" s="35">
        <v>2.05427160296406</v>
      </c>
      <c r="I89" s="35">
        <v>0</v>
      </c>
      <c r="J89" s="35">
        <v>0</v>
      </c>
      <c r="K89" s="35">
        <v>0.30340542948799998</v>
      </c>
      <c r="L89" s="35">
        <v>0.11585875500000001</v>
      </c>
      <c r="M89" s="35">
        <v>0.21954494349723333</v>
      </c>
      <c r="N89" s="35">
        <v>0.43571423527844383</v>
      </c>
      <c r="O89" s="35">
        <v>2.87151E-2</v>
      </c>
      <c r="P89" s="35">
        <v>0.24604738161290315</v>
      </c>
      <c r="Q89" s="35">
        <v>5.4324009148361461E-2</v>
      </c>
      <c r="R89" s="35">
        <v>0.12144016000000001</v>
      </c>
      <c r="S89" s="35">
        <v>3.8199427785826821</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185</v>
      </c>
      <c r="B90" s="5" t="s">
        <v>37</v>
      </c>
      <c r="C90" s="34">
        <v>43432</v>
      </c>
      <c r="D90" s="34">
        <v>43434</v>
      </c>
      <c r="E90" s="35">
        <v>1.0461965480000002</v>
      </c>
      <c r="F90" s="35">
        <v>0.30822662568964992</v>
      </c>
      <c r="G90" s="35">
        <v>0.18833454399999999</v>
      </c>
      <c r="H90" s="35">
        <v>2.3489342033096499</v>
      </c>
      <c r="I90" s="35">
        <v>0</v>
      </c>
      <c r="J90" s="35">
        <v>0.24090033150666001</v>
      </c>
      <c r="K90" s="35">
        <v>0.36201543948799997</v>
      </c>
      <c r="L90" s="35">
        <v>9.9209040000000012E-3</v>
      </c>
      <c r="M90" s="35">
        <v>0.26899296242446336</v>
      </c>
      <c r="N90" s="35">
        <v>0.57354569591233417</v>
      </c>
      <c r="O90" s="35">
        <v>3.5701799999999999E-2</v>
      </c>
      <c r="P90" s="35">
        <v>0.20832817161290326</v>
      </c>
      <c r="Q90" s="35">
        <v>2.7887278380233093E-2</v>
      </c>
      <c r="R90" s="35">
        <v>0.12323471000000001</v>
      </c>
      <c r="S90" s="35">
        <v>5.742219214323895</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185</v>
      </c>
      <c r="B91" s="5" t="s">
        <v>37</v>
      </c>
      <c r="C91" s="34">
        <v>43433</v>
      </c>
      <c r="D91" s="34">
        <v>43434</v>
      </c>
      <c r="E91" s="35">
        <v>0.31582644699999984</v>
      </c>
      <c r="F91" s="35">
        <v>0.55648728622763999</v>
      </c>
      <c r="G91" s="35">
        <v>0.19076535311690998</v>
      </c>
      <c r="H91" s="35">
        <v>0.82135471793309001</v>
      </c>
      <c r="I91" s="35">
        <v>0.84438191360831005</v>
      </c>
      <c r="J91" s="35">
        <v>0.26067954140118998</v>
      </c>
      <c r="K91" s="35">
        <v>0.35015134448800006</v>
      </c>
      <c r="L91" s="35">
        <v>0</v>
      </c>
      <c r="M91" s="35">
        <v>0.26185381081701331</v>
      </c>
      <c r="N91" s="35">
        <v>0.75756185934903408</v>
      </c>
      <c r="O91" s="35">
        <v>3.8826800000000002E-2</v>
      </c>
      <c r="P91" s="35">
        <v>0.2022295216129032</v>
      </c>
      <c r="Q91" s="35">
        <v>-3.4289954599636963E-2</v>
      </c>
      <c r="R91" s="35">
        <v>0.12481734</v>
      </c>
      <c r="S91" s="35">
        <v>4.6906459809544536</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185</v>
      </c>
      <c r="B92" s="5" t="s">
        <v>37</v>
      </c>
      <c r="C92" s="34">
        <v>43434</v>
      </c>
      <c r="D92" s="34">
        <v>43434</v>
      </c>
      <c r="E92" s="35">
        <v>-0.19466814399999985</v>
      </c>
      <c r="F92" s="35">
        <v>0.25093747003225003</v>
      </c>
      <c r="G92" s="35">
        <v>0.19786016999999997</v>
      </c>
      <c r="H92" s="35">
        <v>0.3382810248416</v>
      </c>
      <c r="I92" s="35">
        <v>4.8376258045711804</v>
      </c>
      <c r="J92" s="35">
        <v>0.15869701600037001</v>
      </c>
      <c r="K92" s="35">
        <v>0.32344502948799997</v>
      </c>
      <c r="L92" s="35">
        <v>1.8726282929999999E-5</v>
      </c>
      <c r="M92" s="35">
        <v>0.2680993202896233</v>
      </c>
      <c r="N92" s="35">
        <v>0.39553033841360485</v>
      </c>
      <c r="O92" s="35">
        <v>3.3451800000000004E-2</v>
      </c>
      <c r="P92" s="35">
        <v>0.21363648161290316</v>
      </c>
      <c r="Q92" s="35">
        <v>-1.3289170225408804E-2</v>
      </c>
      <c r="R92" s="35">
        <v>0.122014</v>
      </c>
      <c r="S92" s="35">
        <v>6.9316398673070525</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185</v>
      </c>
      <c r="B93" s="5" t="s">
        <v>38</v>
      </c>
      <c r="C93" s="34">
        <v>43435</v>
      </c>
      <c r="D93" s="34">
        <v>43465</v>
      </c>
      <c r="E93" s="35">
        <v>-0.23162142700000032</v>
      </c>
      <c r="F93" s="35">
        <v>0.32074604574648002</v>
      </c>
      <c r="G93" s="35">
        <v>0.22521062061323999</v>
      </c>
      <c r="H93" s="35">
        <v>0.39090164167852998</v>
      </c>
      <c r="I93" s="35">
        <v>0</v>
      </c>
      <c r="J93" s="35">
        <v>1.190954035345E-2</v>
      </c>
      <c r="K93" s="35">
        <v>0.89002358948799998</v>
      </c>
      <c r="L93" s="35">
        <v>1.33296052498E-3</v>
      </c>
      <c r="M93" s="35">
        <v>0.23067594694113192</v>
      </c>
      <c r="N93" s="35">
        <v>0.43112916179137301</v>
      </c>
      <c r="O93" s="35">
        <v>3.550938E-2</v>
      </c>
      <c r="P93" s="35">
        <v>0.28447790774193549</v>
      </c>
      <c r="Q93" s="35">
        <v>3.3052066164842617E-2</v>
      </c>
      <c r="R93" s="35">
        <v>0.27818641</v>
      </c>
      <c r="S93" s="35">
        <v>2.9015338440439629</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185</v>
      </c>
      <c r="B94" s="5" t="s">
        <v>38</v>
      </c>
      <c r="C94" s="34">
        <v>43436</v>
      </c>
      <c r="D94" s="34">
        <v>43465</v>
      </c>
      <c r="E94" s="35">
        <v>4.6615388999999958E-2</v>
      </c>
      <c r="F94" s="35">
        <v>0.35087806630385993</v>
      </c>
      <c r="G94" s="35">
        <v>0.14149679999999998</v>
      </c>
      <c r="H94" s="35">
        <v>0.72097042300699998</v>
      </c>
      <c r="I94" s="35">
        <v>0</v>
      </c>
      <c r="J94" s="35">
        <v>3.2563966760609998E-2</v>
      </c>
      <c r="K94" s="35">
        <v>0.23548918948799999</v>
      </c>
      <c r="L94" s="35">
        <v>8.7913085062790011E-2</v>
      </c>
      <c r="M94" s="35">
        <v>0.21193469652669192</v>
      </c>
      <c r="N94" s="35">
        <v>0.52992135778424487</v>
      </c>
      <c r="O94" s="35">
        <v>5.1624299999999998E-2</v>
      </c>
      <c r="P94" s="35">
        <v>0.29188083774193541</v>
      </c>
      <c r="Q94" s="35">
        <v>6.5321112345920904E-2</v>
      </c>
      <c r="R94" s="35">
        <v>0.11942562</v>
      </c>
      <c r="S94" s="35">
        <v>2.8860348440210526</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186</v>
      </c>
      <c r="B95" s="5" t="s">
        <v>38</v>
      </c>
      <c r="C95" s="34">
        <v>43437</v>
      </c>
      <c r="D95" s="34">
        <v>43465</v>
      </c>
      <c r="E95" s="35">
        <v>-0.20443425800000006</v>
      </c>
      <c r="F95" s="35">
        <v>0.27542154765294002</v>
      </c>
      <c r="G95" s="35">
        <v>0.26839029288299998</v>
      </c>
      <c r="H95" s="35">
        <v>0.63338575432033006</v>
      </c>
      <c r="I95" s="35">
        <v>7.7555155000000001E-2</v>
      </c>
      <c r="J95" s="35">
        <v>7.3207654251939994E-2</v>
      </c>
      <c r="K95" s="35">
        <v>0.33988918948799995</v>
      </c>
      <c r="L95" s="35">
        <v>0</v>
      </c>
      <c r="M95" s="35">
        <v>0.22938831345462191</v>
      </c>
      <c r="N95" s="35">
        <v>0.88589177020085264</v>
      </c>
      <c r="O95" s="35">
        <v>5.0780030000000004E-2</v>
      </c>
      <c r="P95" s="35">
        <v>0.21905370774193553</v>
      </c>
      <c r="Q95" s="35">
        <v>0.25581641892576201</v>
      </c>
      <c r="R95" s="35">
        <v>0.12126906999999999</v>
      </c>
      <c r="S95" s="35">
        <v>3.2256146459193817</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186</v>
      </c>
      <c r="B96" s="5" t="s">
        <v>38</v>
      </c>
      <c r="C96" s="34">
        <v>43438</v>
      </c>
      <c r="D96" s="34">
        <v>43465</v>
      </c>
      <c r="E96" s="35">
        <v>-0.35042063999999995</v>
      </c>
      <c r="F96" s="35">
        <v>0.33744800209525</v>
      </c>
      <c r="G96" s="35">
        <v>0.20237427997955998</v>
      </c>
      <c r="H96" s="35">
        <v>4.9656812305560002E-2</v>
      </c>
      <c r="I96" s="35">
        <v>0</v>
      </c>
      <c r="J96" s="35">
        <v>0</v>
      </c>
      <c r="K96" s="35">
        <v>0.23548918948799999</v>
      </c>
      <c r="L96" s="35">
        <v>0</v>
      </c>
      <c r="M96" s="35">
        <v>0.31636669515587196</v>
      </c>
      <c r="N96" s="35">
        <v>0.33164435949460558</v>
      </c>
      <c r="O96" s="35">
        <v>0.21871530000000003</v>
      </c>
      <c r="P96" s="35">
        <v>0.24596061774193551</v>
      </c>
      <c r="Q96" s="35">
        <v>5.3622417839961987E-2</v>
      </c>
      <c r="R96" s="35">
        <v>0.10626176</v>
      </c>
      <c r="S96" s="35">
        <v>1.7471187941007449</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186</v>
      </c>
      <c r="B97" s="5" t="s">
        <v>38</v>
      </c>
      <c r="C97" s="34">
        <v>43439</v>
      </c>
      <c r="D97" s="34">
        <v>43465</v>
      </c>
      <c r="E97" s="35">
        <v>3.9377212000000106E-2</v>
      </c>
      <c r="F97" s="35">
        <v>0.21729213610325002</v>
      </c>
      <c r="G97" s="35">
        <v>0.19458990999999998</v>
      </c>
      <c r="H97" s="35">
        <v>9.8822421138190009E-2</v>
      </c>
      <c r="I97" s="35">
        <v>0</v>
      </c>
      <c r="J97" s="35">
        <v>5.1008887602000004E-4</v>
      </c>
      <c r="K97" s="35">
        <v>0.23548918948799999</v>
      </c>
      <c r="L97" s="35">
        <v>1.8845999999999999E-3</v>
      </c>
      <c r="M97" s="35">
        <v>0.23325781787030192</v>
      </c>
      <c r="N97" s="35">
        <v>0.27218737174859609</v>
      </c>
      <c r="O97" s="35">
        <v>3.4217169999999998E-2</v>
      </c>
      <c r="P97" s="35">
        <v>0.22177383774193549</v>
      </c>
      <c r="Q97" s="35">
        <v>6.4115218169722016E-2</v>
      </c>
      <c r="R97" s="35">
        <v>0.11936103000000001</v>
      </c>
      <c r="S97" s="35">
        <v>1.7328780031360156</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186</v>
      </c>
      <c r="B98" s="5" t="s">
        <v>38</v>
      </c>
      <c r="C98" s="34">
        <v>43440</v>
      </c>
      <c r="D98" s="34">
        <v>43465</v>
      </c>
      <c r="E98" s="35">
        <v>-0.414297358</v>
      </c>
      <c r="F98" s="35">
        <v>0.16006566091200999</v>
      </c>
      <c r="G98" s="35">
        <v>0.18607448999999998</v>
      </c>
      <c r="H98" s="35">
        <v>0.31195869423929001</v>
      </c>
      <c r="I98" s="35">
        <v>0.53067242954461002</v>
      </c>
      <c r="J98" s="35">
        <v>0.18087240291435999</v>
      </c>
      <c r="K98" s="35">
        <v>0.239539959488</v>
      </c>
      <c r="L98" s="35">
        <v>6.5651506725000004E-4</v>
      </c>
      <c r="M98" s="35">
        <v>0.22545610352469192</v>
      </c>
      <c r="N98" s="35">
        <v>0.30748506389531483</v>
      </c>
      <c r="O98" s="35">
        <v>3.6133180000000001E-2</v>
      </c>
      <c r="P98" s="35">
        <v>0.24081050774193549</v>
      </c>
      <c r="Q98" s="35">
        <v>9.6983131010983062E-2</v>
      </c>
      <c r="R98" s="35">
        <v>0.12141238000000001</v>
      </c>
      <c r="S98" s="35">
        <v>2.2238231603384455</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186</v>
      </c>
      <c r="B99" s="5" t="s">
        <v>38</v>
      </c>
      <c r="C99" s="34">
        <v>43441</v>
      </c>
      <c r="D99" s="34">
        <v>43465</v>
      </c>
      <c r="E99" s="35">
        <v>-0.18313861599999992</v>
      </c>
      <c r="F99" s="35">
        <v>0.40687452718940004</v>
      </c>
      <c r="G99" s="35">
        <v>0.19522366000000002</v>
      </c>
      <c r="H99" s="35">
        <v>6.0146113286915499</v>
      </c>
      <c r="I99" s="35">
        <v>0.1136284763998</v>
      </c>
      <c r="J99" s="35">
        <v>0.50515326618280998</v>
      </c>
      <c r="K99" s="35">
        <v>0.275628919488</v>
      </c>
      <c r="L99" s="35">
        <v>2.8310898030000001E-5</v>
      </c>
      <c r="M99" s="35">
        <v>0.3096602120047019</v>
      </c>
      <c r="N99" s="35">
        <v>0.61395794210192545</v>
      </c>
      <c r="O99" s="35">
        <v>3.5108279999999999E-2</v>
      </c>
      <c r="P99" s="35">
        <v>0.21861238263082061</v>
      </c>
      <c r="Q99" s="35">
        <v>1.3316332927743992E-3</v>
      </c>
      <c r="R99" s="35">
        <v>0.12705102000000001</v>
      </c>
      <c r="S99" s="35">
        <v>8.6337313428798126</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186</v>
      </c>
      <c r="B100" s="5" t="s">
        <v>38</v>
      </c>
      <c r="C100" s="34">
        <v>43442</v>
      </c>
      <c r="D100" s="34">
        <v>43465</v>
      </c>
      <c r="E100" s="35">
        <v>0.40327705299999972</v>
      </c>
      <c r="F100" s="35">
        <v>0.44252192224973003</v>
      </c>
      <c r="G100" s="35">
        <v>0.19489854999999998</v>
      </c>
      <c r="H100" s="35">
        <v>5.0585107452206497</v>
      </c>
      <c r="I100" s="35">
        <v>0</v>
      </c>
      <c r="J100" s="35">
        <v>0.29931180345352004</v>
      </c>
      <c r="K100" s="35">
        <v>0.26718492448800002</v>
      </c>
      <c r="L100" s="35">
        <v>4.326027734570001E-2</v>
      </c>
      <c r="M100" s="35">
        <v>0.33007867428759197</v>
      </c>
      <c r="N100" s="35">
        <v>0.36734299199212822</v>
      </c>
      <c r="O100" s="35">
        <v>3.7161799999999995E-2</v>
      </c>
      <c r="P100" s="35">
        <v>0.2113753877419354</v>
      </c>
      <c r="Q100" s="35">
        <v>-4.9081709724917752E-2</v>
      </c>
      <c r="R100" s="35">
        <v>0.11829928000000001</v>
      </c>
      <c r="S100" s="35">
        <v>7.7241417000543375</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186</v>
      </c>
      <c r="B101" s="5" t="s">
        <v>38</v>
      </c>
      <c r="C101" s="34">
        <v>43443</v>
      </c>
      <c r="D101" s="34">
        <v>43465</v>
      </c>
      <c r="E101" s="35">
        <v>0.73850544099999993</v>
      </c>
      <c r="F101" s="35">
        <v>0.21644859359462998</v>
      </c>
      <c r="G101" s="35">
        <v>0.14219854335840998</v>
      </c>
      <c r="H101" s="35">
        <v>1.3189909780185001</v>
      </c>
      <c r="I101" s="35">
        <v>0</v>
      </c>
      <c r="J101" s="35">
        <v>8.9779167269419993E-2</v>
      </c>
      <c r="K101" s="35">
        <v>0.23548918948799999</v>
      </c>
      <c r="L101" s="35">
        <v>0.158257176</v>
      </c>
      <c r="M101" s="35">
        <v>0.25803312680309187</v>
      </c>
      <c r="N101" s="35">
        <v>0.27741154162335896</v>
      </c>
      <c r="O101" s="35">
        <v>2.94518E-2</v>
      </c>
      <c r="P101" s="35">
        <v>0.23388833774193546</v>
      </c>
      <c r="Q101" s="35">
        <v>2.8232473949341492E-2</v>
      </c>
      <c r="R101" s="35">
        <v>0.1189142</v>
      </c>
      <c r="S101" s="35">
        <v>3.8456005688466872</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187</v>
      </c>
      <c r="B102" s="5" t="s">
        <v>38</v>
      </c>
      <c r="C102" s="34">
        <v>43444</v>
      </c>
      <c r="D102" s="34">
        <v>43465</v>
      </c>
      <c r="E102" s="35">
        <v>-0.25808687799999996</v>
      </c>
      <c r="F102" s="35">
        <v>0.21256302958117995</v>
      </c>
      <c r="G102" s="35">
        <v>0.25980852676317001</v>
      </c>
      <c r="H102" s="35">
        <v>0.30832478747944003</v>
      </c>
      <c r="I102" s="35">
        <v>0</v>
      </c>
      <c r="J102" s="35">
        <v>2.791960916393E-2</v>
      </c>
      <c r="K102" s="35">
        <v>0.23548918948799999</v>
      </c>
      <c r="L102" s="35">
        <v>4.4419999999999998E-3</v>
      </c>
      <c r="M102" s="35">
        <v>0.31829502221003192</v>
      </c>
      <c r="N102" s="35">
        <v>0.41645286499659456</v>
      </c>
      <c r="O102" s="35">
        <v>2.6682339999999999E-2</v>
      </c>
      <c r="P102" s="35">
        <v>0.24468483774193545</v>
      </c>
      <c r="Q102" s="35">
        <v>4.4004371083631671E-2</v>
      </c>
      <c r="R102" s="35">
        <v>0.11523664</v>
      </c>
      <c r="S102" s="35">
        <v>1.9558163405079139</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187</v>
      </c>
      <c r="B103" s="5" t="s">
        <v>38</v>
      </c>
      <c r="C103" s="34">
        <v>43445</v>
      </c>
      <c r="D103" s="34">
        <v>43465</v>
      </c>
      <c r="E103" s="35">
        <v>-0.72996517599999977</v>
      </c>
      <c r="F103" s="35">
        <v>0.27175753589535995</v>
      </c>
      <c r="G103" s="35">
        <v>0.1934756</v>
      </c>
      <c r="H103" s="35">
        <v>7.3518008966109993E-2</v>
      </c>
      <c r="I103" s="35">
        <v>0</v>
      </c>
      <c r="J103" s="35">
        <v>0.14252121225924</v>
      </c>
      <c r="K103" s="35">
        <v>0.23548918948799999</v>
      </c>
      <c r="L103" s="35">
        <v>0</v>
      </c>
      <c r="M103" s="35">
        <v>0.32258975100457193</v>
      </c>
      <c r="N103" s="35">
        <v>0.37836593495392012</v>
      </c>
      <c r="O103" s="35">
        <v>1.7619280000000001E-2</v>
      </c>
      <c r="P103" s="35">
        <v>0.24349965774193544</v>
      </c>
      <c r="Q103" s="35">
        <v>5.5375750776741436E-2</v>
      </c>
      <c r="R103" s="35">
        <v>0.11523664</v>
      </c>
      <c r="S103" s="35">
        <v>1.3194833850858791</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187</v>
      </c>
      <c r="B104" s="5" t="s">
        <v>38</v>
      </c>
      <c r="C104" s="34">
        <v>43446</v>
      </c>
      <c r="D104" s="34">
        <v>43465</v>
      </c>
      <c r="E104" s="35">
        <v>-9.2971820999999899E-2</v>
      </c>
      <c r="F104" s="35">
        <v>0.38905287309240999</v>
      </c>
      <c r="G104" s="35">
        <v>0.19394818999999999</v>
      </c>
      <c r="H104" s="35">
        <v>0.88996821242669011</v>
      </c>
      <c r="I104" s="35">
        <v>0</v>
      </c>
      <c r="J104" s="35">
        <v>1.2466363495501098</v>
      </c>
      <c r="K104" s="35">
        <v>0.23548918948799999</v>
      </c>
      <c r="L104" s="35">
        <v>1.1445699999999999E-3</v>
      </c>
      <c r="M104" s="35">
        <v>0.25098452298027196</v>
      </c>
      <c r="N104" s="35">
        <v>0.42390931156079242</v>
      </c>
      <c r="O104" s="35">
        <v>3.8675149999999998E-2</v>
      </c>
      <c r="P104" s="35">
        <v>0.22789076774193548</v>
      </c>
      <c r="Q104" s="35">
        <v>0.32867890342440159</v>
      </c>
      <c r="R104" s="35">
        <v>0.11523664</v>
      </c>
      <c r="S104" s="35">
        <v>4.2486428592646108</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187</v>
      </c>
      <c r="B105" s="5" t="s">
        <v>38</v>
      </c>
      <c r="C105" s="34">
        <v>43447</v>
      </c>
      <c r="D105" s="34">
        <v>43465</v>
      </c>
      <c r="E105" s="35">
        <v>5.2250160999999587E-2</v>
      </c>
      <c r="F105" s="35">
        <v>0.22900253167604001</v>
      </c>
      <c r="G105" s="35">
        <v>0.24661948110344001</v>
      </c>
      <c r="H105" s="35">
        <v>0.79356192325053998</v>
      </c>
      <c r="I105" s="35">
        <v>0.30438847121596002</v>
      </c>
      <c r="J105" s="35">
        <v>2.2570011923362401</v>
      </c>
      <c r="K105" s="35">
        <v>0.23548918948799999</v>
      </c>
      <c r="L105" s="35">
        <v>8.1497199999999996E-4</v>
      </c>
      <c r="M105" s="35">
        <v>0.27144280365456191</v>
      </c>
      <c r="N105" s="35">
        <v>0.54467204624079368</v>
      </c>
      <c r="O105" s="35">
        <v>4.1737469999999999E-2</v>
      </c>
      <c r="P105" s="35">
        <v>0.20298065774193552</v>
      </c>
      <c r="Q105" s="35">
        <v>4.3267006303092173E-2</v>
      </c>
      <c r="R105" s="35">
        <v>0.11490122</v>
      </c>
      <c r="S105" s="35">
        <v>5.3381291260106032</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187</v>
      </c>
      <c r="B106" s="5" t="s">
        <v>38</v>
      </c>
      <c r="C106" s="34">
        <v>43448</v>
      </c>
      <c r="D106" s="34">
        <v>43465</v>
      </c>
      <c r="E106" s="35">
        <v>-0.28917056899999949</v>
      </c>
      <c r="F106" s="35">
        <v>0.1798477880887</v>
      </c>
      <c r="G106" s="35">
        <v>0.19644733</v>
      </c>
      <c r="H106" s="35">
        <v>1.5898213586915</v>
      </c>
      <c r="I106" s="35">
        <v>0</v>
      </c>
      <c r="J106" s="35">
        <v>1.1899300485353199</v>
      </c>
      <c r="K106" s="35">
        <v>0.23548918948799999</v>
      </c>
      <c r="L106" s="35">
        <v>1.8052622796999999E-3</v>
      </c>
      <c r="M106" s="35">
        <v>0.18278341393942193</v>
      </c>
      <c r="N106" s="35">
        <v>0.36863294345731845</v>
      </c>
      <c r="O106" s="35">
        <v>0.20203662000000003</v>
      </c>
      <c r="P106" s="35">
        <v>0.2224493377419354</v>
      </c>
      <c r="Q106" s="35">
        <v>7.0528811742651409E-2</v>
      </c>
      <c r="R106" s="35">
        <v>0.11698113999999998</v>
      </c>
      <c r="S106" s="35">
        <v>4.2675826749645465</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187</v>
      </c>
      <c r="B107" s="5" t="s">
        <v>38</v>
      </c>
      <c r="C107" s="34">
        <v>43449</v>
      </c>
      <c r="D107" s="34">
        <v>43465</v>
      </c>
      <c r="E107" s="35">
        <v>1.6993770830000003</v>
      </c>
      <c r="F107" s="35">
        <v>0.44391282180834002</v>
      </c>
      <c r="G107" s="35">
        <v>0.19783835999999999</v>
      </c>
      <c r="H107" s="35">
        <v>1.64231637280625</v>
      </c>
      <c r="I107" s="35">
        <v>0</v>
      </c>
      <c r="J107" s="35">
        <v>1.6038898814785001</v>
      </c>
      <c r="K107" s="35">
        <v>0.24334425948800001</v>
      </c>
      <c r="L107" s="35">
        <v>0</v>
      </c>
      <c r="M107" s="35">
        <v>0.16672048643606194</v>
      </c>
      <c r="N107" s="35">
        <v>0.44506783292757091</v>
      </c>
      <c r="O107" s="35">
        <v>2.7459299999999999E-2</v>
      </c>
      <c r="P107" s="35">
        <v>0.21097428774193547</v>
      </c>
      <c r="Q107" s="35">
        <v>8.3348879043024324E-3</v>
      </c>
      <c r="R107" s="35">
        <v>0.11843728000000001</v>
      </c>
      <c r="S107" s="35">
        <v>6.8076728535909625</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187</v>
      </c>
      <c r="B108" s="5" t="s">
        <v>38</v>
      </c>
      <c r="C108" s="34">
        <v>43450</v>
      </c>
      <c r="D108" s="34">
        <v>43465</v>
      </c>
      <c r="E108" s="35">
        <v>0.53558291899999988</v>
      </c>
      <c r="F108" s="35">
        <v>0.21100236932894001</v>
      </c>
      <c r="G108" s="35">
        <v>0.11578308000000001</v>
      </c>
      <c r="H108" s="35">
        <v>0.70567335427892997</v>
      </c>
      <c r="I108" s="35">
        <v>0</v>
      </c>
      <c r="J108" s="35">
        <v>0.11336681966843001</v>
      </c>
      <c r="K108" s="35">
        <v>0.23548918948799999</v>
      </c>
      <c r="L108" s="35">
        <v>1.78248322E-6</v>
      </c>
      <c r="M108" s="35">
        <v>0.23130818755036189</v>
      </c>
      <c r="N108" s="35">
        <v>0.49062236163266715</v>
      </c>
      <c r="O108" s="35">
        <v>4.0576799999999996E-2</v>
      </c>
      <c r="P108" s="35">
        <v>0.25471462774193543</v>
      </c>
      <c r="Q108" s="35">
        <v>1.7209165786081608E-2</v>
      </c>
      <c r="R108" s="35">
        <v>0.11767453999999999</v>
      </c>
      <c r="S108" s="35">
        <v>3.0690051969585657</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188</v>
      </c>
      <c r="B109" s="5" t="s">
        <v>38</v>
      </c>
      <c r="C109" s="34">
        <v>43451</v>
      </c>
      <c r="D109" s="34">
        <v>43465</v>
      </c>
      <c r="E109" s="35">
        <v>-0.48994513299999998</v>
      </c>
      <c r="F109" s="35">
        <v>4.3144675556880001E-2</v>
      </c>
      <c r="G109" s="35">
        <v>0.22384048617900998</v>
      </c>
      <c r="H109" s="35">
        <v>0.43167403436716001</v>
      </c>
      <c r="I109" s="35">
        <v>0</v>
      </c>
      <c r="J109" s="35">
        <v>0.99356583594593006</v>
      </c>
      <c r="K109" s="35">
        <v>0.237664609488</v>
      </c>
      <c r="L109" s="35">
        <v>7.6359999999999994E-6</v>
      </c>
      <c r="M109" s="35">
        <v>0.24100894931440189</v>
      </c>
      <c r="N109" s="35">
        <v>0.32124620758611894</v>
      </c>
      <c r="O109" s="35">
        <v>3.3025079999999998E-2</v>
      </c>
      <c r="P109" s="35">
        <v>0.2538785977419355</v>
      </c>
      <c r="Q109" s="35">
        <v>3.8335137346341863E-2</v>
      </c>
      <c r="R109" s="35">
        <v>0.11677311999999999</v>
      </c>
      <c r="S109" s="35">
        <v>2.444219236525778</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188</v>
      </c>
      <c r="B110" s="5" t="s">
        <v>38</v>
      </c>
      <c r="C110" s="34">
        <v>43452</v>
      </c>
      <c r="D110" s="34">
        <v>43465</v>
      </c>
      <c r="E110" s="35">
        <v>0.33071074100000014</v>
      </c>
      <c r="F110" s="35">
        <v>0.43056237770725997</v>
      </c>
      <c r="G110" s="35">
        <v>0.19370028</v>
      </c>
      <c r="H110" s="35">
        <v>1.06797833323549</v>
      </c>
      <c r="I110" s="35">
        <v>0</v>
      </c>
      <c r="J110" s="35">
        <v>2.1574615535251098</v>
      </c>
      <c r="K110" s="35">
        <v>0.24205829948800001</v>
      </c>
      <c r="L110" s="35">
        <v>1.1742782535999999E-3</v>
      </c>
      <c r="M110" s="35">
        <v>0.24709062160918194</v>
      </c>
      <c r="N110" s="35">
        <v>0.49448048077058826</v>
      </c>
      <c r="O110" s="35">
        <v>2.429104E-2</v>
      </c>
      <c r="P110" s="35">
        <v>0.22019704774193558</v>
      </c>
      <c r="Q110" s="35">
        <v>0.10808487995754251</v>
      </c>
      <c r="R110" s="35">
        <v>0.12143798</v>
      </c>
      <c r="S110" s="35">
        <v>5.6392279132887069</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188</v>
      </c>
      <c r="B111" s="5" t="s">
        <v>38</v>
      </c>
      <c r="C111" s="34">
        <v>43453</v>
      </c>
      <c r="D111" s="34">
        <v>43465</v>
      </c>
      <c r="E111" s="35">
        <v>0.51259783799999981</v>
      </c>
      <c r="F111" s="35">
        <v>0.36834020476363</v>
      </c>
      <c r="G111" s="35">
        <v>0.19940051999624001</v>
      </c>
      <c r="H111" s="35">
        <v>0</v>
      </c>
      <c r="I111" s="35">
        <v>0</v>
      </c>
      <c r="J111" s="35">
        <v>0.58630602686224997</v>
      </c>
      <c r="K111" s="35">
        <v>0.23548918948799999</v>
      </c>
      <c r="L111" s="35">
        <v>-2.4290700000000002E-4</v>
      </c>
      <c r="M111" s="35">
        <v>0.22801459617105191</v>
      </c>
      <c r="N111" s="35">
        <v>0.2850338590505942</v>
      </c>
      <c r="O111" s="35">
        <v>3.7820679999999995E-2</v>
      </c>
      <c r="P111" s="35">
        <v>0.20791517774193541</v>
      </c>
      <c r="Q111" s="35">
        <v>3.3431441521222176E-2</v>
      </c>
      <c r="R111" s="35">
        <v>0.12291712</v>
      </c>
      <c r="S111" s="35">
        <v>2.8170237465949226</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188</v>
      </c>
      <c r="B112" s="5" t="s">
        <v>38</v>
      </c>
      <c r="C112" s="34">
        <v>43454</v>
      </c>
      <c r="D112" s="34">
        <v>43465</v>
      </c>
      <c r="E112" s="35">
        <v>2.4824998000000154E-2</v>
      </c>
      <c r="F112" s="35">
        <v>0.55302744787513003</v>
      </c>
      <c r="G112" s="35">
        <v>0.19504884</v>
      </c>
      <c r="H112" s="35">
        <v>0.34760377589788999</v>
      </c>
      <c r="I112" s="35">
        <v>0</v>
      </c>
      <c r="J112" s="35">
        <v>6.9923744491450002E-2</v>
      </c>
      <c r="K112" s="35">
        <v>0.23548918948799999</v>
      </c>
      <c r="L112" s="35">
        <v>4.6169000000000001E-4</v>
      </c>
      <c r="M112" s="35">
        <v>0.24880861869952195</v>
      </c>
      <c r="N112" s="35">
        <v>0.3420675887020948</v>
      </c>
      <c r="O112" s="35">
        <v>2.8883179999999998E-2</v>
      </c>
      <c r="P112" s="35">
        <v>0.24240158774193546</v>
      </c>
      <c r="Q112" s="35">
        <v>2.4988193866442184E-2</v>
      </c>
      <c r="R112" s="35">
        <v>0.12291712</v>
      </c>
      <c r="S112" s="35">
        <v>2.4364459747624645</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188</v>
      </c>
      <c r="B113" s="5" t="s">
        <v>38</v>
      </c>
      <c r="C113" s="34">
        <v>43455</v>
      </c>
      <c r="D113" s="34">
        <v>43465</v>
      </c>
      <c r="E113" s="35">
        <v>0.30470211200000019</v>
      </c>
      <c r="F113" s="35">
        <v>0.29890107978135</v>
      </c>
      <c r="G113" s="35">
        <v>0.24960635</v>
      </c>
      <c r="H113" s="35">
        <v>0.27281860276980002</v>
      </c>
      <c r="I113" s="35">
        <v>0</v>
      </c>
      <c r="J113" s="35">
        <v>0</v>
      </c>
      <c r="K113" s="35">
        <v>0.23548918948799999</v>
      </c>
      <c r="L113" s="35">
        <v>3.8984570567100001E-3</v>
      </c>
      <c r="M113" s="35">
        <v>0.25212290886448191</v>
      </c>
      <c r="N113" s="35">
        <v>0.33734896754770899</v>
      </c>
      <c r="O113" s="35">
        <v>2.8614460000000001E-2</v>
      </c>
      <c r="P113" s="35">
        <v>0.21583910774193549</v>
      </c>
      <c r="Q113" s="35">
        <v>2.07032251693322E-2</v>
      </c>
      <c r="R113" s="35">
        <v>0.11171712</v>
      </c>
      <c r="S113" s="35">
        <v>2.331761580419319</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188</v>
      </c>
      <c r="B114" s="5" t="s">
        <v>38</v>
      </c>
      <c r="C114" s="34">
        <v>43456</v>
      </c>
      <c r="D114" s="34">
        <v>43465</v>
      </c>
      <c r="E114" s="35">
        <v>0.23483987000000028</v>
      </c>
      <c r="F114" s="35">
        <v>0.18533799917559998</v>
      </c>
      <c r="G114" s="35">
        <v>0.20609069999999996</v>
      </c>
      <c r="H114" s="35">
        <v>1.2116107078646301</v>
      </c>
      <c r="I114" s="35">
        <v>0</v>
      </c>
      <c r="J114" s="35">
        <v>0</v>
      </c>
      <c r="K114" s="35">
        <v>0.23548918948799999</v>
      </c>
      <c r="L114" s="35">
        <v>6.3504452859999995E-5</v>
      </c>
      <c r="M114" s="35">
        <v>0.17835485534557194</v>
      </c>
      <c r="N114" s="35">
        <v>0.29697897143637081</v>
      </c>
      <c r="O114" s="35">
        <v>1.75143E-2</v>
      </c>
      <c r="P114" s="35">
        <v>0.2576931077419356</v>
      </c>
      <c r="Q114" s="35">
        <v>7.6909699609318243E-3</v>
      </c>
      <c r="R114" s="35">
        <v>0.11492585</v>
      </c>
      <c r="S114" s="35">
        <v>2.9465900254659001</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188</v>
      </c>
      <c r="B115" s="5" t="s">
        <v>38</v>
      </c>
      <c r="C115" s="34">
        <v>43457</v>
      </c>
      <c r="D115" s="34">
        <v>43465</v>
      </c>
      <c r="E115" s="35">
        <v>0.22531145199999991</v>
      </c>
      <c r="F115" s="35">
        <v>0.19130547689488001</v>
      </c>
      <c r="G115" s="35">
        <v>0.12566748000000003</v>
      </c>
      <c r="H115" s="35">
        <v>0.43497048875299005</v>
      </c>
      <c r="I115" s="35">
        <v>0</v>
      </c>
      <c r="J115" s="35">
        <v>5.6327903729550002E-2</v>
      </c>
      <c r="K115" s="35">
        <v>0.23548918948799999</v>
      </c>
      <c r="L115" s="35">
        <v>2.3650000000000002E-6</v>
      </c>
      <c r="M115" s="35">
        <v>0.25613236037763193</v>
      </c>
      <c r="N115" s="35">
        <v>0.27813967165992043</v>
      </c>
      <c r="O115" s="35">
        <v>3.2465640000000004E-2</v>
      </c>
      <c r="P115" s="35">
        <v>0.32443175774193556</v>
      </c>
      <c r="Q115" s="35">
        <v>3.1761705415101905E-2</v>
      </c>
      <c r="R115" s="35">
        <v>0.12291712</v>
      </c>
      <c r="S115" s="35">
        <v>2.3149226110600098</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189</v>
      </c>
      <c r="B116" s="5" t="s">
        <v>38</v>
      </c>
      <c r="C116" s="34">
        <v>43458</v>
      </c>
      <c r="D116" s="34">
        <v>43465</v>
      </c>
      <c r="E116" s="35">
        <v>-3.6989911000000042E-2</v>
      </c>
      <c r="F116" s="35">
        <v>0.30729455828201002</v>
      </c>
      <c r="G116" s="35">
        <v>0.20081315999999996</v>
      </c>
      <c r="H116" s="35">
        <v>0.23878636694304001</v>
      </c>
      <c r="I116" s="35">
        <v>0</v>
      </c>
      <c r="J116" s="35">
        <v>1.987312365116E-2</v>
      </c>
      <c r="K116" s="35">
        <v>0.23548918948799999</v>
      </c>
      <c r="L116" s="35">
        <v>9.4822524369999998E-5</v>
      </c>
      <c r="M116" s="35">
        <v>0.18256197306723193</v>
      </c>
      <c r="N116" s="35">
        <v>0.29640284789103072</v>
      </c>
      <c r="O116" s="35">
        <v>8.9950969999999991E-2</v>
      </c>
      <c r="P116" s="35">
        <v>0.29300935774193543</v>
      </c>
      <c r="Q116" s="35">
        <v>2.9974691284381908E-2</v>
      </c>
      <c r="R116" s="35">
        <v>0.11950914999999999</v>
      </c>
      <c r="S116" s="35">
        <v>1.9767702998731602</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189</v>
      </c>
      <c r="B117" s="5" t="s">
        <v>38</v>
      </c>
      <c r="C117" s="34">
        <v>43459</v>
      </c>
      <c r="D117" s="34">
        <v>43465</v>
      </c>
      <c r="E117" s="35">
        <v>-0.26885116699999989</v>
      </c>
      <c r="F117" s="35">
        <v>0.19718769626964999</v>
      </c>
      <c r="G117" s="35">
        <v>0.1116578</v>
      </c>
      <c r="H117" s="35">
        <v>0.32671192751133998</v>
      </c>
      <c r="I117" s="35">
        <v>0</v>
      </c>
      <c r="J117" s="35">
        <v>2.8885305379000001E-4</v>
      </c>
      <c r="K117" s="35">
        <v>0.23548918948799999</v>
      </c>
      <c r="L117" s="35">
        <v>2.565856E-3</v>
      </c>
      <c r="M117" s="35">
        <v>0.25993403609644189</v>
      </c>
      <c r="N117" s="35">
        <v>0.27639604453219396</v>
      </c>
      <c r="O117" s="35">
        <v>3.1389299999999995E-2</v>
      </c>
      <c r="P117" s="35">
        <v>0.35916085774193535</v>
      </c>
      <c r="Q117" s="35">
        <v>3.3449873879701997E-2</v>
      </c>
      <c r="R117" s="35">
        <v>0.12919168</v>
      </c>
      <c r="S117" s="35">
        <v>1.6945719475730534</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189</v>
      </c>
      <c r="B118" s="5" t="s">
        <v>38</v>
      </c>
      <c r="C118" s="34">
        <v>43460</v>
      </c>
      <c r="D118" s="34">
        <v>43465</v>
      </c>
      <c r="E118" s="35">
        <v>-0.53522647199999984</v>
      </c>
      <c r="F118" s="35">
        <v>0.22526985857938001</v>
      </c>
      <c r="G118" s="35">
        <v>0.10983103999999999</v>
      </c>
      <c r="H118" s="35">
        <v>0.46816147854110002</v>
      </c>
      <c r="I118" s="35">
        <v>0</v>
      </c>
      <c r="J118" s="35">
        <v>0</v>
      </c>
      <c r="K118" s="35">
        <v>0.23548918948799999</v>
      </c>
      <c r="L118" s="35">
        <v>-1.818953951E-4</v>
      </c>
      <c r="M118" s="35">
        <v>0.17275524099252193</v>
      </c>
      <c r="N118" s="35">
        <v>0.2572766249283322</v>
      </c>
      <c r="O118" s="35">
        <v>3.2826800000000003E-2</v>
      </c>
      <c r="P118" s="35">
        <v>0.34674081774193538</v>
      </c>
      <c r="Q118" s="35">
        <v>4.1385683684782196E-2</v>
      </c>
      <c r="R118" s="35">
        <v>0.12956859999999998</v>
      </c>
      <c r="S118" s="35">
        <v>1.4838969665609518</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189</v>
      </c>
      <c r="B119" s="5" t="s">
        <v>38</v>
      </c>
      <c r="C119" s="34">
        <v>43461</v>
      </c>
      <c r="D119" s="34">
        <v>43465</v>
      </c>
      <c r="E119" s="35">
        <v>-0.71024872400000016</v>
      </c>
      <c r="F119" s="35">
        <v>0.16893374735284999</v>
      </c>
      <c r="G119" s="35">
        <v>0.19715770000000002</v>
      </c>
      <c r="H119" s="35">
        <v>4.5235464950779999E-2</v>
      </c>
      <c r="I119" s="35">
        <v>0</v>
      </c>
      <c r="J119" s="35">
        <v>6.1719999999999999E-5</v>
      </c>
      <c r="K119" s="35">
        <v>0.23548918948799999</v>
      </c>
      <c r="L119" s="35">
        <v>1.4196999026699999E-3</v>
      </c>
      <c r="M119" s="35">
        <v>0.17198899435517193</v>
      </c>
      <c r="N119" s="35">
        <v>0.28014629222398552</v>
      </c>
      <c r="O119" s="35">
        <v>8.8660600000000006E-2</v>
      </c>
      <c r="P119" s="35">
        <v>0.3090895977419354</v>
      </c>
      <c r="Q119" s="35">
        <v>5.4019267340352145E-2</v>
      </c>
      <c r="R119" s="35">
        <v>0.10828705000000001</v>
      </c>
      <c r="S119" s="35">
        <v>0.9502405993557449</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189</v>
      </c>
      <c r="B120" s="5" t="s">
        <v>38</v>
      </c>
      <c r="C120" s="34">
        <v>43462</v>
      </c>
      <c r="D120" s="34">
        <v>43465</v>
      </c>
      <c r="E120" s="35">
        <v>-0.84250162500000003</v>
      </c>
      <c r="F120" s="35">
        <v>6.0017516405219996E-2</v>
      </c>
      <c r="G120" s="35">
        <v>0.24434129462653997</v>
      </c>
      <c r="H120" s="35">
        <v>4.191896992178E-2</v>
      </c>
      <c r="I120" s="35">
        <v>2.6594629255070001E-2</v>
      </c>
      <c r="J120" s="35">
        <v>0.15401442597109</v>
      </c>
      <c r="K120" s="35">
        <v>0.23548918948799999</v>
      </c>
      <c r="L120" s="35">
        <v>-1.2262498984E-4</v>
      </c>
      <c r="M120" s="35">
        <v>0.26734437009158191</v>
      </c>
      <c r="N120" s="35">
        <v>0.28751063013045702</v>
      </c>
      <c r="O120" s="35">
        <v>2.88268E-2</v>
      </c>
      <c r="P120" s="35">
        <v>0.26828285774193544</v>
      </c>
      <c r="Q120" s="35">
        <v>5.4300220762451813E-2</v>
      </c>
      <c r="R120" s="35">
        <v>0.11893344</v>
      </c>
      <c r="S120" s="35">
        <v>0.94495009440428612</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189</v>
      </c>
      <c r="B121" s="5" t="s">
        <v>38</v>
      </c>
      <c r="C121" s="34">
        <v>43463</v>
      </c>
      <c r="D121" s="34">
        <v>43465</v>
      </c>
      <c r="E121" s="35">
        <v>-0.42737084999999975</v>
      </c>
      <c r="F121" s="35">
        <v>8.2594191430419989E-2</v>
      </c>
      <c r="G121" s="35">
        <v>0.28440965399999996</v>
      </c>
      <c r="H121" s="35">
        <v>0.1843917534915</v>
      </c>
      <c r="I121" s="35">
        <v>1.0236945926258101</v>
      </c>
      <c r="J121" s="35">
        <v>1.97502149158328</v>
      </c>
      <c r="K121" s="35">
        <v>0.24310849948800001</v>
      </c>
      <c r="L121" s="35">
        <v>6.80341E-4</v>
      </c>
      <c r="M121" s="35">
        <v>0.27739650362228196</v>
      </c>
      <c r="N121" s="35">
        <v>0.3576277209410994</v>
      </c>
      <c r="O121" s="35">
        <v>3.2451800000000003E-2</v>
      </c>
      <c r="P121" s="35">
        <v>0.28310480774193542</v>
      </c>
      <c r="Q121" s="35">
        <v>8.6795071579681735E-2</v>
      </c>
      <c r="R121" s="35">
        <v>0.12273467</v>
      </c>
      <c r="S121" s="35">
        <v>4.5266402475040088</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189</v>
      </c>
      <c r="B122" s="5" t="s">
        <v>38</v>
      </c>
      <c r="C122" s="34">
        <v>43464</v>
      </c>
      <c r="D122" s="34">
        <v>43465</v>
      </c>
      <c r="E122" s="35">
        <v>-0.74915796599999984</v>
      </c>
      <c r="F122" s="35">
        <v>0.19503665816693003</v>
      </c>
      <c r="G122" s="35">
        <v>0.11181586000000002</v>
      </c>
      <c r="H122" s="35">
        <v>0.46057658383563999</v>
      </c>
      <c r="I122" s="35">
        <v>0</v>
      </c>
      <c r="J122" s="35">
        <v>0.57092661840363002</v>
      </c>
      <c r="K122" s="35">
        <v>0.23548918948799999</v>
      </c>
      <c r="L122" s="35">
        <v>5.88938502191E-2</v>
      </c>
      <c r="M122" s="35">
        <v>0.21893511704044188</v>
      </c>
      <c r="N122" s="35">
        <v>0.29361830637405484</v>
      </c>
      <c r="O122" s="35">
        <v>4.9576799999999997E-2</v>
      </c>
      <c r="P122" s="35">
        <v>0.3309222777419355</v>
      </c>
      <c r="Q122" s="35">
        <v>5.434599960962172E-2</v>
      </c>
      <c r="R122" s="35">
        <v>0.12397054</v>
      </c>
      <c r="S122" s="35">
        <v>1.9549498348793544</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205</v>
      </c>
      <c r="B123" s="5" t="s">
        <v>38</v>
      </c>
      <c r="C123" s="34">
        <v>43465</v>
      </c>
      <c r="D123" s="34">
        <v>43465</v>
      </c>
      <c r="E123" s="35">
        <v>-0.66046905300000014</v>
      </c>
      <c r="F123" s="35">
        <v>0.18704335762504998</v>
      </c>
      <c r="G123" s="35">
        <v>0.19675704999999999</v>
      </c>
      <c r="H123" s="35">
        <v>0.41621327844676004</v>
      </c>
      <c r="I123" s="35">
        <v>9.8932348002889997E-2</v>
      </c>
      <c r="J123" s="35">
        <v>2.0106819140649201</v>
      </c>
      <c r="K123" s="35">
        <v>0.23548918948799999</v>
      </c>
      <c r="L123" s="35">
        <v>1.9085253422729997E-2</v>
      </c>
      <c r="M123" s="35">
        <v>0.25880437929032191</v>
      </c>
      <c r="N123" s="35">
        <v>0.29785245883470396</v>
      </c>
      <c r="O123" s="35">
        <v>3.8639300000000001E-2</v>
      </c>
      <c r="P123" s="35">
        <v>0.25582747774193548</v>
      </c>
      <c r="Q123" s="35">
        <v>3.7943179593611744E-2</v>
      </c>
      <c r="R123" s="35">
        <v>0.11677311999999999</v>
      </c>
      <c r="S123" s="35">
        <v>3.5095732535109225</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190</v>
      </c>
      <c r="B124" s="5" t="s">
        <v>39</v>
      </c>
      <c r="C124" s="34">
        <v>43466</v>
      </c>
      <c r="D124" s="34">
        <v>43496</v>
      </c>
      <c r="E124" s="35">
        <v>-0.77739800799999992</v>
      </c>
      <c r="F124" s="35">
        <v>4.3519180000000005E-2</v>
      </c>
      <c r="G124" s="35">
        <v>0.11636275</v>
      </c>
      <c r="H124" s="35">
        <v>0.69463099852739996</v>
      </c>
      <c r="I124" s="35">
        <v>4.5782207366820003E-2</v>
      </c>
      <c r="J124" s="35">
        <v>0.39899853312415001</v>
      </c>
      <c r="K124" s="35">
        <v>0.27462618948799994</v>
      </c>
      <c r="L124" s="35">
        <v>3.3155021824399999E-2</v>
      </c>
      <c r="M124" s="35">
        <v>0.30419842804541808</v>
      </c>
      <c r="N124" s="35">
        <v>0.36219310824793982</v>
      </c>
      <c r="O124" s="35">
        <v>5.9764299999999999E-2</v>
      </c>
      <c r="P124" s="35">
        <v>0.37914744870967737</v>
      </c>
      <c r="Q124" s="35">
        <v>3.607339897436667E-2</v>
      </c>
      <c r="R124" s="35">
        <v>0.11826478451612901</v>
      </c>
      <c r="S124" s="35">
        <v>2.0893183408243012</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190</v>
      </c>
      <c r="B125" s="5" t="s">
        <v>39</v>
      </c>
      <c r="C125" s="34">
        <v>43467</v>
      </c>
      <c r="D125" s="34">
        <v>43496</v>
      </c>
      <c r="E125" s="35">
        <v>-0.17733476400000003</v>
      </c>
      <c r="F125" s="35">
        <v>0.18122073484426002</v>
      </c>
      <c r="G125" s="35">
        <v>0.33479757190241999</v>
      </c>
      <c r="H125" s="35">
        <v>5.7454165720690002E-2</v>
      </c>
      <c r="I125" s="35">
        <v>0</v>
      </c>
      <c r="J125" s="35">
        <v>0</v>
      </c>
      <c r="K125" s="35">
        <v>0.23548918948799999</v>
      </c>
      <c r="L125" s="35">
        <v>1.4781096554000001E-4</v>
      </c>
      <c r="M125" s="35">
        <v>0.28799394076169804</v>
      </c>
      <c r="N125" s="35">
        <v>0.32720811698074548</v>
      </c>
      <c r="O125" s="35">
        <v>3.5809380000000002E-2</v>
      </c>
      <c r="P125" s="35">
        <v>0.31818920870967765</v>
      </c>
      <c r="Q125" s="35">
        <v>5.5420699754896614E-2</v>
      </c>
      <c r="R125" s="35">
        <v>0.12208353451612904</v>
      </c>
      <c r="S125" s="35">
        <v>1.7784795896440566</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190</v>
      </c>
      <c r="B126" s="5" t="s">
        <v>39</v>
      </c>
      <c r="C126" s="34">
        <v>43468</v>
      </c>
      <c r="D126" s="34">
        <v>43496</v>
      </c>
      <c r="E126" s="35">
        <v>-0.611058463</v>
      </c>
      <c r="F126" s="35">
        <v>0.14731034527391001</v>
      </c>
      <c r="G126" s="35">
        <v>0.18072065999999998</v>
      </c>
      <c r="H126" s="35">
        <v>0</v>
      </c>
      <c r="I126" s="35">
        <v>0</v>
      </c>
      <c r="J126" s="35">
        <v>0</v>
      </c>
      <c r="K126" s="35">
        <v>0.23548918948799999</v>
      </c>
      <c r="L126" s="35">
        <v>6.58243403789E-3</v>
      </c>
      <c r="M126" s="35">
        <v>0.34357796175978805</v>
      </c>
      <c r="N126" s="35">
        <v>0.25371697123188647</v>
      </c>
      <c r="O126" s="35">
        <v>6.6520140000000005E-2</v>
      </c>
      <c r="P126" s="35">
        <v>0.26680520870967744</v>
      </c>
      <c r="Q126" s="35">
        <v>6.2257287579376881E-2</v>
      </c>
      <c r="R126" s="35">
        <v>0.11170353451612904</v>
      </c>
      <c r="S126" s="35">
        <v>1.0636252695966579</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190</v>
      </c>
      <c r="B127" s="5" t="s">
        <v>39</v>
      </c>
      <c r="C127" s="34">
        <v>43469</v>
      </c>
      <c r="D127" s="34">
        <v>43496</v>
      </c>
      <c r="E127" s="35">
        <v>-0.9481856580000001</v>
      </c>
      <c r="F127" s="35">
        <v>0.10265385579514</v>
      </c>
      <c r="G127" s="35">
        <v>0.19939806000000002</v>
      </c>
      <c r="H127" s="35">
        <v>0</v>
      </c>
      <c r="I127" s="35">
        <v>0</v>
      </c>
      <c r="J127" s="35">
        <v>0</v>
      </c>
      <c r="K127" s="35">
        <v>0.23548918948799999</v>
      </c>
      <c r="L127" s="35">
        <v>-1.0161823559E-4</v>
      </c>
      <c r="M127" s="35">
        <v>0.24605308528015807</v>
      </c>
      <c r="N127" s="35">
        <v>0.293801267723313</v>
      </c>
      <c r="O127" s="35">
        <v>2.58122E-2</v>
      </c>
      <c r="P127" s="35">
        <v>0.2298898087096774</v>
      </c>
      <c r="Q127" s="35">
        <v>6.0701074798656947E-2</v>
      </c>
      <c r="R127" s="35">
        <v>0.12268885451612903</v>
      </c>
      <c r="S127" s="35">
        <v>0.56820012007548437</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190</v>
      </c>
      <c r="B128" s="5" t="s">
        <v>39</v>
      </c>
      <c r="C128" s="34">
        <v>43470</v>
      </c>
      <c r="D128" s="34">
        <v>43496</v>
      </c>
      <c r="E128" s="35">
        <v>7.156614499999997E-2</v>
      </c>
      <c r="F128" s="35">
        <v>0.14595293169378998</v>
      </c>
      <c r="G128" s="35">
        <v>0.23685382999999999</v>
      </c>
      <c r="H128" s="35">
        <v>1.695871131809E-2</v>
      </c>
      <c r="I128" s="35">
        <v>0</v>
      </c>
      <c r="J128" s="35">
        <v>0</v>
      </c>
      <c r="K128" s="35">
        <v>0.23548918948799999</v>
      </c>
      <c r="L128" s="35">
        <v>1.3935259054999999E-4</v>
      </c>
      <c r="M128" s="35">
        <v>0.22344910953331806</v>
      </c>
      <c r="N128" s="35">
        <v>0.2927476093863764</v>
      </c>
      <c r="O128" s="35">
        <v>6.1818979999999996E-2</v>
      </c>
      <c r="P128" s="35">
        <v>0.25178840870967745</v>
      </c>
      <c r="Q128" s="35">
        <v>4.6271095836096884E-2</v>
      </c>
      <c r="R128" s="35">
        <v>0.11162729451612902</v>
      </c>
      <c r="S128" s="35">
        <v>1.6946626580720274</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190</v>
      </c>
      <c r="B129" s="5" t="s">
        <v>39</v>
      </c>
      <c r="C129" s="34">
        <v>43471</v>
      </c>
      <c r="D129" s="34">
        <v>43496</v>
      </c>
      <c r="E129" s="35">
        <v>-8.0820847000000029E-2</v>
      </c>
      <c r="F129" s="35">
        <v>0.23215221347693002</v>
      </c>
      <c r="G129" s="35">
        <v>0.10741653000000001</v>
      </c>
      <c r="H129" s="35">
        <v>5.8468436054430001E-2</v>
      </c>
      <c r="I129" s="35">
        <v>1.6203100000000001E-4</v>
      </c>
      <c r="J129" s="35">
        <v>0</v>
      </c>
      <c r="K129" s="35">
        <v>0.23548918948799999</v>
      </c>
      <c r="L129" s="35">
        <v>1.3562045999999999E-2</v>
      </c>
      <c r="M129" s="35">
        <v>0.26782283466235807</v>
      </c>
      <c r="N129" s="35">
        <v>0.26183812572768667</v>
      </c>
      <c r="O129" s="35">
        <v>0.13668208999999998</v>
      </c>
      <c r="P129" s="35">
        <v>0.31768940870967743</v>
      </c>
      <c r="Q129" s="35">
        <v>4.94858174121168E-2</v>
      </c>
      <c r="R129" s="35">
        <v>0.11170353451612904</v>
      </c>
      <c r="S129" s="35">
        <v>1.7116514100473279</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191</v>
      </c>
      <c r="B130" s="5" t="s">
        <v>39</v>
      </c>
      <c r="C130" s="34">
        <v>43472</v>
      </c>
      <c r="D130" s="34">
        <v>43496</v>
      </c>
      <c r="E130" s="35">
        <v>-0.62325082800000042</v>
      </c>
      <c r="F130" s="35">
        <v>0.25724358256593</v>
      </c>
      <c r="G130" s="35">
        <v>0.19032570000000001</v>
      </c>
      <c r="H130" s="35">
        <v>0.26225040535243999</v>
      </c>
      <c r="I130" s="35">
        <v>0.3003281142034</v>
      </c>
      <c r="J130" s="35">
        <v>0.62168677648069004</v>
      </c>
      <c r="K130" s="35">
        <v>0.23548918948799999</v>
      </c>
      <c r="L130" s="35">
        <v>6.0515940635000006E-4</v>
      </c>
      <c r="M130" s="35">
        <v>0.26090202695422809</v>
      </c>
      <c r="N130" s="35">
        <v>0.30893169596812486</v>
      </c>
      <c r="O130" s="35">
        <v>2.4415819999999998E-2</v>
      </c>
      <c r="P130" s="35">
        <v>0.23715083870967735</v>
      </c>
      <c r="Q130" s="35">
        <v>9.9976409176876613E-2</v>
      </c>
      <c r="R130" s="35">
        <v>0.12313313451612905</v>
      </c>
      <c r="S130" s="35">
        <v>2.2991880248218455</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191</v>
      </c>
      <c r="B131" s="5" t="s">
        <v>39</v>
      </c>
      <c r="C131" s="34">
        <v>43473</v>
      </c>
      <c r="D131" s="34">
        <v>43496</v>
      </c>
      <c r="E131" s="35">
        <v>-0.19077209500000003</v>
      </c>
      <c r="F131" s="35">
        <v>0.22173876840936002</v>
      </c>
      <c r="G131" s="35">
        <v>0.26302608880384998</v>
      </c>
      <c r="H131" s="35">
        <v>0.64994778974200007</v>
      </c>
      <c r="I131" s="35">
        <v>3.2733087000000001E-2</v>
      </c>
      <c r="J131" s="35">
        <v>0.38591677044898998</v>
      </c>
      <c r="K131" s="35">
        <v>0.23548918948799999</v>
      </c>
      <c r="L131" s="35">
        <v>1.4105400000000001E-3</v>
      </c>
      <c r="M131" s="35">
        <v>0.34561967947428801</v>
      </c>
      <c r="N131" s="35">
        <v>0.31917854386252753</v>
      </c>
      <c r="O131" s="35">
        <v>5.504651E-2</v>
      </c>
      <c r="P131" s="35">
        <v>0.22869536870967738</v>
      </c>
      <c r="Q131" s="35">
        <v>4.0004580390546912E-2</v>
      </c>
      <c r="R131" s="35">
        <v>0.11245793451612902</v>
      </c>
      <c r="S131" s="35">
        <v>2.7004927558453686</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191</v>
      </c>
      <c r="B132" s="5" t="s">
        <v>39</v>
      </c>
      <c r="C132" s="34">
        <v>43474</v>
      </c>
      <c r="D132" s="34">
        <v>43496</v>
      </c>
      <c r="E132" s="35">
        <v>-0.47913077599999987</v>
      </c>
      <c r="F132" s="35">
        <v>4.3143744505199991E-2</v>
      </c>
      <c r="G132" s="35">
        <v>0.17399453000000001</v>
      </c>
      <c r="H132" s="35">
        <v>0.36220142198468996</v>
      </c>
      <c r="I132" s="35">
        <v>0</v>
      </c>
      <c r="J132" s="35">
        <v>1.488797434372E-2</v>
      </c>
      <c r="K132" s="35">
        <v>0.23548918948799999</v>
      </c>
      <c r="L132" s="35">
        <v>0</v>
      </c>
      <c r="M132" s="35">
        <v>0.30816162471574809</v>
      </c>
      <c r="N132" s="35">
        <v>0.27228197106318563</v>
      </c>
      <c r="O132" s="35">
        <v>3.6633390000000002E-2</v>
      </c>
      <c r="P132" s="35">
        <v>0.23026934870967733</v>
      </c>
      <c r="Q132" s="35">
        <v>5.4741394446286534E-2</v>
      </c>
      <c r="R132" s="35">
        <v>0.12365793451612903</v>
      </c>
      <c r="S132" s="35">
        <v>1.3763317477726367</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191</v>
      </c>
      <c r="B133" s="5" t="s">
        <v>39</v>
      </c>
      <c r="C133" s="34">
        <v>43475</v>
      </c>
      <c r="D133" s="34">
        <v>43496</v>
      </c>
      <c r="E133" s="35">
        <v>3.8810916999999945E-2</v>
      </c>
      <c r="F133" s="35">
        <v>0.15776678396985</v>
      </c>
      <c r="G133" s="35">
        <v>0.20855565300000004</v>
      </c>
      <c r="H133" s="35">
        <v>5.1760292651270003E-2</v>
      </c>
      <c r="I133" s="35">
        <v>0</v>
      </c>
      <c r="J133" s="35">
        <v>1.4580126000000001E-2</v>
      </c>
      <c r="K133" s="35">
        <v>0.23548918948799999</v>
      </c>
      <c r="L133" s="35">
        <v>4.99149372764E-3</v>
      </c>
      <c r="M133" s="35">
        <v>0.40064751479086802</v>
      </c>
      <c r="N133" s="35">
        <v>0.3011354307830128</v>
      </c>
      <c r="O133" s="35">
        <v>3.1552709999999998E-2</v>
      </c>
      <c r="P133" s="35">
        <v>0.24113722870967749</v>
      </c>
      <c r="Q133" s="35">
        <v>4.1203088723396369E-2</v>
      </c>
      <c r="R133" s="35">
        <v>0.12365793451612903</v>
      </c>
      <c r="S133" s="35">
        <v>1.8512883633598436</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191</v>
      </c>
      <c r="B134" s="5" t="s">
        <v>39</v>
      </c>
      <c r="C134" s="34">
        <v>43476</v>
      </c>
      <c r="D134" s="34">
        <v>43496</v>
      </c>
      <c r="E134" s="35">
        <v>-0.31571598899999986</v>
      </c>
      <c r="F134" s="35">
        <v>0.20270442840503999</v>
      </c>
      <c r="G134" s="35">
        <v>0.25759552500000005</v>
      </c>
      <c r="H134" s="35">
        <v>0.28708241693764003</v>
      </c>
      <c r="I134" s="35">
        <v>0</v>
      </c>
      <c r="J134" s="35">
        <v>0.20448793705428001</v>
      </c>
      <c r="K134" s="35">
        <v>0.23586425948799999</v>
      </c>
      <c r="L134" s="35">
        <v>1.259935513E-5</v>
      </c>
      <c r="M134" s="35">
        <v>0.31776864787382803</v>
      </c>
      <c r="N134" s="35">
        <v>0.2946460163986116</v>
      </c>
      <c r="O134" s="35">
        <v>3.2889299999999996E-2</v>
      </c>
      <c r="P134" s="35">
        <v>0.1987872987096774</v>
      </c>
      <c r="Q134" s="35">
        <v>6.1033256204246468E-2</v>
      </c>
      <c r="R134" s="35">
        <v>0.12440543451612902</v>
      </c>
      <c r="S134" s="35">
        <v>1.9015611309425826</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191</v>
      </c>
      <c r="B135" s="5" t="s">
        <v>39</v>
      </c>
      <c r="C135" s="34">
        <v>43477</v>
      </c>
      <c r="D135" s="34">
        <v>43496</v>
      </c>
      <c r="E135" s="35">
        <v>-0.34007420500000007</v>
      </c>
      <c r="F135" s="35">
        <v>5.0482541435390008E-2</v>
      </c>
      <c r="G135" s="35">
        <v>0.23593205</v>
      </c>
      <c r="H135" s="35">
        <v>1.10915466101567</v>
      </c>
      <c r="I135" s="35">
        <v>1.3539761587475401</v>
      </c>
      <c r="J135" s="35">
        <v>1.99384858052906</v>
      </c>
      <c r="K135" s="35">
        <v>0.25092070948799999</v>
      </c>
      <c r="L135" s="35">
        <v>0</v>
      </c>
      <c r="M135" s="35">
        <v>0.2767027227049581</v>
      </c>
      <c r="N135" s="35">
        <v>0.35517930365812556</v>
      </c>
      <c r="O135" s="35">
        <v>4.7641799999999998E-2</v>
      </c>
      <c r="P135" s="35">
        <v>0.17177024870967741</v>
      </c>
      <c r="Q135" s="35">
        <v>-2.2645847357322359E-2</v>
      </c>
      <c r="R135" s="35">
        <v>0.12736451451612904</v>
      </c>
      <c r="S135" s="35">
        <v>5.6102532384472275</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191</v>
      </c>
      <c r="B136" s="5" t="s">
        <v>39</v>
      </c>
      <c r="C136" s="34">
        <v>43478</v>
      </c>
      <c r="D136" s="34">
        <v>43496</v>
      </c>
      <c r="E136" s="35">
        <v>-0.36103592400000029</v>
      </c>
      <c r="F136" s="35">
        <v>0.20003504913386999</v>
      </c>
      <c r="G136" s="35">
        <v>0.10883832</v>
      </c>
      <c r="H136" s="35">
        <v>0.73155827946658003</v>
      </c>
      <c r="I136" s="35">
        <v>5.8920666059000899</v>
      </c>
      <c r="J136" s="35">
        <v>0</v>
      </c>
      <c r="K136" s="35">
        <v>0.25039560948799999</v>
      </c>
      <c r="L136" s="35">
        <v>0</v>
      </c>
      <c r="M136" s="35">
        <v>0.28573605929034812</v>
      </c>
      <c r="N136" s="35">
        <v>0.45613118059179059</v>
      </c>
      <c r="O136" s="35">
        <v>4.1764300000000004E-2</v>
      </c>
      <c r="P136" s="35">
        <v>0.20427554870967743</v>
      </c>
      <c r="Q136" s="35">
        <v>-3.1772135443693686E-2</v>
      </c>
      <c r="R136" s="35">
        <v>0.12241153451612903</v>
      </c>
      <c r="S136" s="35">
        <v>7.9004044276527896</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192</v>
      </c>
      <c r="B137" s="5" t="s">
        <v>39</v>
      </c>
      <c r="C137" s="34">
        <v>43479</v>
      </c>
      <c r="D137" s="34">
        <v>43496</v>
      </c>
      <c r="E137" s="35">
        <v>-0.19283709599999987</v>
      </c>
      <c r="F137" s="35">
        <v>0.21777837948073001</v>
      </c>
      <c r="G137" s="35">
        <v>0.22543181493281003</v>
      </c>
      <c r="H137" s="35">
        <v>0.54705244388619001</v>
      </c>
      <c r="I137" s="35">
        <v>8.4215420000000006E-3</v>
      </c>
      <c r="J137" s="35">
        <v>0.16805784766632001</v>
      </c>
      <c r="K137" s="35">
        <v>0.23548918948799999</v>
      </c>
      <c r="L137" s="35">
        <v>4.5359056319999998E-5</v>
      </c>
      <c r="M137" s="35">
        <v>0.37447276305613808</v>
      </c>
      <c r="N137" s="35">
        <v>0.32589057457416654</v>
      </c>
      <c r="O137" s="35">
        <v>6.1856270000000005E-2</v>
      </c>
      <c r="P137" s="35">
        <v>0.23395346870967734</v>
      </c>
      <c r="Q137" s="35">
        <v>9.9258764733178101E-2</v>
      </c>
      <c r="R137" s="35">
        <v>0.11199873451612903</v>
      </c>
      <c r="S137" s="35">
        <v>2.4168700560996594</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192</v>
      </c>
      <c r="B138" s="5" t="s">
        <v>39</v>
      </c>
      <c r="C138" s="34">
        <v>43480</v>
      </c>
      <c r="D138" s="34">
        <v>43496</v>
      </c>
      <c r="E138" s="35">
        <v>-0.22365932699999957</v>
      </c>
      <c r="F138" s="35">
        <v>0.35058084739762002</v>
      </c>
      <c r="G138" s="35">
        <v>0.19280710000000001</v>
      </c>
      <c r="H138" s="35">
        <v>0.52362814324876006</v>
      </c>
      <c r="I138" s="35">
        <v>1.81266244564948</v>
      </c>
      <c r="J138" s="35">
        <v>1.0313342574356701</v>
      </c>
      <c r="K138" s="35">
        <v>0.23548918948799999</v>
      </c>
      <c r="L138" s="35">
        <v>0</v>
      </c>
      <c r="M138" s="35">
        <v>0.31018119550709805</v>
      </c>
      <c r="N138" s="35">
        <v>0.34232403076262674</v>
      </c>
      <c r="O138" s="35">
        <v>3.4885329999999999E-2</v>
      </c>
      <c r="P138" s="35">
        <v>0.22235746870967743</v>
      </c>
      <c r="Q138" s="35">
        <v>1.0055506972226633E-2</v>
      </c>
      <c r="R138" s="35">
        <v>0.12365793451612903</v>
      </c>
      <c r="S138" s="35">
        <v>4.966304122687287</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192</v>
      </c>
      <c r="B139" s="5" t="s">
        <v>39</v>
      </c>
      <c r="C139" s="34">
        <v>43481</v>
      </c>
      <c r="D139" s="34">
        <v>43496</v>
      </c>
      <c r="E139" s="35">
        <v>0.22501618200000006</v>
      </c>
      <c r="F139" s="35">
        <v>0.17716288548647999</v>
      </c>
      <c r="G139" s="35">
        <v>0.20539747183366003</v>
      </c>
      <c r="H139" s="35">
        <v>0.34313883146124002</v>
      </c>
      <c r="I139" s="35">
        <v>1.0025131019484399</v>
      </c>
      <c r="J139" s="35">
        <v>0.40443463675219998</v>
      </c>
      <c r="K139" s="35">
        <v>0.23548918948799999</v>
      </c>
      <c r="L139" s="35">
        <v>4.0451017143800002E-3</v>
      </c>
      <c r="M139" s="35">
        <v>0.29952847825836809</v>
      </c>
      <c r="N139" s="35">
        <v>0.30118947446479899</v>
      </c>
      <c r="O139" s="35">
        <v>4.0909620000000001E-2</v>
      </c>
      <c r="P139" s="35">
        <v>0.21666816870967742</v>
      </c>
      <c r="Q139" s="35">
        <v>2.1634128478176567E-2</v>
      </c>
      <c r="R139" s="35">
        <v>0.12287073451612904</v>
      </c>
      <c r="S139" s="35">
        <v>3.5999980051115497</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192</v>
      </c>
      <c r="B140" s="5" t="s">
        <v>39</v>
      </c>
      <c r="C140" s="34">
        <v>43482</v>
      </c>
      <c r="D140" s="34">
        <v>43496</v>
      </c>
      <c r="E140" s="35">
        <v>-0.41773075199999987</v>
      </c>
      <c r="F140" s="35">
        <v>9.8160721145749988E-2</v>
      </c>
      <c r="G140" s="35">
        <v>0.19365948323506005</v>
      </c>
      <c r="H140" s="35">
        <v>0.42274604130532001</v>
      </c>
      <c r="I140" s="35">
        <v>0</v>
      </c>
      <c r="J140" s="35">
        <v>0</v>
      </c>
      <c r="K140" s="35">
        <v>0.23548918948799999</v>
      </c>
      <c r="L140" s="35">
        <v>1.1449625345320001E-2</v>
      </c>
      <c r="M140" s="35">
        <v>0.29474247110077811</v>
      </c>
      <c r="N140" s="35">
        <v>0.36275624144617874</v>
      </c>
      <c r="O140" s="35">
        <v>3.465824E-2</v>
      </c>
      <c r="P140" s="35">
        <v>0.22252423870967733</v>
      </c>
      <c r="Q140" s="35">
        <v>6.6137990609076866E-2</v>
      </c>
      <c r="R140" s="35">
        <v>0.12313313451612905</v>
      </c>
      <c r="S140" s="35">
        <v>1.6477266249012903</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192</v>
      </c>
      <c r="B141" s="5" t="s">
        <v>39</v>
      </c>
      <c r="C141" s="34">
        <v>43483</v>
      </c>
      <c r="D141" s="34">
        <v>43496</v>
      </c>
      <c r="E141" s="35">
        <v>-0.266498813</v>
      </c>
      <c r="F141" s="35">
        <v>0.22657158288973003</v>
      </c>
      <c r="G141" s="35">
        <v>0.19404059000000004</v>
      </c>
      <c r="H141" s="35">
        <v>1.0744259000000001E-2</v>
      </c>
      <c r="I141" s="35">
        <v>5.0773108237650001E-2</v>
      </c>
      <c r="J141" s="35">
        <v>0</v>
      </c>
      <c r="K141" s="35">
        <v>0.23548918948799999</v>
      </c>
      <c r="L141" s="35">
        <v>1.8698840259999999E-3</v>
      </c>
      <c r="M141" s="35">
        <v>0.24702136164242808</v>
      </c>
      <c r="N141" s="35">
        <v>0.25872022081632678</v>
      </c>
      <c r="O141" s="35">
        <v>2.7632589999999999E-2</v>
      </c>
      <c r="P141" s="35">
        <v>0.20828669870967742</v>
      </c>
      <c r="Q141" s="35">
        <v>6.5105122067836488E-2</v>
      </c>
      <c r="R141" s="35">
        <v>0.12365793451612903</v>
      </c>
      <c r="S141" s="35">
        <v>1.383413728393778</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192</v>
      </c>
      <c r="B142" s="5" t="s">
        <v>39</v>
      </c>
      <c r="C142" s="34">
        <v>43484</v>
      </c>
      <c r="D142" s="34">
        <v>43496</v>
      </c>
      <c r="E142" s="35">
        <v>0.18326728699999995</v>
      </c>
      <c r="F142" s="35">
        <v>0.20776168930837002</v>
      </c>
      <c r="G142" s="35">
        <v>0.20679843948542001</v>
      </c>
      <c r="H142" s="35">
        <v>9.5395552553439997E-2</v>
      </c>
      <c r="I142" s="35">
        <v>0</v>
      </c>
      <c r="J142" s="35">
        <v>0</v>
      </c>
      <c r="K142" s="35">
        <v>0.23548918948799999</v>
      </c>
      <c r="L142" s="35">
        <v>7.4020460047999998E-4</v>
      </c>
      <c r="M142" s="35">
        <v>0.3073082861047981</v>
      </c>
      <c r="N142" s="35">
        <v>0.2520365316077991</v>
      </c>
      <c r="O142" s="35">
        <v>5.4870630000000004E-2</v>
      </c>
      <c r="P142" s="35">
        <v>0.25652310870967748</v>
      </c>
      <c r="Q142" s="35">
        <v>2.7812951809887011E-2</v>
      </c>
      <c r="R142" s="35">
        <v>0.11245793451612902</v>
      </c>
      <c r="S142" s="35">
        <v>1.9404618051840006</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192</v>
      </c>
      <c r="B143" s="5" t="s">
        <v>39</v>
      </c>
      <c r="C143" s="34">
        <v>43485</v>
      </c>
      <c r="D143" s="34">
        <v>43496</v>
      </c>
      <c r="E143" s="35">
        <v>-0.29360975699999997</v>
      </c>
      <c r="F143" s="35">
        <v>0.14560784069094998</v>
      </c>
      <c r="G143" s="35">
        <v>0.12110333</v>
      </c>
      <c r="H143" s="35">
        <v>0</v>
      </c>
      <c r="I143" s="35">
        <v>0</v>
      </c>
      <c r="J143" s="35">
        <v>0</v>
      </c>
      <c r="K143" s="35">
        <v>0.23548918948799999</v>
      </c>
      <c r="L143" s="35">
        <v>4.4465499999999996E-4</v>
      </c>
      <c r="M143" s="35">
        <v>0.30329087373062807</v>
      </c>
      <c r="N143" s="35">
        <v>0.25696614760681818</v>
      </c>
      <c r="O143" s="35">
        <v>4.0119299999999997E-2</v>
      </c>
      <c r="P143" s="35">
        <v>0.29989022870967735</v>
      </c>
      <c r="Q143" s="35">
        <v>3.3587727834077055E-2</v>
      </c>
      <c r="R143" s="35">
        <v>0.12365793451612903</v>
      </c>
      <c r="S143" s="35">
        <v>1.2665474705762798</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193</v>
      </c>
      <c r="B144" s="5" t="s">
        <v>39</v>
      </c>
      <c r="C144" s="34">
        <v>43486</v>
      </c>
      <c r="D144" s="34">
        <v>43496</v>
      </c>
      <c r="E144" s="35">
        <v>-7.1798335000000421E-2</v>
      </c>
      <c r="F144" s="35">
        <v>0.24622994147758001</v>
      </c>
      <c r="G144" s="35">
        <v>0.2085495</v>
      </c>
      <c r="H144" s="35">
        <v>2.2843114999069998E-2</v>
      </c>
      <c r="I144" s="35">
        <v>1.11499851900165</v>
      </c>
      <c r="J144" s="35">
        <v>0.12773839394591999</v>
      </c>
      <c r="K144" s="35">
        <v>0.23548918948799999</v>
      </c>
      <c r="L144" s="35">
        <v>1.5918126723019999E-2</v>
      </c>
      <c r="M144" s="35">
        <v>0.33155295389264811</v>
      </c>
      <c r="N144" s="35">
        <v>0.29516688139859187</v>
      </c>
      <c r="O144" s="35">
        <v>3.863929E-2</v>
      </c>
      <c r="P144" s="35">
        <v>0.29363685870967748</v>
      </c>
      <c r="Q144" s="35">
        <v>5.3852291321687243E-2</v>
      </c>
      <c r="R144" s="35">
        <v>0.12365793451612903</v>
      </c>
      <c r="S144" s="35">
        <v>3.0364746604739734</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193</v>
      </c>
      <c r="B145" s="5" t="s">
        <v>39</v>
      </c>
      <c r="C145" s="34">
        <v>43487</v>
      </c>
      <c r="D145" s="34">
        <v>43496</v>
      </c>
      <c r="E145" s="35">
        <v>0.49415481999999994</v>
      </c>
      <c r="F145" s="35">
        <v>0.18331444957297999</v>
      </c>
      <c r="G145" s="35">
        <v>0.23692074000000002</v>
      </c>
      <c r="H145" s="35">
        <v>0.16280841443999999</v>
      </c>
      <c r="I145" s="35">
        <v>0</v>
      </c>
      <c r="J145" s="35">
        <v>0</v>
      </c>
      <c r="K145" s="35">
        <v>0.18569818948799999</v>
      </c>
      <c r="L145" s="35">
        <v>5.8312495021999998E-4</v>
      </c>
      <c r="M145" s="35">
        <v>0.39966343757650807</v>
      </c>
      <c r="N145" s="35">
        <v>0.3371032018874372</v>
      </c>
      <c r="O145" s="35">
        <v>4.7350600000000007E-2</v>
      </c>
      <c r="P145" s="35">
        <v>0.26113528870967739</v>
      </c>
      <c r="Q145" s="35">
        <v>3.044913380789661E-2</v>
      </c>
      <c r="R145" s="35">
        <v>0.12365793451612903</v>
      </c>
      <c r="S145" s="35">
        <v>2.4628393349488484</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193</v>
      </c>
      <c r="B146" s="5" t="s">
        <v>39</v>
      </c>
      <c r="C146" s="34">
        <v>43488</v>
      </c>
      <c r="D146" s="34">
        <v>43496</v>
      </c>
      <c r="E146" s="35">
        <v>0.10313388400000012</v>
      </c>
      <c r="F146" s="35">
        <v>0.82881141987717999</v>
      </c>
      <c r="G146" s="35">
        <v>0.18254569500000001</v>
      </c>
      <c r="H146" s="35">
        <v>0</v>
      </c>
      <c r="I146" s="35">
        <v>0</v>
      </c>
      <c r="J146" s="35">
        <v>0</v>
      </c>
      <c r="K146" s="35">
        <v>0.23548918948799999</v>
      </c>
      <c r="L146" s="35">
        <v>1.15597031275E-3</v>
      </c>
      <c r="M146" s="35">
        <v>0.39088672906060806</v>
      </c>
      <c r="N146" s="35">
        <v>0.32687854932867699</v>
      </c>
      <c r="O146" s="35">
        <v>5.3371810000000006E-2</v>
      </c>
      <c r="P146" s="35">
        <v>0.24851550870967737</v>
      </c>
      <c r="Q146" s="35">
        <v>7.122424100115636E-2</v>
      </c>
      <c r="R146" s="35">
        <v>0.11245793451612902</v>
      </c>
      <c r="S146" s="35">
        <v>2.5544709312941776</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193</v>
      </c>
      <c r="B147" s="5" t="s">
        <v>39</v>
      </c>
      <c r="C147" s="34">
        <v>43489</v>
      </c>
      <c r="D147" s="34">
        <v>43496</v>
      </c>
      <c r="E147" s="35">
        <v>0.72262926900000013</v>
      </c>
      <c r="F147" s="35">
        <v>0.64784873344989002</v>
      </c>
      <c r="G147" s="35">
        <v>0.18373074483789997</v>
      </c>
      <c r="H147" s="35">
        <v>0</v>
      </c>
      <c r="I147" s="35">
        <v>0</v>
      </c>
      <c r="J147" s="35">
        <v>0</v>
      </c>
      <c r="K147" s="35">
        <v>0.23548918948799999</v>
      </c>
      <c r="L147" s="35">
        <v>6.5847043795900003E-3</v>
      </c>
      <c r="M147" s="35">
        <v>0.43194956757344799</v>
      </c>
      <c r="N147" s="35">
        <v>0.33145833819109349</v>
      </c>
      <c r="O147" s="35">
        <v>4.7390519999999992E-2</v>
      </c>
      <c r="P147" s="35">
        <v>0.24570207870967742</v>
      </c>
      <c r="Q147" s="35">
        <v>5.494791170199681E-2</v>
      </c>
      <c r="R147" s="35">
        <v>0.11235467451612903</v>
      </c>
      <c r="S147" s="35">
        <v>3.020085731847725</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193</v>
      </c>
      <c r="B148" s="5" t="s">
        <v>39</v>
      </c>
      <c r="C148" s="34">
        <v>43490</v>
      </c>
      <c r="D148" s="34">
        <v>43496</v>
      </c>
      <c r="E148" s="35">
        <v>-0.85173600299999985</v>
      </c>
      <c r="F148" s="35">
        <v>9.4055058743800005E-2</v>
      </c>
      <c r="G148" s="35">
        <v>0.19936822000000001</v>
      </c>
      <c r="H148" s="35">
        <v>0.46604309761564999</v>
      </c>
      <c r="I148" s="35">
        <v>3.9372813E-2</v>
      </c>
      <c r="J148" s="35">
        <v>0.80052578676234998</v>
      </c>
      <c r="K148" s="35">
        <v>0.23548918948799999</v>
      </c>
      <c r="L148" s="35">
        <v>9.9766000000000007E-5</v>
      </c>
      <c r="M148" s="35">
        <v>0.25469419329834808</v>
      </c>
      <c r="N148" s="35">
        <v>0.27187781405637634</v>
      </c>
      <c r="O148" s="35">
        <v>2.2355610000000001E-2</v>
      </c>
      <c r="P148" s="35">
        <v>0.2255829687096774</v>
      </c>
      <c r="Q148" s="35">
        <v>8.4192629556296278E-2</v>
      </c>
      <c r="R148" s="35">
        <v>0.12292376451612905</v>
      </c>
      <c r="S148" s="35">
        <v>1.9648449087466271</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193</v>
      </c>
      <c r="B149" s="5" t="s">
        <v>39</v>
      </c>
      <c r="C149" s="34">
        <v>43491</v>
      </c>
      <c r="D149" s="34">
        <v>43496</v>
      </c>
      <c r="E149" s="35">
        <v>-0.23362420700000008</v>
      </c>
      <c r="F149" s="35">
        <v>0.22364395097525</v>
      </c>
      <c r="G149" s="35">
        <v>0.19779678000000001</v>
      </c>
      <c r="H149" s="35">
        <v>0.71107559622815009</v>
      </c>
      <c r="I149" s="35">
        <v>0.26849571818342</v>
      </c>
      <c r="J149" s="35">
        <v>1.03275960663754</v>
      </c>
      <c r="K149" s="35">
        <v>0.23548918948799999</v>
      </c>
      <c r="L149" s="35">
        <v>1.4513549148300001E-3</v>
      </c>
      <c r="M149" s="35">
        <v>0.28667920915497808</v>
      </c>
      <c r="N149" s="35">
        <v>0.34252102486725317</v>
      </c>
      <c r="O149" s="35">
        <v>4.1454860000000003E-2</v>
      </c>
      <c r="P149" s="35">
        <v>0.22360447870967751</v>
      </c>
      <c r="Q149" s="35">
        <v>8.6593148181061622E-3</v>
      </c>
      <c r="R149" s="35">
        <v>9.8996014516129049E-2</v>
      </c>
      <c r="S149" s="35">
        <v>3.4390028914933337</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193</v>
      </c>
      <c r="B150" s="5" t="s">
        <v>39</v>
      </c>
      <c r="C150" s="34">
        <v>43492</v>
      </c>
      <c r="D150" s="34">
        <v>43496</v>
      </c>
      <c r="E150" s="35">
        <v>0.38523043900000004</v>
      </c>
      <c r="F150" s="35">
        <v>0.46697333596119994</v>
      </c>
      <c r="G150" s="35">
        <v>0.11413912476004</v>
      </c>
      <c r="H150" s="35">
        <v>1.0870205431656901</v>
      </c>
      <c r="I150" s="35">
        <v>1.4211099981316899</v>
      </c>
      <c r="J150" s="35">
        <v>3.5141124213161401</v>
      </c>
      <c r="K150" s="35">
        <v>0.23548918948799999</v>
      </c>
      <c r="L150" s="35">
        <v>2.185292848874E-2</v>
      </c>
      <c r="M150" s="35">
        <v>0.31649514771688808</v>
      </c>
      <c r="N150" s="35">
        <v>0.35398469111401554</v>
      </c>
      <c r="O150" s="35">
        <v>4.939582E-2</v>
      </c>
      <c r="P150" s="35">
        <v>0.22761757870967739</v>
      </c>
      <c r="Q150" s="35">
        <v>-0.13102799012124391</v>
      </c>
      <c r="R150" s="35">
        <v>9.5307874516129029E-2</v>
      </c>
      <c r="S150" s="35">
        <v>8.1577011022469659</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194</v>
      </c>
      <c r="B151" s="5" t="s">
        <v>39</v>
      </c>
      <c r="C151" s="34">
        <v>43493</v>
      </c>
      <c r="D151" s="34">
        <v>43496</v>
      </c>
      <c r="E151" s="35">
        <v>0.12673082700000005</v>
      </c>
      <c r="F151" s="35">
        <v>0.24984702260410002</v>
      </c>
      <c r="G151" s="35">
        <v>0.24330644440725999</v>
      </c>
      <c r="H151" s="35">
        <v>0.42876190987501001</v>
      </c>
      <c r="I151" s="35">
        <v>0</v>
      </c>
      <c r="J151" s="35">
        <v>0</v>
      </c>
      <c r="K151" s="35">
        <v>0.23548918948799999</v>
      </c>
      <c r="L151" s="35">
        <v>0.10402556747762999</v>
      </c>
      <c r="M151" s="35">
        <v>0.3284209842676481</v>
      </c>
      <c r="N151" s="35">
        <v>0.32157101752611061</v>
      </c>
      <c r="O151" s="35">
        <v>3.1971640000000003E-2</v>
      </c>
      <c r="P151" s="35">
        <v>0.22077576870967744</v>
      </c>
      <c r="Q151" s="35">
        <v>4.7872151165276454E-2</v>
      </c>
      <c r="R151" s="35">
        <v>9.0997984516129032E-2</v>
      </c>
      <c r="S151" s="35">
        <v>2.4297705070368418</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194</v>
      </c>
      <c r="B152" s="5" t="s">
        <v>39</v>
      </c>
      <c r="C152" s="34">
        <v>43494</v>
      </c>
      <c r="D152" s="34">
        <v>43496</v>
      </c>
      <c r="E152" s="35">
        <v>-0.10592055300000001</v>
      </c>
      <c r="F152" s="35">
        <v>0.18100425935352002</v>
      </c>
      <c r="G152" s="35">
        <v>0.18654564499999998</v>
      </c>
      <c r="H152" s="35">
        <v>8.9279797762740004E-2</v>
      </c>
      <c r="I152" s="35">
        <v>0</v>
      </c>
      <c r="J152" s="35">
        <v>0</v>
      </c>
      <c r="K152" s="35">
        <v>0.23548918948799999</v>
      </c>
      <c r="L152" s="35">
        <v>4.1394840000000006E-3</v>
      </c>
      <c r="M152" s="35">
        <v>0.33278580195539809</v>
      </c>
      <c r="N152" s="35">
        <v>0.27894180897792736</v>
      </c>
      <c r="O152" s="35">
        <v>2.6655659999999998E-2</v>
      </c>
      <c r="P152" s="35">
        <v>0.20711248870967733</v>
      </c>
      <c r="Q152" s="35">
        <v>6.1369847886986732E-2</v>
      </c>
      <c r="R152" s="35">
        <v>0.11751393451612903</v>
      </c>
      <c r="S152" s="35">
        <v>1.6149173646503787</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194</v>
      </c>
      <c r="B153" s="5" t="s">
        <v>39</v>
      </c>
      <c r="C153" s="34">
        <v>43495</v>
      </c>
      <c r="D153" s="34">
        <v>43496</v>
      </c>
      <c r="E153" s="35">
        <v>-0.40048886699999997</v>
      </c>
      <c r="F153" s="35">
        <v>6.2186753216429996E-2</v>
      </c>
      <c r="G153" s="35">
        <v>0.19810878745527</v>
      </c>
      <c r="H153" s="35">
        <v>6.6461498780070002E-2</v>
      </c>
      <c r="I153" s="35">
        <v>0</v>
      </c>
      <c r="J153" s="35">
        <v>0</v>
      </c>
      <c r="K153" s="35">
        <v>0.23548918948799999</v>
      </c>
      <c r="L153" s="35">
        <v>3.1868796532999997E-4</v>
      </c>
      <c r="M153" s="35">
        <v>0.39357539955388804</v>
      </c>
      <c r="N153" s="35">
        <v>0.29776059037179076</v>
      </c>
      <c r="O153" s="35">
        <v>2.1995820000000003E-2</v>
      </c>
      <c r="P153" s="35">
        <v>0.23661092870967737</v>
      </c>
      <c r="Q153" s="35">
        <v>7.2049141110296352E-2</v>
      </c>
      <c r="R153" s="35">
        <v>0.10631393451612903</v>
      </c>
      <c r="S153" s="35">
        <v>1.2903818641668814</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194</v>
      </c>
      <c r="B154" s="5" t="s">
        <v>39</v>
      </c>
      <c r="C154" s="34">
        <v>43496</v>
      </c>
      <c r="D154" s="34">
        <v>43496</v>
      </c>
      <c r="E154" s="35">
        <v>0.10870951400000006</v>
      </c>
      <c r="F154" s="35">
        <v>0.15823353127429998</v>
      </c>
      <c r="G154" s="35">
        <v>0.18676244000000003</v>
      </c>
      <c r="H154" s="35">
        <v>8.4799341E-2</v>
      </c>
      <c r="I154" s="35">
        <v>0</v>
      </c>
      <c r="J154" s="35">
        <v>0</v>
      </c>
      <c r="K154" s="35">
        <v>0.23548918948799999</v>
      </c>
      <c r="L154" s="35">
        <v>-7.3038000000000001E-5</v>
      </c>
      <c r="M154" s="35">
        <v>0.32012433212335806</v>
      </c>
      <c r="N154" s="35">
        <v>0.333649510013733</v>
      </c>
      <c r="O154" s="35">
        <v>2.7745820000000004E-2</v>
      </c>
      <c r="P154" s="35">
        <v>0.21944128870967741</v>
      </c>
      <c r="Q154" s="35">
        <v>5.036293179063623E-2</v>
      </c>
      <c r="R154" s="35">
        <v>0.11751393451612903</v>
      </c>
      <c r="S154" s="35">
        <v>1.8427587949158342</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194</v>
      </c>
      <c r="B155" s="5" t="s">
        <v>40</v>
      </c>
      <c r="C155" s="34">
        <v>43497</v>
      </c>
      <c r="D155" s="34">
        <v>43524</v>
      </c>
      <c r="E155" s="35">
        <v>-3.3514389000000033E-2</v>
      </c>
      <c r="F155" s="35">
        <v>0.38134768839764999</v>
      </c>
      <c r="G155" s="35">
        <v>0.17570676464285714</v>
      </c>
      <c r="H155" s="35">
        <v>0.14163744023313002</v>
      </c>
      <c r="I155" s="35">
        <v>0</v>
      </c>
      <c r="J155" s="35">
        <v>0</v>
      </c>
      <c r="K155" s="35">
        <v>0.28818018948799995</v>
      </c>
      <c r="L155" s="35">
        <v>1.484745E-3</v>
      </c>
      <c r="M155" s="35">
        <v>0.29683251685606143</v>
      </c>
      <c r="N155" s="35">
        <v>0.33615073456042666</v>
      </c>
      <c r="O155" s="35">
        <v>3.6190150000000004E-2</v>
      </c>
      <c r="P155" s="35">
        <v>0.2135658096428571</v>
      </c>
      <c r="Q155" s="35">
        <v>8.5818462889668976E-2</v>
      </c>
      <c r="R155" s="35">
        <v>0.46975599714285715</v>
      </c>
      <c r="S155" s="35">
        <v>2.3931561098535084</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194</v>
      </c>
      <c r="B156" s="5" t="s">
        <v>40</v>
      </c>
      <c r="C156" s="34">
        <v>43498</v>
      </c>
      <c r="D156" s="34">
        <v>43524</v>
      </c>
      <c r="E156" s="35">
        <v>-0.11806360199999992</v>
      </c>
      <c r="F156" s="35">
        <v>0.27675482029812004</v>
      </c>
      <c r="G156" s="35">
        <v>0.17222188752307716</v>
      </c>
      <c r="H156" s="35">
        <v>0.19417869846321001</v>
      </c>
      <c r="I156" s="35">
        <v>0</v>
      </c>
      <c r="J156" s="35">
        <v>0</v>
      </c>
      <c r="K156" s="35">
        <v>0.23548918948799999</v>
      </c>
      <c r="L156" s="35">
        <v>5.1266199999999999E-4</v>
      </c>
      <c r="M156" s="35">
        <v>0.30898318208784148</v>
      </c>
      <c r="N156" s="35">
        <v>0.32429408184530339</v>
      </c>
      <c r="O156" s="35">
        <v>6.4671190000000003E-2</v>
      </c>
      <c r="P156" s="35">
        <v>0.26251065964285708</v>
      </c>
      <c r="Q156" s="35">
        <v>4.8290263661558377E-2</v>
      </c>
      <c r="R156" s="35">
        <v>0.10415371714285715</v>
      </c>
      <c r="S156" s="35">
        <v>1.8739967501528247</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194</v>
      </c>
      <c r="B157" s="5" t="s">
        <v>40</v>
      </c>
      <c r="C157" s="34">
        <v>43499</v>
      </c>
      <c r="D157" s="34">
        <v>43524</v>
      </c>
      <c r="E157" s="35">
        <v>-0.46516952200000006</v>
      </c>
      <c r="F157" s="35">
        <v>0.25208025543146001</v>
      </c>
      <c r="G157" s="35">
        <v>8.2163234642857158E-2</v>
      </c>
      <c r="H157" s="35">
        <v>0.67377574727122003</v>
      </c>
      <c r="I157" s="35">
        <v>0</v>
      </c>
      <c r="J157" s="35">
        <v>0</v>
      </c>
      <c r="K157" s="35">
        <v>0.23921846948799999</v>
      </c>
      <c r="L157" s="35">
        <v>5.2880846789999996E-4</v>
      </c>
      <c r="M157" s="35">
        <v>0.27191119761279142</v>
      </c>
      <c r="N157" s="35">
        <v>0.35320987056037423</v>
      </c>
      <c r="O157" s="35">
        <v>5.138736E-2</v>
      </c>
      <c r="P157" s="35">
        <v>0.26888072964285709</v>
      </c>
      <c r="Q157" s="35">
        <v>6.8942516309898769E-2</v>
      </c>
      <c r="R157" s="35">
        <v>0.12136971714285714</v>
      </c>
      <c r="S157" s="35">
        <v>1.9182983845702157</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195</v>
      </c>
      <c r="B158" s="5" t="s">
        <v>40</v>
      </c>
      <c r="C158" s="34">
        <v>43500</v>
      </c>
      <c r="D158" s="34">
        <v>43524</v>
      </c>
      <c r="E158" s="35">
        <v>-0.28174732499999972</v>
      </c>
      <c r="F158" s="35">
        <v>0.21397382931403996</v>
      </c>
      <c r="G158" s="35">
        <v>0.17937706464285713</v>
      </c>
      <c r="H158" s="35">
        <v>0.65935008355291003</v>
      </c>
      <c r="I158" s="35">
        <v>0</v>
      </c>
      <c r="J158" s="35">
        <v>0.13180831947311</v>
      </c>
      <c r="K158" s="35">
        <v>0.23548918948799999</v>
      </c>
      <c r="L158" s="35">
        <v>3.9242526999999997E-7</v>
      </c>
      <c r="M158" s="35">
        <v>0.40108750226317141</v>
      </c>
      <c r="N158" s="35">
        <v>0.37954541820632581</v>
      </c>
      <c r="O158" s="35">
        <v>0.11303429999999999</v>
      </c>
      <c r="P158" s="35">
        <v>0.22758117964285707</v>
      </c>
      <c r="Q158" s="35">
        <v>2.4558364106118478E-2</v>
      </c>
      <c r="R158" s="35">
        <v>0.12149771714285715</v>
      </c>
      <c r="S158" s="35">
        <v>2.4055560352575172</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195</v>
      </c>
      <c r="B159" s="5" t="s">
        <v>40</v>
      </c>
      <c r="C159" s="34">
        <v>43501</v>
      </c>
      <c r="D159" s="34">
        <v>43524</v>
      </c>
      <c r="E159" s="35">
        <v>-5.5395710000001319E-3</v>
      </c>
      <c r="F159" s="35">
        <v>0.15871286132862</v>
      </c>
      <c r="G159" s="35">
        <v>0.19205321464285713</v>
      </c>
      <c r="H159" s="35">
        <v>0.22736266111136</v>
      </c>
      <c r="I159" s="35">
        <v>0.32080198657198</v>
      </c>
      <c r="J159" s="35">
        <v>4.0119636968069999E-2</v>
      </c>
      <c r="K159" s="35">
        <v>0.23548918948799999</v>
      </c>
      <c r="L159" s="35">
        <v>-2.9524999999999999E-5</v>
      </c>
      <c r="M159" s="35">
        <v>0.32895902258459142</v>
      </c>
      <c r="N159" s="35">
        <v>0.30937213335161584</v>
      </c>
      <c r="O159" s="35">
        <v>3.1133400000000006E-2</v>
      </c>
      <c r="P159" s="35">
        <v>0.22020059964285713</v>
      </c>
      <c r="Q159" s="35">
        <v>7.5615847494378718E-2</v>
      </c>
      <c r="R159" s="35">
        <v>0.10931674714285715</v>
      </c>
      <c r="S159" s="35">
        <v>2.243568204327187</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195</v>
      </c>
      <c r="B160" s="5" t="s">
        <v>40</v>
      </c>
      <c r="C160" s="34">
        <v>43502</v>
      </c>
      <c r="D160" s="34">
        <v>43524</v>
      </c>
      <c r="E160" s="35">
        <v>-0.27729127399999998</v>
      </c>
      <c r="F160" s="35">
        <v>0.11618405060605</v>
      </c>
      <c r="G160" s="35">
        <v>0.15194303464285711</v>
      </c>
      <c r="H160" s="35">
        <v>0.40783428494868001</v>
      </c>
      <c r="I160" s="35">
        <v>0.29100361057620999</v>
      </c>
      <c r="J160" s="35">
        <v>5.0192115232929997E-2</v>
      </c>
      <c r="K160" s="35">
        <v>0.23548918948799999</v>
      </c>
      <c r="L160" s="35">
        <v>1.0896280519400001E-3</v>
      </c>
      <c r="M160" s="35">
        <v>0.3544179276825114</v>
      </c>
      <c r="N160" s="35">
        <v>0.30060201060801839</v>
      </c>
      <c r="O160" s="35">
        <v>3.6275340000000003E-2</v>
      </c>
      <c r="P160" s="35">
        <v>0.20480916964285714</v>
      </c>
      <c r="Q160" s="35">
        <v>5.9400155124108789E-2</v>
      </c>
      <c r="R160" s="35">
        <v>0.10874881714285715</v>
      </c>
      <c r="S160" s="35">
        <v>2.0406980597470201</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195</v>
      </c>
      <c r="B161" s="5" t="s">
        <v>40</v>
      </c>
      <c r="C161" s="34">
        <v>43503</v>
      </c>
      <c r="D161" s="34">
        <v>43524</v>
      </c>
      <c r="E161" s="35">
        <v>-0.11477733899999998</v>
      </c>
      <c r="F161" s="35">
        <v>0.32488455045703996</v>
      </c>
      <c r="G161" s="35">
        <v>0.16568683464285713</v>
      </c>
      <c r="H161" s="35">
        <v>0.29655325384366998</v>
      </c>
      <c r="I161" s="35">
        <v>0</v>
      </c>
      <c r="J161" s="35">
        <v>8.4524248367740001E-2</v>
      </c>
      <c r="K161" s="35">
        <v>0.26261104354096804</v>
      </c>
      <c r="L161" s="35">
        <v>3.4237840199599998E-3</v>
      </c>
      <c r="M161" s="35">
        <v>0.26829417525967147</v>
      </c>
      <c r="N161" s="35">
        <v>0.32515884232292336</v>
      </c>
      <c r="O161" s="35">
        <v>3.4085560000000001E-2</v>
      </c>
      <c r="P161" s="35">
        <v>0.21761193964285716</v>
      </c>
      <c r="Q161" s="35">
        <v>8.3554674015929351E-2</v>
      </c>
      <c r="R161" s="35">
        <v>0.11029771714285715</v>
      </c>
      <c r="S161" s="35">
        <v>2.0619092842564739</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195</v>
      </c>
      <c r="B162" s="5" t="s">
        <v>40</v>
      </c>
      <c r="C162" s="34">
        <v>43504</v>
      </c>
      <c r="D162" s="34">
        <v>43524</v>
      </c>
      <c r="E162" s="35">
        <v>1.3839376000000174E-2</v>
      </c>
      <c r="F162" s="35">
        <v>0.23490700595995001</v>
      </c>
      <c r="G162" s="35">
        <v>0.16838473464285714</v>
      </c>
      <c r="H162" s="35">
        <v>0.82704108043451008</v>
      </c>
      <c r="I162" s="35">
        <v>3.1591839874254601</v>
      </c>
      <c r="J162" s="35">
        <v>0.36149126540905996</v>
      </c>
      <c r="K162" s="35">
        <v>0.23548918948799999</v>
      </c>
      <c r="L162" s="35">
        <v>7.3000805999999991E-7</v>
      </c>
      <c r="M162" s="35">
        <v>0.34537323196409142</v>
      </c>
      <c r="N162" s="35">
        <v>0.34002609733956973</v>
      </c>
      <c r="O162" s="35">
        <v>4.5301519999999998E-2</v>
      </c>
      <c r="P162" s="35">
        <v>0.18397118964285722</v>
      </c>
      <c r="Q162" s="35">
        <v>0.13472295056222741</v>
      </c>
      <c r="R162" s="35">
        <v>0.12149771714285715</v>
      </c>
      <c r="S162" s="35">
        <v>6.1712300760195005</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195</v>
      </c>
      <c r="B163" s="5" t="s">
        <v>40</v>
      </c>
      <c r="C163" s="34">
        <v>43505</v>
      </c>
      <c r="D163" s="34">
        <v>43524</v>
      </c>
      <c r="E163" s="35">
        <v>0.59348691100000062</v>
      </c>
      <c r="F163" s="35">
        <v>0.55532150846652006</v>
      </c>
      <c r="G163" s="35">
        <v>0.17367745464285714</v>
      </c>
      <c r="H163" s="35">
        <v>1.3481445793083799</v>
      </c>
      <c r="I163" s="35">
        <v>4.10906545761428</v>
      </c>
      <c r="J163" s="35">
        <v>0</v>
      </c>
      <c r="K163" s="35">
        <v>0.23548918948799999</v>
      </c>
      <c r="L163" s="35">
        <v>5.664699487252E-2</v>
      </c>
      <c r="M163" s="35">
        <v>0.36692697959981141</v>
      </c>
      <c r="N163" s="35">
        <v>0.38864791319233505</v>
      </c>
      <c r="O163" s="35">
        <v>3.9517360000000001E-2</v>
      </c>
      <c r="P163" s="35">
        <v>0.21934068964285719</v>
      </c>
      <c r="Q163" s="35">
        <v>0.74303239588248815</v>
      </c>
      <c r="R163" s="35">
        <v>0.12215744714285715</v>
      </c>
      <c r="S163" s="35">
        <v>8.9514548808529071</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195</v>
      </c>
      <c r="B164" s="5" t="s">
        <v>40</v>
      </c>
      <c r="C164" s="34">
        <v>43506</v>
      </c>
      <c r="D164" s="34">
        <v>43524</v>
      </c>
      <c r="E164" s="35">
        <v>-0.13298716599999993</v>
      </c>
      <c r="F164" s="35">
        <v>0.16863101061158001</v>
      </c>
      <c r="G164" s="35">
        <v>0.10706009030453714</v>
      </c>
      <c r="H164" s="35">
        <v>0.49016886370063001</v>
      </c>
      <c r="I164" s="35">
        <v>0</v>
      </c>
      <c r="J164" s="35">
        <v>8.8004639999999992E-3</v>
      </c>
      <c r="K164" s="35">
        <v>0.23548918948799999</v>
      </c>
      <c r="L164" s="35">
        <v>2.4622906800000002E-6</v>
      </c>
      <c r="M164" s="35">
        <v>0.34151437208408142</v>
      </c>
      <c r="N164" s="35">
        <v>0.30141825312471787</v>
      </c>
      <c r="O164" s="35">
        <v>2.7642360000000001E-2</v>
      </c>
      <c r="P164" s="35">
        <v>0.2696982796428572</v>
      </c>
      <c r="Q164" s="35">
        <v>8.2256148779378854E-2</v>
      </c>
      <c r="R164" s="35">
        <v>0.12352864714285715</v>
      </c>
      <c r="S164" s="35">
        <v>2.02322297516932</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196</v>
      </c>
      <c r="B165" s="5" t="s">
        <v>40</v>
      </c>
      <c r="C165" s="34">
        <v>43507</v>
      </c>
      <c r="D165" s="34">
        <v>43524</v>
      </c>
      <c r="E165" s="35">
        <v>-0.34830697300000002</v>
      </c>
      <c r="F165" s="35">
        <v>0.25961148111665</v>
      </c>
      <c r="G165" s="35">
        <v>0.23193160066366711</v>
      </c>
      <c r="H165" s="35">
        <v>0.24992248129895001</v>
      </c>
      <c r="I165" s="35">
        <v>0</v>
      </c>
      <c r="J165" s="35">
        <v>2.95028640463E-3</v>
      </c>
      <c r="K165" s="35">
        <v>0.23548918948799999</v>
      </c>
      <c r="L165" s="35">
        <v>1.1811347388999999E-4</v>
      </c>
      <c r="M165" s="35">
        <v>0.33149103621161147</v>
      </c>
      <c r="N165" s="35">
        <v>0.3324195229869461</v>
      </c>
      <c r="O165" s="35">
        <v>0.15667</v>
      </c>
      <c r="P165" s="35">
        <v>0.23510515964285719</v>
      </c>
      <c r="Q165" s="35">
        <v>6.1304627254658704E-2</v>
      </c>
      <c r="R165" s="35">
        <v>0.11029771714285715</v>
      </c>
      <c r="S165" s="35">
        <v>1.859004242684718</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196</v>
      </c>
      <c r="B166" s="5" t="s">
        <v>40</v>
      </c>
      <c r="C166" s="34">
        <v>43508</v>
      </c>
      <c r="D166" s="34">
        <v>43524</v>
      </c>
      <c r="E166" s="35">
        <v>-0.32368935900000007</v>
      </c>
      <c r="F166" s="35">
        <v>5.1528132808999996E-2</v>
      </c>
      <c r="G166" s="35">
        <v>0.18116123464285713</v>
      </c>
      <c r="H166" s="35">
        <v>0.19671603588325001</v>
      </c>
      <c r="I166" s="35">
        <v>2.5483419533429998E-2</v>
      </c>
      <c r="J166" s="35">
        <v>0.99205771537237997</v>
      </c>
      <c r="K166" s="35">
        <v>0.25747949777102458</v>
      </c>
      <c r="L166" s="35">
        <v>1.58016331423E-3</v>
      </c>
      <c r="M166" s="35">
        <v>0.31465760916299146</v>
      </c>
      <c r="N166" s="35">
        <v>0.32157070810360999</v>
      </c>
      <c r="O166" s="35">
        <v>2.6411779999999999E-2</v>
      </c>
      <c r="P166" s="35">
        <v>0.19766782964285715</v>
      </c>
      <c r="Q166" s="35">
        <v>7.3402674529968917E-2</v>
      </c>
      <c r="R166" s="35">
        <v>0.12149771714285715</v>
      </c>
      <c r="S166" s="35">
        <v>2.4375251589084566</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196</v>
      </c>
      <c r="B167" s="5" t="s">
        <v>40</v>
      </c>
      <c r="C167" s="34">
        <v>43509</v>
      </c>
      <c r="D167" s="34">
        <v>43524</v>
      </c>
      <c r="E167" s="35">
        <v>-0.25603602999999975</v>
      </c>
      <c r="F167" s="35">
        <v>7.5628233415709997E-2</v>
      </c>
      <c r="G167" s="35">
        <v>0.16396459464285715</v>
      </c>
      <c r="H167" s="35">
        <v>0.35707624134617</v>
      </c>
      <c r="I167" s="35">
        <v>0.68461318891587997</v>
      </c>
      <c r="J167" s="35">
        <v>0.55596868886711004</v>
      </c>
      <c r="K167" s="35">
        <v>0.23548918948799999</v>
      </c>
      <c r="L167" s="35">
        <v>7.0150861145E-4</v>
      </c>
      <c r="M167" s="35">
        <v>0.22226688363573144</v>
      </c>
      <c r="N167" s="35">
        <v>0.29767043773133456</v>
      </c>
      <c r="O167" s="35">
        <v>2.6142829999999999E-2</v>
      </c>
      <c r="P167" s="35">
        <v>0.19202521964285718</v>
      </c>
      <c r="Q167" s="35">
        <v>3.8057627852488514E-2</v>
      </c>
      <c r="R167" s="35">
        <v>0.11029771714285715</v>
      </c>
      <c r="S167" s="35">
        <v>2.703866331292446</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196</v>
      </c>
      <c r="B168" s="5" t="s">
        <v>40</v>
      </c>
      <c r="C168" s="34">
        <v>43510</v>
      </c>
      <c r="D168" s="34">
        <v>43524</v>
      </c>
      <c r="E168" s="35">
        <v>7.3539071999999761E-2</v>
      </c>
      <c r="F168" s="35">
        <v>0.28593356270241999</v>
      </c>
      <c r="G168" s="35">
        <v>0.22786023464285715</v>
      </c>
      <c r="H168" s="35">
        <v>0.39593177435319998</v>
      </c>
      <c r="I168" s="35">
        <v>0.15312594470199001</v>
      </c>
      <c r="J168" s="35">
        <v>0.83884889160565002</v>
      </c>
      <c r="K168" s="35">
        <v>0.23548918948799999</v>
      </c>
      <c r="L168" s="35">
        <v>8.6994500000000001E-4</v>
      </c>
      <c r="M168" s="35">
        <v>0.28906949742168142</v>
      </c>
      <c r="N168" s="35">
        <v>0.33789668419360536</v>
      </c>
      <c r="O168" s="35">
        <v>2.8006059999999999E-2</v>
      </c>
      <c r="P168" s="35">
        <v>0.20915207964285717</v>
      </c>
      <c r="Q168" s="35">
        <v>3.2314947772489375E-2</v>
      </c>
      <c r="R168" s="35">
        <v>0.11029771714285715</v>
      </c>
      <c r="S168" s="35">
        <v>3.2183356006676069</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196</v>
      </c>
      <c r="B169" s="5" t="s">
        <v>40</v>
      </c>
      <c r="C169" s="34">
        <v>43511</v>
      </c>
      <c r="D169" s="34">
        <v>43524</v>
      </c>
      <c r="E169" s="35">
        <v>-0.19611687699999991</v>
      </c>
      <c r="F169" s="35">
        <v>0.11211469756207</v>
      </c>
      <c r="G169" s="35">
        <v>0.16114859464285711</v>
      </c>
      <c r="H169" s="35">
        <v>0.28664532657427</v>
      </c>
      <c r="I169" s="35">
        <v>0.11223997236126999</v>
      </c>
      <c r="J169" s="35">
        <v>0.88239096457431998</v>
      </c>
      <c r="K169" s="35">
        <v>0.23548918948799999</v>
      </c>
      <c r="L169" s="35">
        <v>1.9579901616999999E-4</v>
      </c>
      <c r="M169" s="35">
        <v>0.20885149958881144</v>
      </c>
      <c r="N169" s="35">
        <v>0.31489438905395539</v>
      </c>
      <c r="O169" s="35">
        <v>2.3973580000000001E-2</v>
      </c>
      <c r="P169" s="35">
        <v>0.21282642964285708</v>
      </c>
      <c r="Q169" s="35">
        <v>8.0369241159628887E-2</v>
      </c>
      <c r="R169" s="35">
        <v>0.11139715714285715</v>
      </c>
      <c r="S169" s="35">
        <v>2.5464199638070668</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196</v>
      </c>
      <c r="B170" s="5" t="s">
        <v>40</v>
      </c>
      <c r="C170" s="34">
        <v>43512</v>
      </c>
      <c r="D170" s="34">
        <v>43524</v>
      </c>
      <c r="E170" s="35">
        <v>-0.14586995999999997</v>
      </c>
      <c r="F170" s="35">
        <v>5.1123357419019994E-2</v>
      </c>
      <c r="G170" s="35">
        <v>0.16053061693038714</v>
      </c>
      <c r="H170" s="35">
        <v>0.72540755033759996</v>
      </c>
      <c r="I170" s="35">
        <v>0.10829756869168999</v>
      </c>
      <c r="J170" s="35">
        <v>0.62990007313573004</v>
      </c>
      <c r="K170" s="35">
        <v>0.25501418948799998</v>
      </c>
      <c r="L170" s="35">
        <v>8.6455200770000002E-5</v>
      </c>
      <c r="M170" s="35">
        <v>0.31256958176349148</v>
      </c>
      <c r="N170" s="35">
        <v>0.37184528015311064</v>
      </c>
      <c r="O170" s="35">
        <v>3.5345420000000002E-2</v>
      </c>
      <c r="P170" s="35">
        <v>0.23178003964285715</v>
      </c>
      <c r="Q170" s="35">
        <v>9.4108212961758697E-2</v>
      </c>
      <c r="R170" s="35">
        <v>0.12333569714285712</v>
      </c>
      <c r="S170" s="35">
        <v>2.9534740828672725</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196</v>
      </c>
      <c r="B171" s="5" t="s">
        <v>40</v>
      </c>
      <c r="C171" s="34">
        <v>43513</v>
      </c>
      <c r="D171" s="34">
        <v>43524</v>
      </c>
      <c r="E171" s="35">
        <v>-0.14514566200000001</v>
      </c>
      <c r="F171" s="35">
        <v>8.5392563927289999E-2</v>
      </c>
      <c r="G171" s="35">
        <v>7.9470912823797146E-2</v>
      </c>
      <c r="H171" s="35">
        <v>1.2895113162592999</v>
      </c>
      <c r="I171" s="35">
        <v>0.63868105037487999</v>
      </c>
      <c r="J171" s="35">
        <v>2.9091231219109401</v>
      </c>
      <c r="K171" s="35">
        <v>0.26229182948800001</v>
      </c>
      <c r="L171" s="35">
        <v>0</v>
      </c>
      <c r="M171" s="35">
        <v>0.29711214787019147</v>
      </c>
      <c r="N171" s="35">
        <v>0.33685173257985124</v>
      </c>
      <c r="O171" s="35">
        <v>8.7891820000000009E-2</v>
      </c>
      <c r="P171" s="35">
        <v>0.20153968964285707</v>
      </c>
      <c r="Q171" s="35">
        <v>-4.0414247243549542E-2</v>
      </c>
      <c r="R171" s="35">
        <v>0.12841555714285716</v>
      </c>
      <c r="S171" s="35">
        <v>6.1307218327764161</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197</v>
      </c>
      <c r="B172" s="5" t="s">
        <v>40</v>
      </c>
      <c r="C172" s="34">
        <v>43514</v>
      </c>
      <c r="D172" s="34">
        <v>43524</v>
      </c>
      <c r="E172" s="35">
        <v>-0.3249986060000003</v>
      </c>
      <c r="F172" s="35">
        <v>9.5911974802089989E-2</v>
      </c>
      <c r="G172" s="35">
        <v>0.16215853464285715</v>
      </c>
      <c r="H172" s="35">
        <v>0.68204146073758998</v>
      </c>
      <c r="I172" s="35">
        <v>0.12764843193895001</v>
      </c>
      <c r="J172" s="35">
        <v>2.8260297866313899</v>
      </c>
      <c r="K172" s="35">
        <v>0.24099738948800001</v>
      </c>
      <c r="L172" s="35">
        <v>0</v>
      </c>
      <c r="M172" s="35">
        <v>0.27229370886925142</v>
      </c>
      <c r="N172" s="35">
        <v>0.31489279915882429</v>
      </c>
      <c r="O172" s="35">
        <v>7.2301050000000006E-2</v>
      </c>
      <c r="P172" s="35">
        <v>0.1928340596428571</v>
      </c>
      <c r="Q172" s="35">
        <v>4.3984070791199627E-2</v>
      </c>
      <c r="R172" s="35">
        <v>0.11035370714285714</v>
      </c>
      <c r="S172" s="35">
        <v>4.8164483678458661</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197</v>
      </c>
      <c r="B173" s="5" t="s">
        <v>40</v>
      </c>
      <c r="C173" s="34">
        <v>43515</v>
      </c>
      <c r="D173" s="34">
        <v>43524</v>
      </c>
      <c r="E173" s="35">
        <v>-0.51922725100000022</v>
      </c>
      <c r="F173" s="35">
        <v>5.2236234406839999E-2</v>
      </c>
      <c r="G173" s="35">
        <v>0.17615079464285713</v>
      </c>
      <c r="H173" s="35">
        <v>0.61558589843354006</v>
      </c>
      <c r="I173" s="35">
        <v>0.5344461392777401</v>
      </c>
      <c r="J173" s="35">
        <v>0</v>
      </c>
      <c r="K173" s="35">
        <v>0.23548918948799999</v>
      </c>
      <c r="L173" s="35">
        <v>0</v>
      </c>
      <c r="M173" s="35">
        <v>0.18484778549800143</v>
      </c>
      <c r="N173" s="35">
        <v>0.32050058091915201</v>
      </c>
      <c r="O173" s="35">
        <v>4.021574E-2</v>
      </c>
      <c r="P173" s="35">
        <v>0.18655491964285714</v>
      </c>
      <c r="Q173" s="35">
        <v>7.1196129009809053E-2</v>
      </c>
      <c r="R173" s="35">
        <v>0.10159655714285715</v>
      </c>
      <c r="S173" s="35">
        <v>1.9995927174616539</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197</v>
      </c>
      <c r="B174" s="5" t="s">
        <v>40</v>
      </c>
      <c r="C174" s="34">
        <v>43516</v>
      </c>
      <c r="D174" s="34">
        <v>43524</v>
      </c>
      <c r="E174" s="35">
        <v>-7.7862217000000289E-2</v>
      </c>
      <c r="F174" s="35">
        <v>0.10227741424167001</v>
      </c>
      <c r="G174" s="35">
        <v>0.17072526464285712</v>
      </c>
      <c r="H174" s="35">
        <v>3.8405286266327101</v>
      </c>
      <c r="I174" s="35">
        <v>9.0504999999999995E-3</v>
      </c>
      <c r="J174" s="35">
        <v>0.18439281343665997</v>
      </c>
      <c r="K174" s="35">
        <v>0.243119219488</v>
      </c>
      <c r="L174" s="35">
        <v>6.9998859617999992E-4</v>
      </c>
      <c r="M174" s="35">
        <v>0.23409375114193146</v>
      </c>
      <c r="N174" s="35">
        <v>0.37784902596837233</v>
      </c>
      <c r="O174" s="35">
        <v>5.9199189999999999E-2</v>
      </c>
      <c r="P174" s="35">
        <v>0.16075044964285706</v>
      </c>
      <c r="Q174" s="35">
        <v>-9.4885480464021441E-2</v>
      </c>
      <c r="R174" s="35">
        <v>0.11457632714285715</v>
      </c>
      <c r="S174" s="35">
        <v>5.3245148734700747</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197</v>
      </c>
      <c r="B175" s="5" t="s">
        <v>40</v>
      </c>
      <c r="C175" s="34">
        <v>43517</v>
      </c>
      <c r="D175" s="34">
        <v>43524</v>
      </c>
      <c r="E175" s="35">
        <v>-0.20495901400000016</v>
      </c>
      <c r="F175" s="35">
        <v>9.2508978843279993E-2</v>
      </c>
      <c r="G175" s="35">
        <v>0.16093724479613714</v>
      </c>
      <c r="H175" s="35">
        <v>1.1981848403770201</v>
      </c>
      <c r="I175" s="35">
        <v>0</v>
      </c>
      <c r="J175" s="35">
        <v>0</v>
      </c>
      <c r="K175" s="35">
        <v>0.23548918948799999</v>
      </c>
      <c r="L175" s="35">
        <v>0</v>
      </c>
      <c r="M175" s="35">
        <v>0.23179296300197144</v>
      </c>
      <c r="N175" s="35">
        <v>0.32394795570085855</v>
      </c>
      <c r="O175" s="35">
        <v>4.2403140000000006E-2</v>
      </c>
      <c r="P175" s="35">
        <v>0.18263320964285715</v>
      </c>
      <c r="Q175" s="35">
        <v>4.3438285956878674E-2</v>
      </c>
      <c r="R175" s="35">
        <v>0.12247667714285713</v>
      </c>
      <c r="S175" s="35">
        <v>2.4288534709498601</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197</v>
      </c>
      <c r="B176" s="5" t="s">
        <v>40</v>
      </c>
      <c r="C176" s="34">
        <v>43518</v>
      </c>
      <c r="D176" s="34">
        <v>43524</v>
      </c>
      <c r="E176" s="35">
        <v>-0.32127521899999989</v>
      </c>
      <c r="F176" s="35">
        <v>0.10089968534105</v>
      </c>
      <c r="G176" s="35">
        <v>0.21915095860315714</v>
      </c>
      <c r="H176" s="35">
        <v>2.7058613104014198</v>
      </c>
      <c r="I176" s="35">
        <v>0</v>
      </c>
      <c r="J176" s="35">
        <v>0</v>
      </c>
      <c r="K176" s="35">
        <v>0.24152248948800001</v>
      </c>
      <c r="L176" s="35">
        <v>3.7976754233999999E-4</v>
      </c>
      <c r="M176" s="35">
        <v>0.21875371827694143</v>
      </c>
      <c r="N176" s="35">
        <v>0.32575362030434202</v>
      </c>
      <c r="O176" s="35">
        <v>3.070486E-2</v>
      </c>
      <c r="P176" s="35">
        <v>0.18388729964285716</v>
      </c>
      <c r="Q176" s="35">
        <v>-9.9136101244013172E-3</v>
      </c>
      <c r="R176" s="35">
        <v>0.12664049714285713</v>
      </c>
      <c r="S176" s="35">
        <v>3.8223653776185635</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197</v>
      </c>
      <c r="B177" s="5" t="s">
        <v>40</v>
      </c>
      <c r="C177" s="34">
        <v>43519</v>
      </c>
      <c r="D177" s="34">
        <v>43524</v>
      </c>
      <c r="E177" s="35">
        <v>2.2512529000000114E-2</v>
      </c>
      <c r="F177" s="35">
        <v>2.2577961484420001E-2</v>
      </c>
      <c r="G177" s="35">
        <v>0.16805626464285714</v>
      </c>
      <c r="H177" s="35">
        <v>2.5457716203562502</v>
      </c>
      <c r="I177" s="35">
        <v>0.26491613054158003</v>
      </c>
      <c r="J177" s="35">
        <v>0</v>
      </c>
      <c r="K177" s="35">
        <v>0.247705809488</v>
      </c>
      <c r="L177" s="35">
        <v>7.0500000000000001E-4</v>
      </c>
      <c r="M177" s="35">
        <v>0.22370772260495142</v>
      </c>
      <c r="N177" s="35">
        <v>0.28804489900740421</v>
      </c>
      <c r="O177" s="35">
        <v>6.5162360000000003E-2</v>
      </c>
      <c r="P177" s="35">
        <v>0.2090626796428571</v>
      </c>
      <c r="Q177" s="35">
        <v>-7.3505313510661356E-5</v>
      </c>
      <c r="R177" s="35">
        <v>0.12627819714285715</v>
      </c>
      <c r="S177" s="35">
        <v>4.1844276685976665</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197</v>
      </c>
      <c r="B178" s="5" t="s">
        <v>40</v>
      </c>
      <c r="C178" s="34">
        <v>43520</v>
      </c>
      <c r="D178" s="34">
        <v>43524</v>
      </c>
      <c r="E178" s="35">
        <v>-0.41743116199999986</v>
      </c>
      <c r="F178" s="35">
        <v>2.826177766439E-2</v>
      </c>
      <c r="G178" s="35">
        <v>9.6215924642857165E-2</v>
      </c>
      <c r="H178" s="35">
        <v>0.34420436153546002</v>
      </c>
      <c r="I178" s="35">
        <v>0.37315367178163</v>
      </c>
      <c r="J178" s="35">
        <v>0</v>
      </c>
      <c r="K178" s="35">
        <v>0.23548918948799999</v>
      </c>
      <c r="L178" s="35">
        <v>0</v>
      </c>
      <c r="M178" s="35">
        <v>0.24277929349578142</v>
      </c>
      <c r="N178" s="35">
        <v>0.26961125455919821</v>
      </c>
      <c r="O178" s="35">
        <v>3.839236E-2</v>
      </c>
      <c r="P178" s="35">
        <v>0.30127667964285715</v>
      </c>
      <c r="Q178" s="35">
        <v>4.3090028662478561E-2</v>
      </c>
      <c r="R178" s="35">
        <v>0.11992331714285716</v>
      </c>
      <c r="S178" s="35">
        <v>1.6749666966155097</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201</v>
      </c>
      <c r="B179" s="5" t="s">
        <v>40</v>
      </c>
      <c r="C179" s="34">
        <v>43521</v>
      </c>
      <c r="D179" s="34">
        <v>43524</v>
      </c>
      <c r="E179" s="35">
        <v>-0.24791173799999999</v>
      </c>
      <c r="F179" s="35">
        <v>0.13872783154584001</v>
      </c>
      <c r="G179" s="35">
        <v>0.16301569464285715</v>
      </c>
      <c r="H179" s="35">
        <v>0.14757417421543001</v>
      </c>
      <c r="I179" s="35">
        <v>0.14875616562922001</v>
      </c>
      <c r="J179" s="35">
        <v>0</v>
      </c>
      <c r="K179" s="35">
        <v>0.23548918948799999</v>
      </c>
      <c r="L179" s="35">
        <v>1.1372602665300001E-3</v>
      </c>
      <c r="M179" s="35">
        <v>0.25366919730492143</v>
      </c>
      <c r="N179" s="35">
        <v>0.31059721519890232</v>
      </c>
      <c r="O179" s="35">
        <v>2.7822360000000001E-2</v>
      </c>
      <c r="P179" s="35">
        <v>0.24063073964285717</v>
      </c>
      <c r="Q179" s="35">
        <v>3.9881435780538488E-2</v>
      </c>
      <c r="R179" s="35">
        <v>0.11992331714285716</v>
      </c>
      <c r="S179" s="35">
        <v>1.5793128428579537</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201</v>
      </c>
      <c r="B180" s="5" t="s">
        <v>40</v>
      </c>
      <c r="C180" s="34">
        <v>43522</v>
      </c>
      <c r="D180" s="34">
        <v>43524</v>
      </c>
      <c r="E180" s="35">
        <v>-0.44895543599999993</v>
      </c>
      <c r="F180" s="35">
        <v>8.0082396934240005E-2</v>
      </c>
      <c r="G180" s="35">
        <v>0.16562067464285715</v>
      </c>
      <c r="H180" s="35">
        <v>0.14543270346325002</v>
      </c>
      <c r="I180" s="35">
        <v>5.1306206711920002E-2</v>
      </c>
      <c r="J180" s="35">
        <v>0</v>
      </c>
      <c r="K180" s="35">
        <v>0.23548918948799999</v>
      </c>
      <c r="L180" s="35">
        <v>6.9211876448999998E-4</v>
      </c>
      <c r="M180" s="35">
        <v>0.16995608821304142</v>
      </c>
      <c r="N180" s="35">
        <v>0.29628382671833758</v>
      </c>
      <c r="O180" s="35">
        <v>4.4773190000000004E-2</v>
      </c>
      <c r="P180" s="35">
        <v>0.20076857964285721</v>
      </c>
      <c r="Q180" s="35">
        <v>5.6015022696138742E-2</v>
      </c>
      <c r="R180" s="35">
        <v>0.11992331714285716</v>
      </c>
      <c r="S180" s="35">
        <v>1.1173878784179894</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201</v>
      </c>
      <c r="B181" s="5" t="s">
        <v>40</v>
      </c>
      <c r="C181" s="34">
        <v>43523</v>
      </c>
      <c r="D181" s="34">
        <v>43524</v>
      </c>
      <c r="E181" s="35">
        <v>-0.14329191499999999</v>
      </c>
      <c r="F181" s="35">
        <v>0.13479680005726999</v>
      </c>
      <c r="G181" s="35">
        <v>0.20334809173079715</v>
      </c>
      <c r="H181" s="35">
        <v>0.10144600819961</v>
      </c>
      <c r="I181" s="35">
        <v>0</v>
      </c>
      <c r="J181" s="35">
        <v>0</v>
      </c>
      <c r="K181" s="35">
        <v>0.23548918948799999</v>
      </c>
      <c r="L181" s="35">
        <v>5.7423948089200001E-3</v>
      </c>
      <c r="M181" s="35">
        <v>0.25823581290178144</v>
      </c>
      <c r="N181" s="35">
        <v>0.29245026490810849</v>
      </c>
      <c r="O181" s="35">
        <v>2.270486E-2</v>
      </c>
      <c r="P181" s="35">
        <v>0.21057254964285718</v>
      </c>
      <c r="Q181" s="35">
        <v>3.4829796920658365E-2</v>
      </c>
      <c r="R181" s="35">
        <v>0.11992331714285716</v>
      </c>
      <c r="S181" s="35">
        <v>1.4762471708008598</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201</v>
      </c>
      <c r="B182" s="5" t="s">
        <v>40</v>
      </c>
      <c r="C182" s="34">
        <v>43524</v>
      </c>
      <c r="D182" s="34">
        <v>43524</v>
      </c>
      <c r="E182" s="35">
        <v>-0.27859774200000009</v>
      </c>
      <c r="F182" s="35">
        <v>0.21365000571734</v>
      </c>
      <c r="G182" s="35">
        <v>0.17170366464285713</v>
      </c>
      <c r="H182" s="35">
        <v>0.12022386026158</v>
      </c>
      <c r="I182" s="35">
        <v>0</v>
      </c>
      <c r="J182" s="35">
        <v>0</v>
      </c>
      <c r="K182" s="35">
        <v>0.23548918948799999</v>
      </c>
      <c r="L182" s="35">
        <v>4.1234175659999998E-4</v>
      </c>
      <c r="M182" s="35">
        <v>0.21747414402165144</v>
      </c>
      <c r="N182" s="35">
        <v>0.29037683578641671</v>
      </c>
      <c r="O182" s="35">
        <v>8.1517359999999997E-2</v>
      </c>
      <c r="P182" s="35">
        <v>0.23018166964285705</v>
      </c>
      <c r="Q182" s="35">
        <v>4.1650283300038823E-2</v>
      </c>
      <c r="R182" s="35">
        <v>0.11992331714285716</v>
      </c>
      <c r="S182" s="35">
        <v>1.4440049297601982</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201</v>
      </c>
      <c r="B183" s="5" t="s">
        <v>41</v>
      </c>
      <c r="C183" s="34">
        <v>43525</v>
      </c>
      <c r="D183" s="34">
        <v>43555</v>
      </c>
      <c r="E183" s="35">
        <v>-0.25130301899999996</v>
      </c>
      <c r="F183" s="35">
        <v>0.16470792055874003</v>
      </c>
      <c r="G183" s="35">
        <v>0.18615394935483867</v>
      </c>
      <c r="H183" s="35">
        <v>0.20080539924731</v>
      </c>
      <c r="I183" s="35">
        <v>0</v>
      </c>
      <c r="J183" s="35">
        <v>0</v>
      </c>
      <c r="K183" s="35">
        <v>0.24853618948799999</v>
      </c>
      <c r="L183" s="35">
        <v>3.1653600000000002E-4</v>
      </c>
      <c r="M183" s="35">
        <v>0.22790592015898481</v>
      </c>
      <c r="N183" s="35">
        <v>0.31284143271982195</v>
      </c>
      <c r="O183" s="35">
        <v>3.5755449999999994E-2</v>
      </c>
      <c r="P183" s="35">
        <v>0.20212528129032256</v>
      </c>
      <c r="Q183" s="35">
        <v>2.7582839868085709E-2</v>
      </c>
      <c r="R183" s="35">
        <v>1.7591625480645161</v>
      </c>
      <c r="S183" s="35">
        <v>3.1145904477506199</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201</v>
      </c>
      <c r="B184" s="5" t="s">
        <v>41</v>
      </c>
      <c r="C184" s="34">
        <v>43526</v>
      </c>
      <c r="D184" s="34">
        <v>43555</v>
      </c>
      <c r="E184" s="35">
        <v>-2.9930962999999977E-2</v>
      </c>
      <c r="F184" s="35">
        <v>0.15816668796649003</v>
      </c>
      <c r="G184" s="35">
        <v>0.16226795935483868</v>
      </c>
      <c r="H184" s="35">
        <v>0.88278832061516999</v>
      </c>
      <c r="I184" s="35">
        <v>0.79794362577476996</v>
      </c>
      <c r="J184" s="35">
        <v>2.5920369127850602</v>
      </c>
      <c r="K184" s="35">
        <v>0.140595519488</v>
      </c>
      <c r="L184" s="35">
        <v>2.5399919235999998E-4</v>
      </c>
      <c r="M184" s="35">
        <v>0.29213225088953482</v>
      </c>
      <c r="N184" s="35">
        <v>0.33804762997958782</v>
      </c>
      <c r="O184" s="35">
        <v>4.1947249999999998E-2</v>
      </c>
      <c r="P184" s="35">
        <v>0.22532308118014954</v>
      </c>
      <c r="Q184" s="35">
        <v>-2.037567446998291E-2</v>
      </c>
      <c r="R184" s="35">
        <v>0.12443584806451612</v>
      </c>
      <c r="S184" s="35">
        <v>5.7056324478204941</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201</v>
      </c>
      <c r="B185" s="5" t="s">
        <v>41</v>
      </c>
      <c r="C185" s="34">
        <v>43527</v>
      </c>
      <c r="D185" s="34">
        <v>43555</v>
      </c>
      <c r="E185" s="35">
        <v>0.22607854000000005</v>
      </c>
      <c r="F185" s="35">
        <v>0.16866222472837003</v>
      </c>
      <c r="G185" s="35">
        <v>8.1224079354838691E-2</v>
      </c>
      <c r="H185" s="35">
        <v>1.8942500693545599</v>
      </c>
      <c r="I185" s="35">
        <v>4.3283879076739096</v>
      </c>
      <c r="J185" s="35">
        <v>0</v>
      </c>
      <c r="K185" s="35">
        <v>0.121681189488</v>
      </c>
      <c r="L185" s="35">
        <v>1.0826854570670001E-2</v>
      </c>
      <c r="M185" s="35">
        <v>0.28484057819145481</v>
      </c>
      <c r="N185" s="35">
        <v>0.38296644446897532</v>
      </c>
      <c r="O185" s="35">
        <v>0.10257652</v>
      </c>
      <c r="P185" s="35">
        <v>0.20250513118014948</v>
      </c>
      <c r="Q185" s="35">
        <v>-7.5992345249354359E-2</v>
      </c>
      <c r="R185" s="35">
        <v>0.12420522806451613</v>
      </c>
      <c r="S185" s="35">
        <v>7.8522124218260902</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202</v>
      </c>
      <c r="B186" s="5" t="s">
        <v>41</v>
      </c>
      <c r="C186" s="34">
        <v>43528</v>
      </c>
      <c r="D186" s="34">
        <v>43555</v>
      </c>
      <c r="E186" s="35">
        <v>-0.39212266099999971</v>
      </c>
      <c r="F186" s="35">
        <v>8.7897790506159992E-2</v>
      </c>
      <c r="G186" s="35">
        <v>0.16317999935483871</v>
      </c>
      <c r="H186" s="35">
        <v>1.02548753546604</v>
      </c>
      <c r="I186" s="35">
        <v>0.94717811388471995</v>
      </c>
      <c r="J186" s="35">
        <v>0</v>
      </c>
      <c r="K186" s="35">
        <v>0.13216175948799999</v>
      </c>
      <c r="L186" s="35">
        <v>2.224573814743E-2</v>
      </c>
      <c r="M186" s="35">
        <v>0.24207328727171482</v>
      </c>
      <c r="N186" s="35">
        <v>0.33935542040650518</v>
      </c>
      <c r="O186" s="35">
        <v>3.5967770000000003E-2</v>
      </c>
      <c r="P186" s="35">
        <v>0.14999544118014949</v>
      </c>
      <c r="Q186" s="35">
        <v>2.9852341990265437E-2</v>
      </c>
      <c r="R186" s="35">
        <v>0.11983515806451614</v>
      </c>
      <c r="S186" s="35">
        <v>2.9031076947603398</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202</v>
      </c>
      <c r="B187" s="5" t="s">
        <v>41</v>
      </c>
      <c r="C187" s="34">
        <v>43529</v>
      </c>
      <c r="D187" s="34">
        <v>43555</v>
      </c>
      <c r="E187" s="35">
        <v>0.26631789500000003</v>
      </c>
      <c r="F187" s="35">
        <v>0.23771422587416002</v>
      </c>
      <c r="G187" s="35">
        <v>0.16995087935483874</v>
      </c>
      <c r="H187" s="35">
        <v>0.71029915011907008</v>
      </c>
      <c r="I187" s="35">
        <v>0</v>
      </c>
      <c r="J187" s="35">
        <v>5.9674792930529998E-2</v>
      </c>
      <c r="K187" s="35">
        <v>0.121681189488</v>
      </c>
      <c r="L187" s="35">
        <v>3.3731000000000001E-4</v>
      </c>
      <c r="M187" s="35">
        <v>0.22350372700944482</v>
      </c>
      <c r="N187" s="35">
        <v>0.33474654964284445</v>
      </c>
      <c r="O187" s="35">
        <v>3.5889299999999999E-2</v>
      </c>
      <c r="P187" s="35">
        <v>0.17817238118014947</v>
      </c>
      <c r="Q187" s="35">
        <v>2.7139220347145814E-2</v>
      </c>
      <c r="R187" s="35">
        <v>0.12184798806451613</v>
      </c>
      <c r="S187" s="35">
        <v>2.4872746090106999</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202</v>
      </c>
      <c r="B188" s="5" t="s">
        <v>41</v>
      </c>
      <c r="C188" s="34">
        <v>43530</v>
      </c>
      <c r="D188" s="34">
        <v>43555</v>
      </c>
      <c r="E188" s="35">
        <v>-4.2397573000000133E-2</v>
      </c>
      <c r="F188" s="35">
        <v>9.8165312400899984E-2</v>
      </c>
      <c r="G188" s="35">
        <v>0.17584267935483869</v>
      </c>
      <c r="H188" s="35">
        <v>0.70557150871515995</v>
      </c>
      <c r="I188" s="35">
        <v>0.52516155520801999</v>
      </c>
      <c r="J188" s="35">
        <v>4.4440674712180002E-2</v>
      </c>
      <c r="K188" s="35">
        <v>0.12442456948799999</v>
      </c>
      <c r="L188" s="35">
        <v>9.2732000000000006E-5</v>
      </c>
      <c r="M188" s="35">
        <v>0.27653819556907483</v>
      </c>
      <c r="N188" s="35">
        <v>0.34332710947620265</v>
      </c>
      <c r="O188" s="35">
        <v>2.192407E-2</v>
      </c>
      <c r="P188" s="35">
        <v>0.15214960118014947</v>
      </c>
      <c r="Q188" s="35">
        <v>7.6233939235055379E-2</v>
      </c>
      <c r="R188" s="35">
        <v>0.10981910806451613</v>
      </c>
      <c r="S188" s="35">
        <v>2.6112934824040965</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202</v>
      </c>
      <c r="B189" s="5" t="s">
        <v>41</v>
      </c>
      <c r="C189" s="34">
        <v>43531</v>
      </c>
      <c r="D189" s="34">
        <v>43555</v>
      </c>
      <c r="E189" s="35">
        <v>-1.0451195999999996E-2</v>
      </c>
      <c r="F189" s="35">
        <v>8.3559648908829998E-2</v>
      </c>
      <c r="G189" s="35">
        <v>0.20805958935483868</v>
      </c>
      <c r="H189" s="35">
        <v>0.78580695696740999</v>
      </c>
      <c r="I189" s="35">
        <v>0.11235929107312</v>
      </c>
      <c r="J189" s="35">
        <v>2.1829037757832199</v>
      </c>
      <c r="K189" s="35">
        <v>0.14227826948799999</v>
      </c>
      <c r="L189" s="35">
        <v>0</v>
      </c>
      <c r="M189" s="35">
        <v>0.30874573174926478</v>
      </c>
      <c r="N189" s="35">
        <v>0.36349041262937465</v>
      </c>
      <c r="O189" s="35">
        <v>3.0720969999999997E-2</v>
      </c>
      <c r="P189" s="35">
        <v>0.14691578118014953</v>
      </c>
      <c r="Q189" s="35">
        <v>1.9623547721675624E-2</v>
      </c>
      <c r="R189" s="35">
        <v>0.11286719806451613</v>
      </c>
      <c r="S189" s="35">
        <v>4.4868799769203997</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202</v>
      </c>
      <c r="B190" s="5" t="s">
        <v>41</v>
      </c>
      <c r="C190" s="34">
        <v>43532</v>
      </c>
      <c r="D190" s="34">
        <v>43555</v>
      </c>
      <c r="E190" s="35">
        <v>0.18440465799999983</v>
      </c>
      <c r="F190" s="35">
        <v>0.19795835673158002</v>
      </c>
      <c r="G190" s="35">
        <v>0.19963444935483868</v>
      </c>
      <c r="H190" s="35">
        <v>0.49395131574279999</v>
      </c>
      <c r="I190" s="35">
        <v>0</v>
      </c>
      <c r="J190" s="35">
        <v>2.0412468866124098</v>
      </c>
      <c r="K190" s="35">
        <v>0.15631294448800004</v>
      </c>
      <c r="L190" s="35">
        <v>2.1754339043599997E-3</v>
      </c>
      <c r="M190" s="35">
        <v>0.25709454496778478</v>
      </c>
      <c r="N190" s="35">
        <v>0.35458452713091582</v>
      </c>
      <c r="O190" s="35">
        <v>4.8537629999999998E-2</v>
      </c>
      <c r="P190" s="35">
        <v>0.16359229118014953</v>
      </c>
      <c r="Q190" s="35">
        <v>5.0898202921466837E-2</v>
      </c>
      <c r="R190" s="35">
        <v>0.11810615806451613</v>
      </c>
      <c r="S190" s="35">
        <v>4.2684973990988206</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202</v>
      </c>
      <c r="B191" s="5" t="s">
        <v>41</v>
      </c>
      <c r="C191" s="34">
        <v>43533</v>
      </c>
      <c r="D191" s="34">
        <v>43555</v>
      </c>
      <c r="E191" s="35">
        <v>0.24141840599999975</v>
      </c>
      <c r="F191" s="35">
        <v>0.18259458396082001</v>
      </c>
      <c r="G191" s="35">
        <v>0.16903555935483869</v>
      </c>
      <c r="H191" s="35">
        <v>1.29872404486578</v>
      </c>
      <c r="I191" s="35">
        <v>0</v>
      </c>
      <c r="J191" s="35">
        <v>4.8494448542085902</v>
      </c>
      <c r="K191" s="35">
        <v>0.17373044482250705</v>
      </c>
      <c r="L191" s="35">
        <v>6.1465130586E-4</v>
      </c>
      <c r="M191" s="35">
        <v>0.32233964945908489</v>
      </c>
      <c r="N191" s="35">
        <v>0.42393455385344181</v>
      </c>
      <c r="O191" s="35">
        <v>7.3899300000000001E-2</v>
      </c>
      <c r="P191" s="35">
        <v>0.16312133118014949</v>
      </c>
      <c r="Q191" s="35">
        <v>-3.4367453829445532E-2</v>
      </c>
      <c r="R191" s="35">
        <v>0.11929459806451613</v>
      </c>
      <c r="S191" s="35">
        <v>7.9837845232461415</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202</v>
      </c>
      <c r="B192" s="5" t="s">
        <v>41</v>
      </c>
      <c r="C192" s="34">
        <v>43534</v>
      </c>
      <c r="D192" s="34">
        <v>43555</v>
      </c>
      <c r="E192" s="35">
        <v>1.0779845250000002</v>
      </c>
      <c r="F192" s="35">
        <v>0.15026860658496999</v>
      </c>
      <c r="G192" s="35">
        <v>7.7261359354838702E-2</v>
      </c>
      <c r="H192" s="35">
        <v>1.4793289105940399</v>
      </c>
      <c r="I192" s="35">
        <v>1.24223301220055</v>
      </c>
      <c r="J192" s="35">
        <v>0.51549811916250998</v>
      </c>
      <c r="K192" s="35">
        <v>0.12919445948799999</v>
      </c>
      <c r="L192" s="35">
        <v>0</v>
      </c>
      <c r="M192" s="35">
        <v>0.3357118103341149</v>
      </c>
      <c r="N192" s="35">
        <v>0.49385794698709118</v>
      </c>
      <c r="O192" s="35">
        <v>3.9045139999999992E-2</v>
      </c>
      <c r="P192" s="35">
        <v>0.24089537118014948</v>
      </c>
      <c r="Q192" s="35">
        <v>5.3322397536955307E-2</v>
      </c>
      <c r="R192" s="35">
        <v>0.12802532806451614</v>
      </c>
      <c r="S192" s="35">
        <v>5.9626269864877353</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203</v>
      </c>
      <c r="B193" s="5" t="s">
        <v>41</v>
      </c>
      <c r="C193" s="34">
        <v>43535</v>
      </c>
      <c r="D193" s="34">
        <v>43555</v>
      </c>
      <c r="E193" s="35">
        <v>0.28662739799999981</v>
      </c>
      <c r="F193" s="35">
        <v>8.5512117163269993E-2</v>
      </c>
      <c r="G193" s="35">
        <v>0.17313959935483869</v>
      </c>
      <c r="H193" s="35">
        <v>1.00066475993978</v>
      </c>
      <c r="I193" s="35">
        <v>2.1191676325064699</v>
      </c>
      <c r="J193" s="35">
        <v>0.86625640838902995</v>
      </c>
      <c r="K193" s="35">
        <v>0.141680959488</v>
      </c>
      <c r="L193" s="35">
        <v>1.21705873267E-3</v>
      </c>
      <c r="M193" s="35">
        <v>0.22421588142189483</v>
      </c>
      <c r="N193" s="35">
        <v>0.38225697906876382</v>
      </c>
      <c r="O193" s="35">
        <v>3.773576E-2</v>
      </c>
      <c r="P193" s="35">
        <v>0.15614275118014945</v>
      </c>
      <c r="Q193" s="35">
        <v>-2.0383602630623603E-2</v>
      </c>
      <c r="R193" s="35">
        <v>0.11850834806451614</v>
      </c>
      <c r="S193" s="35">
        <v>5.5727420506787588</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203</v>
      </c>
      <c r="B194" s="5" t="s">
        <v>41</v>
      </c>
      <c r="C194" s="34">
        <v>43536</v>
      </c>
      <c r="D194" s="34">
        <v>43555</v>
      </c>
      <c r="E194" s="35">
        <v>0.47972126900000012</v>
      </c>
      <c r="F194" s="35">
        <v>0.18547980090096999</v>
      </c>
      <c r="G194" s="35">
        <v>0.21113862520859869</v>
      </c>
      <c r="H194" s="35">
        <v>1.1674452852989901</v>
      </c>
      <c r="I194" s="35">
        <v>1.54011152493962</v>
      </c>
      <c r="J194" s="35">
        <v>4.75286193124247</v>
      </c>
      <c r="K194" s="35">
        <v>0.14049270948799997</v>
      </c>
      <c r="L194" s="35">
        <v>6.98662527049E-3</v>
      </c>
      <c r="M194" s="35">
        <v>0.33778789368643486</v>
      </c>
      <c r="N194" s="35">
        <v>0.36302431047947725</v>
      </c>
      <c r="O194" s="35">
        <v>2.8986560000000001E-2</v>
      </c>
      <c r="P194" s="35">
        <v>0.1404946511801495</v>
      </c>
      <c r="Q194" s="35">
        <v>-6.5552318225573905E-2</v>
      </c>
      <c r="R194" s="35">
        <v>0.11810615806451613</v>
      </c>
      <c r="S194" s="35">
        <v>9.4070850265341459</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203</v>
      </c>
      <c r="B195" s="5" t="s">
        <v>41</v>
      </c>
      <c r="C195" s="34">
        <v>43537</v>
      </c>
      <c r="D195" s="34">
        <v>43555</v>
      </c>
      <c r="E195" s="35">
        <v>-6.0902258064516129E-2</v>
      </c>
      <c r="F195" s="35">
        <v>0.42546619749292208</v>
      </c>
      <c r="G195" s="35">
        <v>0.16478909894724575</v>
      </c>
      <c r="H195" s="35">
        <v>0.41324151847895751</v>
      </c>
      <c r="I195" s="35">
        <v>0.26705606578947372</v>
      </c>
      <c r="J195" s="35">
        <v>7.0459935483870972E-2</v>
      </c>
      <c r="K195" s="35">
        <v>0.285124509488</v>
      </c>
      <c r="L195" s="35">
        <v>7.1981898293272239E-3</v>
      </c>
      <c r="M195" s="35">
        <v>0.42351927739914247</v>
      </c>
      <c r="N195" s="35">
        <v>0.4379476752572693</v>
      </c>
      <c r="O195" s="35">
        <v>4.0115639999999994E-2</v>
      </c>
      <c r="P195" s="35">
        <v>0.12625195118014954</v>
      </c>
      <c r="Q195" s="35">
        <v>6.8764521028568426</v>
      </c>
      <c r="R195" s="35">
        <v>0.11810615806451613</v>
      </c>
      <c r="S195" s="35">
        <v>9.5948260622032002</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203</v>
      </c>
      <c r="B196" s="5" t="s">
        <v>41</v>
      </c>
      <c r="C196" s="34">
        <v>43538</v>
      </c>
      <c r="D196" s="34">
        <v>43555</v>
      </c>
      <c r="E196" s="35">
        <v>8.3584199999986453E-4</v>
      </c>
      <c r="F196" s="35">
        <v>0.21500688983638</v>
      </c>
      <c r="G196" s="35">
        <v>0.1625872993548387</v>
      </c>
      <c r="H196" s="35">
        <v>0.26988311742301996</v>
      </c>
      <c r="I196" s="35">
        <v>2.5027363122061299</v>
      </c>
      <c r="J196" s="35">
        <v>0.15867879460242001</v>
      </c>
      <c r="K196" s="35">
        <v>0.26594512948800003</v>
      </c>
      <c r="L196" s="35">
        <v>0</v>
      </c>
      <c r="M196" s="35">
        <v>0.24945901032838483</v>
      </c>
      <c r="N196" s="35">
        <v>0.31219829312523517</v>
      </c>
      <c r="O196" s="35">
        <v>3.2615640000000001E-2</v>
      </c>
      <c r="P196" s="35">
        <v>0.14372988118014951</v>
      </c>
      <c r="Q196" s="35">
        <v>4.9857995839473563</v>
      </c>
      <c r="R196" s="35">
        <v>0.11810615806451613</v>
      </c>
      <c r="S196" s="35">
        <v>9.4175819515564303</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203</v>
      </c>
      <c r="B197" s="5" t="s">
        <v>41</v>
      </c>
      <c r="C197" s="34">
        <v>43539</v>
      </c>
      <c r="D197" s="34">
        <v>43555</v>
      </c>
      <c r="E197" s="35">
        <v>0.11246867299999996</v>
      </c>
      <c r="F197" s="35">
        <v>0.20659520969008999</v>
      </c>
      <c r="G197" s="35">
        <v>0.20839822011659867</v>
      </c>
      <c r="H197" s="35">
        <v>0.99517766340892999</v>
      </c>
      <c r="I197" s="35">
        <v>5.4616449211115103</v>
      </c>
      <c r="J197" s="35">
        <v>0.33294129030970998</v>
      </c>
      <c r="K197" s="35">
        <v>0.121681189488</v>
      </c>
      <c r="L197" s="35">
        <v>5.4640269192699998E-3</v>
      </c>
      <c r="M197" s="35">
        <v>0.23302569349188482</v>
      </c>
      <c r="N197" s="35">
        <v>0.38706127326170142</v>
      </c>
      <c r="O197" s="35">
        <v>3.9365639999999993E-2</v>
      </c>
      <c r="P197" s="35">
        <v>0.14488051118014952</v>
      </c>
      <c r="Q197" s="35">
        <v>-5.1006954571157521E-3</v>
      </c>
      <c r="R197" s="35">
        <v>0.12035693806451614</v>
      </c>
      <c r="S197" s="35">
        <v>8.3639605545852458</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203</v>
      </c>
      <c r="B198" s="5" t="s">
        <v>41</v>
      </c>
      <c r="C198" s="34">
        <v>43540</v>
      </c>
      <c r="D198" s="34">
        <v>43555</v>
      </c>
      <c r="E198" s="35">
        <v>0.3221429979999999</v>
      </c>
      <c r="F198" s="35">
        <v>0.10203300751968</v>
      </c>
      <c r="G198" s="35">
        <v>0.24343136435483867</v>
      </c>
      <c r="H198" s="35">
        <v>1.40566694455809</v>
      </c>
      <c r="I198" s="35">
        <v>0.15842599761318998</v>
      </c>
      <c r="J198" s="35">
        <v>0</v>
      </c>
      <c r="K198" s="35">
        <v>0.139094949488</v>
      </c>
      <c r="L198" s="35">
        <v>2.8401013249999999E-5</v>
      </c>
      <c r="M198" s="35">
        <v>0.23133388557762485</v>
      </c>
      <c r="N198" s="35">
        <v>0.33041883678604766</v>
      </c>
      <c r="O198" s="35">
        <v>8.7343969999999993E-2</v>
      </c>
      <c r="P198" s="35">
        <v>0.2358910911801495</v>
      </c>
      <c r="Q198" s="35">
        <v>-7.569416541914285E-3</v>
      </c>
      <c r="R198" s="35">
        <v>0.11782927806451612</v>
      </c>
      <c r="S198" s="35">
        <v>3.3660713076134723</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203</v>
      </c>
      <c r="B199" s="5" t="s">
        <v>41</v>
      </c>
      <c r="C199" s="34">
        <v>43541</v>
      </c>
      <c r="D199" s="34">
        <v>43555</v>
      </c>
      <c r="E199" s="35">
        <v>0.28196185399999996</v>
      </c>
      <c r="F199" s="35">
        <v>6.3354927306789988E-2</v>
      </c>
      <c r="G199" s="35">
        <v>8.4093059354838698E-2</v>
      </c>
      <c r="H199" s="35">
        <v>2.3728014432666802</v>
      </c>
      <c r="I199" s="35">
        <v>2.3735140852888201</v>
      </c>
      <c r="J199" s="35">
        <v>0.19142919578508</v>
      </c>
      <c r="K199" s="35">
        <v>0.13631454948800001</v>
      </c>
      <c r="L199" s="35">
        <v>4.3208814189999997E-5</v>
      </c>
      <c r="M199" s="35">
        <v>0.32286678681763487</v>
      </c>
      <c r="N199" s="35">
        <v>0.56243662102098035</v>
      </c>
      <c r="O199" s="35">
        <v>2.6180639999999998E-2</v>
      </c>
      <c r="P199" s="35">
        <v>0.23313490118014965</v>
      </c>
      <c r="Q199" s="35">
        <v>-8.8458652751573427E-2</v>
      </c>
      <c r="R199" s="35">
        <v>0.12156175806451613</v>
      </c>
      <c r="S199" s="35">
        <v>6.6812343776361045</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204</v>
      </c>
      <c r="B200" s="5" t="s">
        <v>41</v>
      </c>
      <c r="C200" s="34">
        <v>43542</v>
      </c>
      <c r="D200" s="34">
        <v>43555</v>
      </c>
      <c r="E200" s="35">
        <v>8.634295500000011E-2</v>
      </c>
      <c r="F200" s="35">
        <v>0.33402232285965</v>
      </c>
      <c r="G200" s="35">
        <v>0.20954989935483867</v>
      </c>
      <c r="H200" s="35">
        <v>0.39179109527920003</v>
      </c>
      <c r="I200" s="35">
        <v>0</v>
      </c>
      <c r="J200" s="35">
        <v>0</v>
      </c>
      <c r="K200" s="35">
        <v>0.121681189488</v>
      </c>
      <c r="L200" s="35">
        <v>4.7581989755599999E-3</v>
      </c>
      <c r="M200" s="35">
        <v>0.36983072669818484</v>
      </c>
      <c r="N200" s="35">
        <v>0.36087194128466399</v>
      </c>
      <c r="O200" s="35">
        <v>0.22303335999999996</v>
      </c>
      <c r="P200" s="35">
        <v>0.21615573118014952</v>
      </c>
      <c r="Q200" s="35">
        <v>4.0263967056634931E-2</v>
      </c>
      <c r="R200" s="35">
        <v>0.10690615806451613</v>
      </c>
      <c r="S200" s="35">
        <v>2.4652075452413977</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204</v>
      </c>
      <c r="B201" s="5" t="s">
        <v>41</v>
      </c>
      <c r="C201" s="34">
        <v>43543</v>
      </c>
      <c r="D201" s="34">
        <v>43555</v>
      </c>
      <c r="E201" s="35">
        <v>-0.36773853799999989</v>
      </c>
      <c r="F201" s="35">
        <v>2.0041715931690001E-2</v>
      </c>
      <c r="G201" s="35">
        <v>0.1739891353579987</v>
      </c>
      <c r="H201" s="35">
        <v>0.23956592549274999</v>
      </c>
      <c r="I201" s="35">
        <v>0.12688836928368</v>
      </c>
      <c r="J201" s="35">
        <v>0.51899444664996996</v>
      </c>
      <c r="K201" s="35">
        <v>0.28162918948799998</v>
      </c>
      <c r="L201" s="35">
        <v>1.2987924925400001E-3</v>
      </c>
      <c r="M201" s="35">
        <v>0.22717926066907485</v>
      </c>
      <c r="N201" s="35">
        <v>0.318628689960405</v>
      </c>
      <c r="O201" s="35">
        <v>1.9087059999999999E-2</v>
      </c>
      <c r="P201" s="35">
        <v>0.17262824118014952</v>
      </c>
      <c r="Q201" s="35">
        <v>6.2291487112404675E-2</v>
      </c>
      <c r="R201" s="35">
        <v>0.11851032806451613</v>
      </c>
      <c r="S201" s="35">
        <v>1.9129941036831788</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204</v>
      </c>
      <c r="B202" s="5" t="s">
        <v>41</v>
      </c>
      <c r="C202" s="34">
        <v>43544</v>
      </c>
      <c r="D202" s="34">
        <v>43555</v>
      </c>
      <c r="E202" s="35">
        <v>-5.7222878000000144E-2</v>
      </c>
      <c r="F202" s="35">
        <v>8.299838068425E-2</v>
      </c>
      <c r="G202" s="35">
        <v>0.1590141193548387</v>
      </c>
      <c r="H202" s="35">
        <v>0.24909186602229</v>
      </c>
      <c r="I202" s="35">
        <v>0.43117001263301002</v>
      </c>
      <c r="J202" s="35">
        <v>2.3314520875963698</v>
      </c>
      <c r="K202" s="35">
        <v>0.286172919488</v>
      </c>
      <c r="L202" s="35">
        <v>1.0850880661E-4</v>
      </c>
      <c r="M202" s="35">
        <v>0.22856153097775481</v>
      </c>
      <c r="N202" s="35">
        <v>0.32055801217617863</v>
      </c>
      <c r="O202" s="35">
        <v>1.9546069999999999E-2</v>
      </c>
      <c r="P202" s="35">
        <v>0.16214079118014951</v>
      </c>
      <c r="Q202" s="35">
        <v>-1.4835737787804408E-2</v>
      </c>
      <c r="R202" s="35">
        <v>0.12093189806451614</v>
      </c>
      <c r="S202" s="35">
        <v>4.3196875811961624</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204</v>
      </c>
      <c r="B203" s="5" t="s">
        <v>41</v>
      </c>
      <c r="C203" s="34">
        <v>43545</v>
      </c>
      <c r="D203" s="34">
        <v>43555</v>
      </c>
      <c r="E203" s="35">
        <v>0.12437927099999957</v>
      </c>
      <c r="F203" s="35">
        <v>0.15696157019682999</v>
      </c>
      <c r="G203" s="35">
        <v>0.15117430935483867</v>
      </c>
      <c r="H203" s="35">
        <v>0.23554078614964999</v>
      </c>
      <c r="I203" s="35">
        <v>2.9293602492173498</v>
      </c>
      <c r="J203" s="35">
        <v>0.26949036340471</v>
      </c>
      <c r="K203" s="35">
        <v>0.28355812948799997</v>
      </c>
      <c r="L203" s="35">
        <v>5.8376577110600004E-3</v>
      </c>
      <c r="M203" s="35">
        <v>0.18773094933131482</v>
      </c>
      <c r="N203" s="35">
        <v>0.30763437393870241</v>
      </c>
      <c r="O203" s="35">
        <v>1.7083869999999998E-2</v>
      </c>
      <c r="P203" s="35">
        <v>0.17224323118014942</v>
      </c>
      <c r="Q203" s="35">
        <v>-4.0269335792045599E-2</v>
      </c>
      <c r="R203" s="35">
        <v>0.12051045806451614</v>
      </c>
      <c r="S203" s="35">
        <v>4.9212358832450764</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204</v>
      </c>
      <c r="B204" s="5" t="s">
        <v>41</v>
      </c>
      <c r="C204" s="34">
        <v>43546</v>
      </c>
      <c r="D204" s="34">
        <v>43555</v>
      </c>
      <c r="E204" s="35">
        <v>-6.0707537000000311E-2</v>
      </c>
      <c r="F204" s="35">
        <v>0.15373887344711001</v>
      </c>
      <c r="G204" s="35">
        <v>0.16318922433848868</v>
      </c>
      <c r="H204" s="35">
        <v>0.60432421381165002</v>
      </c>
      <c r="I204" s="35">
        <v>2.2454032404426298</v>
      </c>
      <c r="J204" s="35">
        <v>4.8502975780868001</v>
      </c>
      <c r="K204" s="35">
        <v>0.39657718948799997</v>
      </c>
      <c r="L204" s="35">
        <v>0</v>
      </c>
      <c r="M204" s="35">
        <v>0.24664596384479481</v>
      </c>
      <c r="N204" s="35">
        <v>0.34105511268595046</v>
      </c>
      <c r="O204" s="35">
        <v>1.9244109999999998E-2</v>
      </c>
      <c r="P204" s="35">
        <v>0.18523967118014947</v>
      </c>
      <c r="Q204" s="35">
        <v>-0.11174243552751525</v>
      </c>
      <c r="R204" s="35">
        <v>0.11810615806451613</v>
      </c>
      <c r="S204" s="35">
        <v>9.151371362862573</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204</v>
      </c>
      <c r="B205" s="5" t="s">
        <v>41</v>
      </c>
      <c r="C205" s="34">
        <v>43547</v>
      </c>
      <c r="D205" s="34">
        <v>43555</v>
      </c>
      <c r="E205" s="35">
        <v>-0.34824925299999965</v>
      </c>
      <c r="F205" s="35">
        <v>6.060051214283E-2</v>
      </c>
      <c r="G205" s="35">
        <v>0.21830501935483873</v>
      </c>
      <c r="H205" s="35">
        <v>0.48847948485583997</v>
      </c>
      <c r="I205" s="35">
        <v>1.6936912585708199</v>
      </c>
      <c r="J205" s="35">
        <v>0</v>
      </c>
      <c r="K205" s="35">
        <v>0.37976718948799998</v>
      </c>
      <c r="L205" s="35">
        <v>0</v>
      </c>
      <c r="M205" s="35">
        <v>0.28133251002014481</v>
      </c>
      <c r="N205" s="35">
        <v>0.40506084387475971</v>
      </c>
      <c r="O205" s="35">
        <v>3.0368699999999998E-2</v>
      </c>
      <c r="P205" s="35">
        <v>0.2583368211801495</v>
      </c>
      <c r="Q205" s="35">
        <v>4.0929852629511605E-4</v>
      </c>
      <c r="R205" s="35">
        <v>0.11810615806451613</v>
      </c>
      <c r="S205" s="35">
        <v>3.5862085430781945</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204</v>
      </c>
      <c r="B206" s="5" t="s">
        <v>41</v>
      </c>
      <c r="C206" s="34">
        <v>43548</v>
      </c>
      <c r="D206" s="34">
        <v>43555</v>
      </c>
      <c r="E206" s="35">
        <v>-0.44854329900000001</v>
      </c>
      <c r="F206" s="35">
        <v>9.8717299651760015E-2</v>
      </c>
      <c r="G206" s="35">
        <v>7.3025059354838703E-2</v>
      </c>
      <c r="H206" s="35">
        <v>1.75767072299519</v>
      </c>
      <c r="I206" s="35">
        <v>0.66910152940081002</v>
      </c>
      <c r="J206" s="35">
        <v>1.9058828305887701</v>
      </c>
      <c r="K206" s="35">
        <v>0.31652144948799998</v>
      </c>
      <c r="L206" s="35">
        <v>2.3831888665900001E-2</v>
      </c>
      <c r="M206" s="35">
        <v>0.34456440608370492</v>
      </c>
      <c r="N206" s="35">
        <v>0.54783299213228698</v>
      </c>
      <c r="O206" s="35">
        <v>6.4569539999999995E-2</v>
      </c>
      <c r="P206" s="35">
        <v>0.24402564118014955</v>
      </c>
      <c r="Q206" s="35">
        <v>0.48951039705963606</v>
      </c>
      <c r="R206" s="35">
        <v>0.11810615806451613</v>
      </c>
      <c r="S206" s="35">
        <v>6.2048166156655622</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206</v>
      </c>
      <c r="B207" s="5" t="s">
        <v>41</v>
      </c>
      <c r="C207" s="34">
        <v>43549</v>
      </c>
      <c r="D207" s="34">
        <v>43555</v>
      </c>
      <c r="E207" s="35">
        <v>-0.39643845200000005</v>
      </c>
      <c r="F207" s="35">
        <v>0.13584525125046004</v>
      </c>
      <c r="G207" s="35">
        <v>0.15286198264087869</v>
      </c>
      <c r="H207" s="35">
        <v>0.59142649622146004</v>
      </c>
      <c r="I207" s="35">
        <v>0.10579307782984999</v>
      </c>
      <c r="J207" s="35">
        <v>0</v>
      </c>
      <c r="K207" s="35">
        <v>0.20276296948800002</v>
      </c>
      <c r="L207" s="35">
        <v>3.3403782613999997E-4</v>
      </c>
      <c r="M207" s="35">
        <v>0.23630828823972486</v>
      </c>
      <c r="N207" s="35">
        <v>0.40927619373655855</v>
      </c>
      <c r="O207" s="35">
        <v>1.8940369999999998E-2</v>
      </c>
      <c r="P207" s="35">
        <v>0.20059330118014951</v>
      </c>
      <c r="Q207" s="35">
        <v>0.16847283139906497</v>
      </c>
      <c r="R207" s="35">
        <v>0.11810615806451613</v>
      </c>
      <c r="S207" s="35">
        <v>1.9442825058768027</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206</v>
      </c>
      <c r="B208" s="5" t="s">
        <v>41</v>
      </c>
      <c r="C208" s="34">
        <v>43550</v>
      </c>
      <c r="D208" s="34">
        <v>43555</v>
      </c>
      <c r="E208" s="35">
        <v>-0.30602617500000007</v>
      </c>
      <c r="F208" s="35">
        <v>7.2219669139289996E-2</v>
      </c>
      <c r="G208" s="35">
        <v>0.15660973935483871</v>
      </c>
      <c r="H208" s="35">
        <v>0.20696190112222002</v>
      </c>
      <c r="I208" s="35">
        <v>0</v>
      </c>
      <c r="J208" s="35">
        <v>0.59468889558495996</v>
      </c>
      <c r="K208" s="35">
        <v>0.20094118948799999</v>
      </c>
      <c r="L208" s="35">
        <v>9.3605000000000009E-5</v>
      </c>
      <c r="M208" s="35">
        <v>0.24276053354846483</v>
      </c>
      <c r="N208" s="35">
        <v>0.37253703073375388</v>
      </c>
      <c r="O208" s="35">
        <v>2.0169430000000002E-2</v>
      </c>
      <c r="P208" s="35">
        <v>0.21280905118014948</v>
      </c>
      <c r="Q208" s="35">
        <v>2.9061035224465424E-2</v>
      </c>
      <c r="R208" s="35">
        <v>0.11810615806451613</v>
      </c>
      <c r="S208" s="35">
        <v>1.9209320634406584</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206</v>
      </c>
      <c r="B209" s="5" t="s">
        <v>41</v>
      </c>
      <c r="C209" s="34">
        <v>43551</v>
      </c>
      <c r="D209" s="34">
        <v>43555</v>
      </c>
      <c r="E209" s="35">
        <v>-3.3879919000000092E-2</v>
      </c>
      <c r="F209" s="35">
        <v>9.2984719956569997E-2</v>
      </c>
      <c r="G209" s="35">
        <v>0.16602426935483866</v>
      </c>
      <c r="H209" s="35">
        <v>0.19448343155176001</v>
      </c>
      <c r="I209" s="35">
        <v>0</v>
      </c>
      <c r="J209" s="35">
        <v>0.71193309036218999</v>
      </c>
      <c r="K209" s="35">
        <v>0.20766518948799997</v>
      </c>
      <c r="L209" s="35">
        <v>8.6444333444999993E-4</v>
      </c>
      <c r="M209" s="35">
        <v>0.27015379348351476</v>
      </c>
      <c r="N209" s="35">
        <v>0.34912013665032737</v>
      </c>
      <c r="O209" s="35">
        <v>2.2601780000000002E-2</v>
      </c>
      <c r="P209" s="35">
        <v>0.23022284118014971</v>
      </c>
      <c r="Q209" s="35">
        <v>2.353413035633508E-2</v>
      </c>
      <c r="R209" s="35">
        <v>0.11810615806451613</v>
      </c>
      <c r="S209" s="35">
        <v>2.353814064782652</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206</v>
      </c>
      <c r="B210" s="5" t="s">
        <v>41</v>
      </c>
      <c r="C210" s="34">
        <v>43552</v>
      </c>
      <c r="D210" s="34">
        <v>43555</v>
      </c>
      <c r="E210" s="35">
        <v>0.16771720200000018</v>
      </c>
      <c r="F210" s="35">
        <v>0.19249739919302999</v>
      </c>
      <c r="G210" s="35">
        <v>0.15187047935483872</v>
      </c>
      <c r="H210" s="35">
        <v>0.19736028434022002</v>
      </c>
      <c r="I210" s="35">
        <v>0</v>
      </c>
      <c r="J210" s="35">
        <v>0.90954800293305005</v>
      </c>
      <c r="K210" s="35">
        <v>0.28162918948799998</v>
      </c>
      <c r="L210" s="35">
        <v>8.2624697860599998E-3</v>
      </c>
      <c r="M210" s="35">
        <v>0.23900658742024483</v>
      </c>
      <c r="N210" s="35">
        <v>0.32061151694710072</v>
      </c>
      <c r="O210" s="35">
        <v>2.8366800000000001E-2</v>
      </c>
      <c r="P210" s="35">
        <v>0.21917686118014956</v>
      </c>
      <c r="Q210" s="35">
        <v>2.8792658682685355E-2</v>
      </c>
      <c r="R210" s="35">
        <v>0.11810615806451613</v>
      </c>
      <c r="S210" s="35">
        <v>2.8629456093898957</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206</v>
      </c>
      <c r="B211" s="5" t="s">
        <v>41</v>
      </c>
      <c r="C211" s="34">
        <v>43553</v>
      </c>
      <c r="D211" s="34">
        <v>43555</v>
      </c>
      <c r="E211" s="35">
        <v>-0.38176641100000008</v>
      </c>
      <c r="F211" s="35">
        <v>6.6283004248699998E-2</v>
      </c>
      <c r="G211" s="35">
        <v>0.15375904935483869</v>
      </c>
      <c r="H211" s="35">
        <v>0.18877051981382001</v>
      </c>
      <c r="I211" s="35">
        <v>2.4200343464869999E-2</v>
      </c>
      <c r="J211" s="35">
        <v>0.80661380423383999</v>
      </c>
      <c r="K211" s="35">
        <v>0.28162918948799998</v>
      </c>
      <c r="L211" s="35">
        <v>6.0992901459999998E-5</v>
      </c>
      <c r="M211" s="35">
        <v>0.20175268950914482</v>
      </c>
      <c r="N211" s="35">
        <v>0.31690861178618401</v>
      </c>
      <c r="O211" s="35">
        <v>2.6120329999999997E-2</v>
      </c>
      <c r="P211" s="35">
        <v>0.20191803118014956</v>
      </c>
      <c r="Q211" s="35">
        <v>2.4169205357165463E-2</v>
      </c>
      <c r="R211" s="35">
        <v>0.11810615806451613</v>
      </c>
      <c r="S211" s="35">
        <v>2.0285255184026885</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206</v>
      </c>
      <c r="B212" s="5" t="s">
        <v>41</v>
      </c>
      <c r="C212" s="34">
        <v>43554</v>
      </c>
      <c r="D212" s="34">
        <v>43555</v>
      </c>
      <c r="E212" s="35">
        <v>-2.8651815999999997E-2</v>
      </c>
      <c r="F212" s="35">
        <v>4.6203917032159994E-2</v>
      </c>
      <c r="G212" s="35">
        <v>0.20599825935483868</v>
      </c>
      <c r="H212" s="35">
        <v>0.38557492616219996</v>
      </c>
      <c r="I212" s="35">
        <v>0.22771039220976999</v>
      </c>
      <c r="J212" s="35">
        <v>0</v>
      </c>
      <c r="K212" s="35">
        <v>0.28162918948799998</v>
      </c>
      <c r="L212" s="35">
        <v>1.1862259228200001E-3</v>
      </c>
      <c r="M212" s="35">
        <v>0.22131285044510485</v>
      </c>
      <c r="N212" s="35">
        <v>0.38132446590521285</v>
      </c>
      <c r="O212" s="35">
        <v>2.7172639999999998E-2</v>
      </c>
      <c r="P212" s="35">
        <v>0.2655279311801495</v>
      </c>
      <c r="Q212" s="35">
        <v>2.4530163802045171E-2</v>
      </c>
      <c r="R212" s="35">
        <v>0.12149489806451613</v>
      </c>
      <c r="S212" s="35">
        <v>2.1610140435668175</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206</v>
      </c>
      <c r="B213" s="5" t="s">
        <v>41</v>
      </c>
      <c r="C213" s="34">
        <v>43555</v>
      </c>
      <c r="D213" s="34">
        <v>43555</v>
      </c>
      <c r="E213" s="35">
        <v>-0.42630617100000001</v>
      </c>
      <c r="F213" s="35">
        <v>0.10056533722289999</v>
      </c>
      <c r="G213" s="35">
        <v>7.7170159354838702E-2</v>
      </c>
      <c r="H213" s="35">
        <v>0.49165101811260004</v>
      </c>
      <c r="I213" s="35">
        <v>0</v>
      </c>
      <c r="J213" s="35">
        <v>0</v>
      </c>
      <c r="K213" s="35">
        <v>0.27490518948799997</v>
      </c>
      <c r="L213" s="35">
        <v>0</v>
      </c>
      <c r="M213" s="35">
        <v>0.12509749978363485</v>
      </c>
      <c r="N213" s="35">
        <v>0.33068384929596739</v>
      </c>
      <c r="O213" s="35">
        <v>2.5193680000000003E-2</v>
      </c>
      <c r="P213" s="35">
        <v>0.29013708118014958</v>
      </c>
      <c r="Q213" s="35">
        <v>2.7599088208485386E-2</v>
      </c>
      <c r="R213" s="35">
        <v>0.11945696806451613</v>
      </c>
      <c r="S213" s="35">
        <v>1.436153699711092</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207</v>
      </c>
      <c r="B214" s="5" t="s">
        <v>98</v>
      </c>
      <c r="C214" s="34">
        <v>43556</v>
      </c>
      <c r="D214" s="34">
        <v>43585</v>
      </c>
      <c r="E214" s="35">
        <v>-7.4245853000000056E-2</v>
      </c>
      <c r="F214" s="35">
        <v>3.8630546527790001E-2</v>
      </c>
      <c r="G214" s="35">
        <v>0.13239830328422</v>
      </c>
      <c r="H214" s="35">
        <v>0.29522649184376998</v>
      </c>
      <c r="I214" s="35">
        <v>0</v>
      </c>
      <c r="J214" s="35">
        <v>0.27136109321772001</v>
      </c>
      <c r="K214" s="35">
        <v>1.6406376511840002</v>
      </c>
      <c r="L214" s="35">
        <v>3.2037331229100002E-3</v>
      </c>
      <c r="M214" s="35">
        <v>0.28479610880971334</v>
      </c>
      <c r="N214" s="35">
        <v>-7.6980169358653275E-2</v>
      </c>
      <c r="O214" s="35">
        <v>5.6709960000000004E-2</v>
      </c>
      <c r="P214" s="35">
        <v>0.20150634033333328</v>
      </c>
      <c r="Q214" s="35">
        <v>0.3911212791670306</v>
      </c>
      <c r="R214" s="35">
        <v>0.32148857599999997</v>
      </c>
      <c r="S214" s="35">
        <v>3.485854061131834</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207</v>
      </c>
      <c r="B215" s="5" t="s">
        <v>98</v>
      </c>
      <c r="C215" s="34">
        <v>43557</v>
      </c>
      <c r="D215" s="34">
        <v>43585</v>
      </c>
      <c r="E215" s="35">
        <v>-0.22365554199999993</v>
      </c>
      <c r="F215" s="35">
        <v>0.16876577705567999</v>
      </c>
      <c r="G215" s="35">
        <v>9.775386300000001E-2</v>
      </c>
      <c r="H215" s="35">
        <v>0.13286958742975</v>
      </c>
      <c r="I215" s="35">
        <v>0</v>
      </c>
      <c r="J215" s="35">
        <v>0.37857869721255</v>
      </c>
      <c r="K215" s="35">
        <v>0.136235651184</v>
      </c>
      <c r="L215" s="35">
        <v>1.20438454249E-2</v>
      </c>
      <c r="M215" s="35">
        <v>0.39581676500377339</v>
      </c>
      <c r="N215" s="35">
        <v>0.32758505779449054</v>
      </c>
      <c r="O215" s="35">
        <v>8.9958549999999998E-2</v>
      </c>
      <c r="P215" s="35">
        <v>0.19259506033333343</v>
      </c>
      <c r="Q215" s="35">
        <v>8.2043254393671328E-2</v>
      </c>
      <c r="R215" s="35">
        <v>0.11187865599999999</v>
      </c>
      <c r="S215" s="35">
        <v>1.9024692228321487</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207</v>
      </c>
      <c r="B216" s="5" t="s">
        <v>98</v>
      </c>
      <c r="C216" s="34">
        <v>43558</v>
      </c>
      <c r="D216" s="34">
        <v>43585</v>
      </c>
      <c r="E216" s="35">
        <v>0.32980460500000053</v>
      </c>
      <c r="F216" s="35">
        <v>0.16431047267953999</v>
      </c>
      <c r="G216" s="35">
        <v>0.12022559276785</v>
      </c>
      <c r="H216" s="35">
        <v>0.31086368483423998</v>
      </c>
      <c r="I216" s="35">
        <v>0.52133427311921998</v>
      </c>
      <c r="J216" s="35">
        <v>2.1815893337234398</v>
      </c>
      <c r="K216" s="35">
        <v>0.13668273118400001</v>
      </c>
      <c r="L216" s="35">
        <v>5.5279074378999991E-4</v>
      </c>
      <c r="M216" s="35">
        <v>0.3653132458999534</v>
      </c>
      <c r="N216" s="35">
        <v>0.32601797293425461</v>
      </c>
      <c r="O216" s="35">
        <v>6.9429859999999996E-2</v>
      </c>
      <c r="P216" s="35">
        <v>0.17200533033333332</v>
      </c>
      <c r="Q216" s="35">
        <v>-1.4630402468019943E-2</v>
      </c>
      <c r="R216" s="35">
        <v>0.11630870599999998</v>
      </c>
      <c r="S216" s="35">
        <v>4.7998081967516013</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207</v>
      </c>
      <c r="B217" s="5" t="s">
        <v>98</v>
      </c>
      <c r="C217" s="34">
        <v>43559</v>
      </c>
      <c r="D217" s="34">
        <v>43585</v>
      </c>
      <c r="E217" s="35">
        <v>0.27479147700000017</v>
      </c>
      <c r="F217" s="35">
        <v>0.27336470727391998</v>
      </c>
      <c r="G217" s="35">
        <v>0.14223109326465</v>
      </c>
      <c r="H217" s="35">
        <v>0.13900734862051001</v>
      </c>
      <c r="I217" s="35">
        <v>0.57004587772574</v>
      </c>
      <c r="J217" s="35">
        <v>0</v>
      </c>
      <c r="K217" s="35">
        <v>0.138078031184</v>
      </c>
      <c r="L217" s="35">
        <v>5.3358673888500002E-3</v>
      </c>
      <c r="M217" s="35">
        <v>0.31968519460918332</v>
      </c>
      <c r="N217" s="35">
        <v>0.38645329936377171</v>
      </c>
      <c r="O217" s="35">
        <v>2.410611E-2</v>
      </c>
      <c r="P217" s="35">
        <v>0.16811433033333334</v>
      </c>
      <c r="Q217" s="35">
        <v>8.115583871882058E-2</v>
      </c>
      <c r="R217" s="35">
        <v>0.11708297600000001</v>
      </c>
      <c r="S217" s="35">
        <v>2.6394521514827787</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207</v>
      </c>
      <c r="B218" s="5" t="s">
        <v>98</v>
      </c>
      <c r="C218" s="34">
        <v>43560</v>
      </c>
      <c r="D218" s="34">
        <v>43585</v>
      </c>
      <c r="E218" s="35">
        <v>0.23577833800000003</v>
      </c>
      <c r="F218" s="35">
        <v>0.28909900408412004</v>
      </c>
      <c r="G218" s="35">
        <v>0.13171123695744999</v>
      </c>
      <c r="H218" s="35">
        <v>0.2129545651409</v>
      </c>
      <c r="I218" s="35">
        <v>0.22630830488705</v>
      </c>
      <c r="J218" s="35">
        <v>0.63647993281924997</v>
      </c>
      <c r="K218" s="35">
        <v>0.13614469118399999</v>
      </c>
      <c r="L218" s="35">
        <v>1.01489852891E-3</v>
      </c>
      <c r="M218" s="35">
        <v>0.28902753654146335</v>
      </c>
      <c r="N218" s="35">
        <v>0.31304572414203835</v>
      </c>
      <c r="O218" s="35">
        <v>2.7036110000000002E-2</v>
      </c>
      <c r="P218" s="35">
        <v>0.1547530203333333</v>
      </c>
      <c r="Q218" s="35">
        <v>6.7099752500991261E-2</v>
      </c>
      <c r="R218" s="35">
        <v>0.116689846</v>
      </c>
      <c r="S218" s="35">
        <v>2.8371429611195063</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207</v>
      </c>
      <c r="B219" s="5" t="s">
        <v>98</v>
      </c>
      <c r="C219" s="34">
        <v>43561</v>
      </c>
      <c r="D219" s="34">
        <v>43585</v>
      </c>
      <c r="E219" s="35">
        <v>0.40241959100000013</v>
      </c>
      <c r="F219" s="35">
        <v>0.15950023791601001</v>
      </c>
      <c r="G219" s="35">
        <v>8.3144646139070008E-2</v>
      </c>
      <c r="H219" s="35">
        <v>0.41769775856672003</v>
      </c>
      <c r="I219" s="35">
        <v>0</v>
      </c>
      <c r="J219" s="35">
        <v>0.21058837727268001</v>
      </c>
      <c r="K219" s="35">
        <v>0.13614469118399999</v>
      </c>
      <c r="L219" s="35">
        <v>4.2302999999999997E-4</v>
      </c>
      <c r="M219" s="35">
        <v>0.29518812179171333</v>
      </c>
      <c r="N219" s="35">
        <v>0.3599682119124058</v>
      </c>
      <c r="O219" s="35">
        <v>2.602778E-2</v>
      </c>
      <c r="P219" s="35">
        <v>0.20016756033333336</v>
      </c>
      <c r="Q219" s="35">
        <v>6.3048204637260574E-2</v>
      </c>
      <c r="R219" s="35">
        <v>0.11467408599999998</v>
      </c>
      <c r="S219" s="35">
        <v>2.4689922967531936</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207</v>
      </c>
      <c r="B220" s="5" t="s">
        <v>98</v>
      </c>
      <c r="C220" s="34">
        <v>43562</v>
      </c>
      <c r="D220" s="34">
        <v>43585</v>
      </c>
      <c r="E220" s="35">
        <v>0.27823319800000013</v>
      </c>
      <c r="F220" s="35">
        <v>0.15910905266028</v>
      </c>
      <c r="G220" s="35">
        <v>5.5285439999999991E-2</v>
      </c>
      <c r="H220" s="35">
        <v>0.45955007010838</v>
      </c>
      <c r="I220" s="35">
        <v>0</v>
      </c>
      <c r="J220" s="35">
        <v>0.27634199700000001</v>
      </c>
      <c r="K220" s="35">
        <v>0.136242231184</v>
      </c>
      <c r="L220" s="35">
        <v>8.3525400000000003E-3</v>
      </c>
      <c r="M220" s="35">
        <v>0.27816872488152328</v>
      </c>
      <c r="N220" s="35">
        <v>0.34120269388244479</v>
      </c>
      <c r="O220" s="35">
        <v>2.4698610000000003E-2</v>
      </c>
      <c r="P220" s="35">
        <v>0.18099543033333332</v>
      </c>
      <c r="Q220" s="35">
        <v>6.584841183821083E-2</v>
      </c>
      <c r="R220" s="35">
        <v>0.11467408599999998</v>
      </c>
      <c r="S220" s="35">
        <v>2.3787024858881725</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208</v>
      </c>
      <c r="B221" s="5" t="s">
        <v>98</v>
      </c>
      <c r="C221" s="34">
        <v>43563</v>
      </c>
      <c r="D221" s="34">
        <v>43585</v>
      </c>
      <c r="E221" s="35">
        <v>0.17376322200000005</v>
      </c>
      <c r="F221" s="35">
        <v>0.20458819867395003</v>
      </c>
      <c r="G221" s="35">
        <v>0.101013108</v>
      </c>
      <c r="H221" s="35">
        <v>0.22528285647296001</v>
      </c>
      <c r="I221" s="35">
        <v>0</v>
      </c>
      <c r="J221" s="35">
        <v>1.6888514E-2</v>
      </c>
      <c r="K221" s="35">
        <v>0.13692382118400001</v>
      </c>
      <c r="L221" s="35">
        <v>1.13106534791E-3</v>
      </c>
      <c r="M221" s="35">
        <v>0.2821891204360733</v>
      </c>
      <c r="N221" s="35">
        <v>0.33261532879543498</v>
      </c>
      <c r="O221" s="35">
        <v>4.3432300000000007E-2</v>
      </c>
      <c r="P221" s="35">
        <v>0.16985663033333329</v>
      </c>
      <c r="Q221" s="35">
        <v>5.813800363023109E-2</v>
      </c>
      <c r="R221" s="35">
        <v>0.10347408599999998</v>
      </c>
      <c r="S221" s="35">
        <v>1.8492962548738929</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208</v>
      </c>
      <c r="B222" s="5" t="s">
        <v>98</v>
      </c>
      <c r="C222" s="34">
        <v>43564</v>
      </c>
      <c r="D222" s="34">
        <v>43585</v>
      </c>
      <c r="E222" s="35">
        <v>-7.3971308000000069E-2</v>
      </c>
      <c r="F222" s="35">
        <v>7.3511300342600006E-2</v>
      </c>
      <c r="G222" s="35">
        <v>0.10975075863987002</v>
      </c>
      <c r="H222" s="35">
        <v>0.31738211674979999</v>
      </c>
      <c r="I222" s="35">
        <v>0</v>
      </c>
      <c r="J222" s="35">
        <v>5.5495913507739997E-2</v>
      </c>
      <c r="K222" s="35">
        <v>0.13677020118399999</v>
      </c>
      <c r="L222" s="35">
        <v>2.8102864210000002E-4</v>
      </c>
      <c r="M222" s="35">
        <v>0.19475092705651331</v>
      </c>
      <c r="N222" s="35">
        <v>0.26995450434563373</v>
      </c>
      <c r="O222" s="35">
        <v>1.5460600000000001E-2</v>
      </c>
      <c r="P222" s="35">
        <v>0.13987889033333331</v>
      </c>
      <c r="Q222" s="35">
        <v>9.4089543582530855E-2</v>
      </c>
      <c r="R222" s="35">
        <v>0.11467408599999998</v>
      </c>
      <c r="S222" s="35">
        <v>1.4480285623841209</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208</v>
      </c>
      <c r="B223" s="5" t="s">
        <v>98</v>
      </c>
      <c r="C223" s="34">
        <v>43565</v>
      </c>
      <c r="D223" s="34">
        <v>43585</v>
      </c>
      <c r="E223" s="35">
        <v>-0.21848417399999998</v>
      </c>
      <c r="F223" s="35">
        <v>0.20833333230398002</v>
      </c>
      <c r="G223" s="35">
        <v>0.13107283698127001</v>
      </c>
      <c r="H223" s="35">
        <v>0.26577633827682001</v>
      </c>
      <c r="I223" s="35">
        <v>0</v>
      </c>
      <c r="J223" s="35">
        <v>0</v>
      </c>
      <c r="K223" s="35">
        <v>0.13682167118400002</v>
      </c>
      <c r="L223" s="35">
        <v>4.1231270152700004E-3</v>
      </c>
      <c r="M223" s="35">
        <v>0.26391461270158328</v>
      </c>
      <c r="N223" s="35">
        <v>0.32543386959491966</v>
      </c>
      <c r="O223" s="35">
        <v>1.4223100000000001E-2</v>
      </c>
      <c r="P223" s="35">
        <v>0.17668512033333331</v>
      </c>
      <c r="Q223" s="35">
        <v>8.6409054445060779E-2</v>
      </c>
      <c r="R223" s="35">
        <v>0.11467408599999998</v>
      </c>
      <c r="S223" s="35">
        <v>1.5089829748362371</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208</v>
      </c>
      <c r="B224" s="5" t="s">
        <v>98</v>
      </c>
      <c r="C224" s="34">
        <v>43566</v>
      </c>
      <c r="D224" s="34">
        <v>43585</v>
      </c>
      <c r="E224" s="35">
        <v>-0.47162395399999996</v>
      </c>
      <c r="F224" s="35">
        <v>7.5748007634960007E-2</v>
      </c>
      <c r="G224" s="35">
        <v>0.1193098719186</v>
      </c>
      <c r="H224" s="35">
        <v>8.241979414169999E-2</v>
      </c>
      <c r="I224" s="35">
        <v>0</v>
      </c>
      <c r="J224" s="35">
        <v>0</v>
      </c>
      <c r="K224" s="35">
        <v>0.13680297118400001</v>
      </c>
      <c r="L224" s="35">
        <v>8.74538739207E-3</v>
      </c>
      <c r="M224" s="35">
        <v>0.21684820466076329</v>
      </c>
      <c r="N224" s="35">
        <v>0.28454094859859996</v>
      </c>
      <c r="O224" s="35">
        <v>1.5214770000000002E-2</v>
      </c>
      <c r="P224" s="35">
        <v>0.18882902033333332</v>
      </c>
      <c r="Q224" s="35">
        <v>6.5866282454640976E-2</v>
      </c>
      <c r="R224" s="35">
        <v>0.11467408599999998</v>
      </c>
      <c r="S224" s="35">
        <v>0.83737539031866748</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208</v>
      </c>
      <c r="B225" s="5" t="s">
        <v>98</v>
      </c>
      <c r="C225" s="34">
        <v>43567</v>
      </c>
      <c r="D225" s="34">
        <v>43585</v>
      </c>
      <c r="E225" s="35">
        <v>-0.15278950099999999</v>
      </c>
      <c r="F225" s="35">
        <v>8.886910866841001E-2</v>
      </c>
      <c r="G225" s="35">
        <v>0.12531367979386002</v>
      </c>
      <c r="H225" s="35">
        <v>0.33334971028096</v>
      </c>
      <c r="I225" s="35">
        <v>0</v>
      </c>
      <c r="J225" s="35">
        <v>0</v>
      </c>
      <c r="K225" s="35">
        <v>0.136783001184</v>
      </c>
      <c r="L225" s="35">
        <v>1.6598506369960003E-2</v>
      </c>
      <c r="M225" s="35">
        <v>0.2498872746963833</v>
      </c>
      <c r="N225" s="35">
        <v>0.27653967708565874</v>
      </c>
      <c r="O225" s="35">
        <v>2.4110600000000003E-2</v>
      </c>
      <c r="P225" s="35">
        <v>0.17914885033333336</v>
      </c>
      <c r="Q225" s="35">
        <v>8.2259286391560854E-2</v>
      </c>
      <c r="R225" s="35">
        <v>0.11467408599999998</v>
      </c>
      <c r="S225" s="35">
        <v>1.4747442798041261</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208</v>
      </c>
      <c r="B226" s="5" t="s">
        <v>98</v>
      </c>
      <c r="C226" s="34">
        <v>43568</v>
      </c>
      <c r="D226" s="34">
        <v>43585</v>
      </c>
      <c r="E226" s="35">
        <v>-0.48548659900000013</v>
      </c>
      <c r="F226" s="35">
        <v>9.8079972894129994E-2</v>
      </c>
      <c r="G226" s="35">
        <v>8.190051000000001E-2</v>
      </c>
      <c r="H226" s="35">
        <v>4.2168301328734703</v>
      </c>
      <c r="I226" s="35">
        <v>0</v>
      </c>
      <c r="J226" s="35">
        <v>0</v>
      </c>
      <c r="K226" s="35">
        <v>0.136709331184</v>
      </c>
      <c r="L226" s="35">
        <v>1.8183268069689999E-2</v>
      </c>
      <c r="M226" s="35">
        <v>0.32045621590432338</v>
      </c>
      <c r="N226" s="35">
        <v>0.35880243758970443</v>
      </c>
      <c r="O226" s="35">
        <v>3.199685E-2</v>
      </c>
      <c r="P226" s="35">
        <v>0.17719452033333333</v>
      </c>
      <c r="Q226" s="35">
        <v>1.0954021637331897E-2</v>
      </c>
      <c r="R226" s="35">
        <v>0.11467408599999998</v>
      </c>
      <c r="S226" s="35">
        <v>5.0802947474859828</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208</v>
      </c>
      <c r="B227" s="5" t="s">
        <v>98</v>
      </c>
      <c r="C227" s="34">
        <v>43569</v>
      </c>
      <c r="D227" s="34">
        <v>43585</v>
      </c>
      <c r="E227" s="35">
        <v>-0.26680595900000004</v>
      </c>
      <c r="F227" s="35">
        <v>4.2120010569159996E-2</v>
      </c>
      <c r="G227" s="35">
        <v>6.9181169999999986E-2</v>
      </c>
      <c r="H227" s="35">
        <v>2.9931105397904001</v>
      </c>
      <c r="I227" s="35">
        <v>0</v>
      </c>
      <c r="J227" s="35">
        <v>0</v>
      </c>
      <c r="K227" s="35">
        <v>0.13614469118399999</v>
      </c>
      <c r="L227" s="35">
        <v>2.3122918404000002E-3</v>
      </c>
      <c r="M227" s="35">
        <v>0.29898828591310339</v>
      </c>
      <c r="N227" s="35">
        <v>0.32707840775249525</v>
      </c>
      <c r="O227" s="35">
        <v>3.6566849999999998E-2</v>
      </c>
      <c r="P227" s="35">
        <v>0.18433229033333343</v>
      </c>
      <c r="Q227" s="35">
        <v>3.6377623990710629E-2</v>
      </c>
      <c r="R227" s="35">
        <v>0.11467408599999998</v>
      </c>
      <c r="S227" s="35">
        <v>3.9740802883736026</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209</v>
      </c>
      <c r="B228" s="5" t="s">
        <v>98</v>
      </c>
      <c r="C228" s="34">
        <v>43570</v>
      </c>
      <c r="D228" s="34">
        <v>43585</v>
      </c>
      <c r="E228" s="35">
        <v>-0.3757527120000006</v>
      </c>
      <c r="F228" s="35">
        <v>7.4933828169459996E-2</v>
      </c>
      <c r="G228" s="35">
        <v>0.18481113323888002</v>
      </c>
      <c r="H228" s="35">
        <v>0.4390297297051482</v>
      </c>
      <c r="I228" s="35">
        <v>5.6767292199169201</v>
      </c>
      <c r="J228" s="35">
        <v>0</v>
      </c>
      <c r="K228" s="35">
        <v>0.10221569118400001</v>
      </c>
      <c r="L228" s="35">
        <v>4.8974877628999997E-4</v>
      </c>
      <c r="M228" s="35">
        <v>0.27741878782173335</v>
      </c>
      <c r="N228" s="35">
        <v>0.28448933330804566</v>
      </c>
      <c r="O228" s="35">
        <v>4.8026120000000005E-2</v>
      </c>
      <c r="P228" s="35">
        <v>0.15250050033333326</v>
      </c>
      <c r="Q228" s="35">
        <v>1.613529278558163E-2</v>
      </c>
      <c r="R228" s="35">
        <v>0.11467408599999998</v>
      </c>
      <c r="S228" s="35">
        <v>6.9957007592393916</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209</v>
      </c>
      <c r="B229" s="5" t="s">
        <v>98</v>
      </c>
      <c r="C229" s="34">
        <v>43571</v>
      </c>
      <c r="D229" s="34">
        <v>43585</v>
      </c>
      <c r="E229" s="35">
        <v>0.30975323500000007</v>
      </c>
      <c r="F229" s="35">
        <v>6.2760973235969991E-2</v>
      </c>
      <c r="G229" s="35">
        <v>0.14311640833446002</v>
      </c>
      <c r="H229" s="35">
        <v>0.28915069313276004</v>
      </c>
      <c r="I229" s="35">
        <v>1.9287758980151899</v>
      </c>
      <c r="J229" s="35">
        <v>0</v>
      </c>
      <c r="K229" s="35">
        <v>0.102284141184</v>
      </c>
      <c r="L229" s="35">
        <v>6.9161502241999991E-4</v>
      </c>
      <c r="M229" s="35">
        <v>0.41371023649513333</v>
      </c>
      <c r="N229" s="35">
        <v>0.29610206883862089</v>
      </c>
      <c r="O229" s="35">
        <v>1.5856100000000001E-2</v>
      </c>
      <c r="P229" s="35">
        <v>0.14809991033333333</v>
      </c>
      <c r="Q229" s="35">
        <v>4.5949238917630364E-2</v>
      </c>
      <c r="R229" s="35">
        <v>0.11439720599999997</v>
      </c>
      <c r="S229" s="35">
        <v>3.8706477245095181</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209</v>
      </c>
      <c r="B230" s="5" t="s">
        <v>98</v>
      </c>
      <c r="C230" s="34">
        <v>43572</v>
      </c>
      <c r="D230" s="34">
        <v>43585</v>
      </c>
      <c r="E230" s="35">
        <v>5.6755028999999846E-2</v>
      </c>
      <c r="F230" s="35">
        <v>0.17180488074131997</v>
      </c>
      <c r="G230" s="35">
        <v>0.19241452043114002</v>
      </c>
      <c r="H230" s="35">
        <v>0.17662442993216002</v>
      </c>
      <c r="I230" s="35">
        <v>0.39635328781575002</v>
      </c>
      <c r="J230" s="35">
        <v>0</v>
      </c>
      <c r="K230" s="35">
        <v>0.102866991184</v>
      </c>
      <c r="L230" s="35">
        <v>9.5459469496099996E-3</v>
      </c>
      <c r="M230" s="35">
        <v>0.33082167998895329</v>
      </c>
      <c r="N230" s="35">
        <v>0.29186255241938563</v>
      </c>
      <c r="O230" s="35">
        <v>1.8950970000000001E-2</v>
      </c>
      <c r="P230" s="35">
        <v>0.17499401033333331</v>
      </c>
      <c r="Q230" s="35">
        <v>7.1814708190620746E-2</v>
      </c>
      <c r="R230" s="35">
        <v>0.11349734599999999</v>
      </c>
      <c r="S230" s="35">
        <v>2.1083063529862729</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209</v>
      </c>
      <c r="B231" s="5" t="s">
        <v>98</v>
      </c>
      <c r="C231" s="34">
        <v>43573</v>
      </c>
      <c r="D231" s="34">
        <v>43585</v>
      </c>
      <c r="E231" s="35">
        <v>7.1127106999999912E-2</v>
      </c>
      <c r="F231" s="35">
        <v>0.17705056919275999</v>
      </c>
      <c r="G231" s="35">
        <v>0.15149584999999999</v>
      </c>
      <c r="H231" s="35">
        <v>0.29553836679275997</v>
      </c>
      <c r="I231" s="35">
        <v>0</v>
      </c>
      <c r="J231" s="35">
        <v>0</v>
      </c>
      <c r="K231" s="35">
        <v>0.10240091118400001</v>
      </c>
      <c r="L231" s="35">
        <v>3.7595781871000003E-4</v>
      </c>
      <c r="M231" s="35">
        <v>0.29811077542867337</v>
      </c>
      <c r="N231" s="35">
        <v>0.33865139753501117</v>
      </c>
      <c r="O231" s="35">
        <v>2.4519720000000002E-2</v>
      </c>
      <c r="P231" s="35">
        <v>0.19231194033333338</v>
      </c>
      <c r="Q231" s="35">
        <v>0.10042528264733075</v>
      </c>
      <c r="R231" s="35">
        <v>0.11467408599999998</v>
      </c>
      <c r="S231" s="35">
        <v>1.8666819639325785</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209</v>
      </c>
      <c r="B232" s="5" t="s">
        <v>98</v>
      </c>
      <c r="C232" s="34">
        <v>43574</v>
      </c>
      <c r="D232" s="34">
        <v>43585</v>
      </c>
      <c r="E232" s="35">
        <v>-7.2954143000000027E-2</v>
      </c>
      <c r="F232" s="35">
        <v>0.11839393980554</v>
      </c>
      <c r="G232" s="35">
        <v>9.9402915196130009E-2</v>
      </c>
      <c r="H232" s="35">
        <v>0.40140424218586002</v>
      </c>
      <c r="I232" s="35">
        <v>3.9530085602709999E-2</v>
      </c>
      <c r="J232" s="35">
        <v>0</v>
      </c>
      <c r="K232" s="35">
        <v>0.10339466118400001</v>
      </c>
      <c r="L232" s="35">
        <v>3.7709491460070001E-2</v>
      </c>
      <c r="M232" s="35">
        <v>0.27889142205179335</v>
      </c>
      <c r="N232" s="35">
        <v>0.33771988132284325</v>
      </c>
      <c r="O232" s="35">
        <v>2.1838470000000002E-2</v>
      </c>
      <c r="P232" s="35">
        <v>0.26781576033333326</v>
      </c>
      <c r="Q232" s="35">
        <v>0.39676556740949115</v>
      </c>
      <c r="R232" s="35">
        <v>0.113985606</v>
      </c>
      <c r="S232" s="35">
        <v>2.1438978995517708</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209</v>
      </c>
      <c r="B233" s="5" t="s">
        <v>98</v>
      </c>
      <c r="C233" s="34">
        <v>43575</v>
      </c>
      <c r="D233" s="34">
        <v>43585</v>
      </c>
      <c r="E233" s="35">
        <v>-5.8374231000000096E-2</v>
      </c>
      <c r="F233" s="35">
        <v>0.16169735616366998</v>
      </c>
      <c r="G233" s="35">
        <v>9.2978089999999999E-2</v>
      </c>
      <c r="H233" s="35">
        <v>0.41716190189103997</v>
      </c>
      <c r="I233" s="35">
        <v>0</v>
      </c>
      <c r="J233" s="35">
        <v>0</v>
      </c>
      <c r="K233" s="35">
        <v>0.102821121184</v>
      </c>
      <c r="L233" s="35">
        <v>6.7860350000000002E-3</v>
      </c>
      <c r="M233" s="35">
        <v>0.26771983243009334</v>
      </c>
      <c r="N233" s="35">
        <v>0.39922215425990548</v>
      </c>
      <c r="O233" s="35">
        <v>2.768222E-2</v>
      </c>
      <c r="P233" s="35">
        <v>0.31143760033333329</v>
      </c>
      <c r="Q233" s="35">
        <v>0.31199147046838099</v>
      </c>
      <c r="R233" s="35">
        <v>0.107532486</v>
      </c>
      <c r="S233" s="35">
        <v>2.148656036730423</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209</v>
      </c>
      <c r="B234" s="5" t="s">
        <v>98</v>
      </c>
      <c r="C234" s="34">
        <v>43576</v>
      </c>
      <c r="D234" s="34">
        <v>43585</v>
      </c>
      <c r="E234" s="35">
        <v>-0.4212465199999999</v>
      </c>
      <c r="F234" s="35">
        <v>0.180904407849</v>
      </c>
      <c r="G234" s="35">
        <v>8.436734999999998E-2</v>
      </c>
      <c r="H234" s="35">
        <v>0.48446612068396</v>
      </c>
      <c r="I234" s="35">
        <v>0.34549081607607002</v>
      </c>
      <c r="J234" s="35">
        <v>0</v>
      </c>
      <c r="K234" s="35">
        <v>0.102294411184</v>
      </c>
      <c r="L234" s="35">
        <v>6.1358649757599993E-3</v>
      </c>
      <c r="M234" s="35">
        <v>0.27911595874548334</v>
      </c>
      <c r="N234" s="35">
        <v>0.36792587021659362</v>
      </c>
      <c r="O234" s="35">
        <v>0.10837305</v>
      </c>
      <c r="P234" s="35">
        <v>0.3021596703333333</v>
      </c>
      <c r="Q234" s="35">
        <v>0.31128316097641123</v>
      </c>
      <c r="R234" s="35">
        <v>0.10583776600000001</v>
      </c>
      <c r="S234" s="35">
        <v>2.2571079270406118</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210</v>
      </c>
      <c r="B235" s="5" t="s">
        <v>98</v>
      </c>
      <c r="C235" s="34">
        <v>43577</v>
      </c>
      <c r="D235" s="34">
        <v>43585</v>
      </c>
      <c r="E235" s="35">
        <v>-0.11343207199999994</v>
      </c>
      <c r="F235" s="35">
        <v>0.17815763578895999</v>
      </c>
      <c r="G235" s="35">
        <v>0.18175594727898997</v>
      </c>
      <c r="H235" s="35">
        <v>0.64031781908295005</v>
      </c>
      <c r="I235" s="35">
        <v>1.36284394613403</v>
      </c>
      <c r="J235" s="35">
        <v>0</v>
      </c>
      <c r="K235" s="35">
        <v>0.10300416118400001</v>
      </c>
      <c r="L235" s="35">
        <v>5.9981198925780001E-2</v>
      </c>
      <c r="M235" s="35">
        <v>0.24080776884896327</v>
      </c>
      <c r="N235" s="35">
        <v>0.42201698736348903</v>
      </c>
      <c r="O235" s="35">
        <v>0.16062617000000001</v>
      </c>
      <c r="P235" s="35">
        <v>0.19707804033333332</v>
      </c>
      <c r="Q235" s="35">
        <v>0.10872773172019085</v>
      </c>
      <c r="R235" s="35">
        <v>0.10583776600000001</v>
      </c>
      <c r="S235" s="35">
        <v>3.6477231006606861</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210</v>
      </c>
      <c r="B236" s="5" t="s">
        <v>98</v>
      </c>
      <c r="C236" s="34">
        <v>43578</v>
      </c>
      <c r="D236" s="34">
        <v>43585</v>
      </c>
      <c r="E236" s="35">
        <v>0.13333016299999989</v>
      </c>
      <c r="F236" s="35">
        <v>0.19944779413633998</v>
      </c>
      <c r="G236" s="35">
        <v>0.13777196357185001</v>
      </c>
      <c r="H236" s="35">
        <v>0.16948574368288</v>
      </c>
      <c r="I236" s="35">
        <v>1.2053131133063399</v>
      </c>
      <c r="J236" s="35">
        <v>0</v>
      </c>
      <c r="K236" s="35">
        <v>0.103026841184</v>
      </c>
      <c r="L236" s="35">
        <v>1.1526372964089999E-2</v>
      </c>
      <c r="M236" s="35">
        <v>0.2817348734678633</v>
      </c>
      <c r="N236" s="35">
        <v>0.3623200957717988</v>
      </c>
      <c r="O236" s="35">
        <v>3.1135410000000002E-2</v>
      </c>
      <c r="P236" s="35">
        <v>0.17972651033333339</v>
      </c>
      <c r="Q236" s="35">
        <v>4.6625452691750835E-2</v>
      </c>
      <c r="R236" s="35">
        <v>0.10583776600000001</v>
      </c>
      <c r="S236" s="35">
        <v>2.9672821001102463</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210</v>
      </c>
      <c r="B237" s="5" t="s">
        <v>98</v>
      </c>
      <c r="C237" s="34">
        <v>43579</v>
      </c>
      <c r="D237" s="34">
        <v>43585</v>
      </c>
      <c r="E237" s="35">
        <v>0.35877886500000011</v>
      </c>
      <c r="F237" s="35">
        <v>0.19791394158979</v>
      </c>
      <c r="G237" s="35">
        <v>0.10703069999999999</v>
      </c>
      <c r="H237" s="35">
        <v>9.6406426473439999E-2</v>
      </c>
      <c r="I237" s="35">
        <v>2.02057687415705</v>
      </c>
      <c r="J237" s="35">
        <v>0</v>
      </c>
      <c r="K237" s="35">
        <v>0.102953521184</v>
      </c>
      <c r="L237" s="35">
        <v>9.72471443645E-3</v>
      </c>
      <c r="M237" s="35">
        <v>0.3374530757705933</v>
      </c>
      <c r="N237" s="35">
        <v>0.34977759051793672</v>
      </c>
      <c r="O237" s="35">
        <v>3.6085409999999998E-2</v>
      </c>
      <c r="P237" s="35">
        <v>0.19857577033333332</v>
      </c>
      <c r="Q237" s="35">
        <v>1.426103883265066E-2</v>
      </c>
      <c r="R237" s="35">
        <v>0.10583776600000001</v>
      </c>
      <c r="S237" s="35">
        <v>3.9353756942952445</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210</v>
      </c>
      <c r="B238" s="5" t="s">
        <v>98</v>
      </c>
      <c r="C238" s="34">
        <v>43580</v>
      </c>
      <c r="D238" s="34">
        <v>43585</v>
      </c>
      <c r="E238" s="35">
        <v>-0.10202761000000002</v>
      </c>
      <c r="F238" s="35">
        <v>0.37643388954378998</v>
      </c>
      <c r="G238" s="35">
        <v>9.4519551999999993E-2</v>
      </c>
      <c r="H238" s="35">
        <v>0.13640526166748002</v>
      </c>
      <c r="I238" s="35">
        <v>0</v>
      </c>
      <c r="J238" s="35">
        <v>0</v>
      </c>
      <c r="K238" s="35">
        <v>0.102910791184</v>
      </c>
      <c r="L238" s="35">
        <v>3.7720252255999998E-4</v>
      </c>
      <c r="M238" s="35">
        <v>0.25817596058857334</v>
      </c>
      <c r="N238" s="35">
        <v>0.36342311526719429</v>
      </c>
      <c r="O238" s="35">
        <v>5.8429159999999994E-2</v>
      </c>
      <c r="P238" s="35">
        <v>0.20138089033333328</v>
      </c>
      <c r="Q238" s="35">
        <v>8.1427705497511188E-2</v>
      </c>
      <c r="R238" s="35">
        <v>0.105494226</v>
      </c>
      <c r="S238" s="35">
        <v>1.6769501446044421</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210</v>
      </c>
      <c r="B239" s="5" t="s">
        <v>98</v>
      </c>
      <c r="C239" s="34">
        <v>43581</v>
      </c>
      <c r="D239" s="34">
        <v>43585</v>
      </c>
      <c r="E239" s="35">
        <v>-0.63515702500000004</v>
      </c>
      <c r="F239" s="35">
        <v>7.3091648149809993E-2</v>
      </c>
      <c r="G239" s="35">
        <v>9.3243409999999999E-2</v>
      </c>
      <c r="H239" s="35">
        <v>0.18586543642</v>
      </c>
      <c r="I239" s="35">
        <v>2.6786962111672201</v>
      </c>
      <c r="J239" s="35">
        <v>0</v>
      </c>
      <c r="K239" s="35">
        <v>0.10221569118400001</v>
      </c>
      <c r="L239" s="35">
        <v>-1.3360751818999999E-4</v>
      </c>
      <c r="M239" s="35">
        <v>0.23442470739545329</v>
      </c>
      <c r="N239" s="35">
        <v>0.30702127958200037</v>
      </c>
      <c r="O239" s="35">
        <v>3.7023830000000001E-2</v>
      </c>
      <c r="P239" s="35">
        <v>0.16266673033333334</v>
      </c>
      <c r="Q239" s="35">
        <v>5.3605896536270653E-2</v>
      </c>
      <c r="R239" s="35">
        <v>9.759280599999999E-2</v>
      </c>
      <c r="S239" s="35">
        <v>3.3901570142498985</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210</v>
      </c>
      <c r="B240" s="5" t="s">
        <v>98</v>
      </c>
      <c r="C240" s="34">
        <v>43582</v>
      </c>
      <c r="D240" s="34">
        <v>43585</v>
      </c>
      <c r="E240" s="35">
        <v>0.24274409800000002</v>
      </c>
      <c r="F240" s="35">
        <v>0.10899705878593</v>
      </c>
      <c r="G240" s="35">
        <v>0.12562682999999999</v>
      </c>
      <c r="H240" s="35">
        <v>1.5984257428433599</v>
      </c>
      <c r="I240" s="35">
        <v>0.34414471358566001</v>
      </c>
      <c r="J240" s="35">
        <v>4.4898439198769999E-2</v>
      </c>
      <c r="K240" s="35">
        <v>0.10221569118400001</v>
      </c>
      <c r="L240" s="35">
        <v>1.57468149849E-3</v>
      </c>
      <c r="M240" s="35">
        <v>0.32471410145290336</v>
      </c>
      <c r="N240" s="35">
        <v>0.47097343125454993</v>
      </c>
      <c r="O240" s="35">
        <v>0.24613056</v>
      </c>
      <c r="P240" s="35">
        <v>0.19509128033333331</v>
      </c>
      <c r="Q240" s="35">
        <v>0.27429502373915049</v>
      </c>
      <c r="R240" s="35">
        <v>9.759280599999999E-2</v>
      </c>
      <c r="S240" s="35">
        <v>4.177424457876147</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210</v>
      </c>
      <c r="B241" s="5" t="s">
        <v>98</v>
      </c>
      <c r="C241" s="34">
        <v>43583</v>
      </c>
      <c r="D241" s="34">
        <v>43585</v>
      </c>
      <c r="E241" s="35">
        <v>0.17404957300000001</v>
      </c>
      <c r="F241" s="35">
        <v>0.18438590859513998</v>
      </c>
      <c r="G241" s="35">
        <v>0.27339703100100998</v>
      </c>
      <c r="H241" s="35">
        <v>0.89079550663243001</v>
      </c>
      <c r="I241" s="35">
        <v>0</v>
      </c>
      <c r="J241" s="35">
        <v>2.7713803761000001E-2</v>
      </c>
      <c r="K241" s="35">
        <v>0.103968721184</v>
      </c>
      <c r="L241" s="35">
        <v>2.7956257630990002E-2</v>
      </c>
      <c r="M241" s="35">
        <v>0.19723149821890334</v>
      </c>
      <c r="N241" s="35">
        <v>0.28675752519465536</v>
      </c>
      <c r="O241" s="35">
        <v>8.2481200000000005E-2</v>
      </c>
      <c r="P241" s="35">
        <v>0.21286249033333318</v>
      </c>
      <c r="Q241" s="35">
        <v>6.714635831209087E-2</v>
      </c>
      <c r="R241" s="35">
        <v>9.9310505999999993E-2</v>
      </c>
      <c r="S241" s="35">
        <v>2.628056379863553</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211</v>
      </c>
      <c r="B242" s="5" t="s">
        <v>98</v>
      </c>
      <c r="C242" s="34">
        <v>43584</v>
      </c>
      <c r="D242" s="34">
        <v>43585</v>
      </c>
      <c r="E242" s="35">
        <v>-0.12105412199999993</v>
      </c>
      <c r="F242" s="35">
        <v>0.1370742968516</v>
      </c>
      <c r="G242" s="35">
        <v>0.11615006999999998</v>
      </c>
      <c r="H242" s="35">
        <v>0.10812970649756</v>
      </c>
      <c r="I242" s="35">
        <v>0</v>
      </c>
      <c r="J242" s="35">
        <v>0</v>
      </c>
      <c r="K242" s="35">
        <v>0.11751228118400001</v>
      </c>
      <c r="L242" s="35">
        <v>4.3474059970000003E-4</v>
      </c>
      <c r="M242" s="35">
        <v>0.2329890174083033</v>
      </c>
      <c r="N242" s="35">
        <v>0.30646299611652683</v>
      </c>
      <c r="O242" s="35">
        <v>4.9216380000000004E-2</v>
      </c>
      <c r="P242" s="35">
        <v>0.21501473033333343</v>
      </c>
      <c r="Q242" s="35">
        <v>9.0295165117770693E-2</v>
      </c>
      <c r="R242" s="35">
        <v>0.10604588600000001</v>
      </c>
      <c r="S242" s="35">
        <v>1.3582711481087943</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211</v>
      </c>
      <c r="B243" s="5" t="s">
        <v>98</v>
      </c>
      <c r="C243" s="34">
        <v>43585</v>
      </c>
      <c r="D243" s="34">
        <v>43585</v>
      </c>
      <c r="E243" s="35">
        <v>2.9315011999999974E-2</v>
      </c>
      <c r="F243" s="35">
        <v>0.21069142387747999</v>
      </c>
      <c r="G243" s="35">
        <v>0.15546378713883</v>
      </c>
      <c r="H243" s="35">
        <v>5.2956928129659998E-2</v>
      </c>
      <c r="I243" s="35">
        <v>0</v>
      </c>
      <c r="J243" s="35">
        <v>4.6440589318500002E-2</v>
      </c>
      <c r="K243" s="35">
        <v>0.10221569118400001</v>
      </c>
      <c r="L243" s="35">
        <v>6.3878889999999999E-3</v>
      </c>
      <c r="M243" s="35">
        <v>0.33446398021943335</v>
      </c>
      <c r="N243" s="35">
        <v>0.3129441519401473</v>
      </c>
      <c r="O243" s="35">
        <v>2.5069720000000004E-2</v>
      </c>
      <c r="P243" s="35">
        <v>0.19424780033333333</v>
      </c>
      <c r="Q243" s="35">
        <v>8.6606646635970688E-2</v>
      </c>
      <c r="R243" s="35">
        <v>0.10771082600000001</v>
      </c>
      <c r="S243" s="35">
        <v>1.6645144457773546</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211</v>
      </c>
      <c r="B244" s="5" t="s">
        <v>104</v>
      </c>
      <c r="C244" s="34">
        <v>43586</v>
      </c>
      <c r="D244" s="34">
        <v>43616</v>
      </c>
      <c r="E244" s="35">
        <v>-0.18491509500000003</v>
      </c>
      <c r="F244" s="35">
        <v>0.20995081815001002</v>
      </c>
      <c r="G244" s="35">
        <v>0.11036129</v>
      </c>
      <c r="H244" s="35">
        <v>8.1541169720950005E-2</v>
      </c>
      <c r="I244" s="35">
        <v>0</v>
      </c>
      <c r="J244" s="35">
        <v>0</v>
      </c>
      <c r="K244" s="35">
        <v>8.0482391183999996E-2</v>
      </c>
      <c r="L244" s="35">
        <v>1.5248169999999999E-3</v>
      </c>
      <c r="M244" s="35">
        <v>1.0180949206901799</v>
      </c>
      <c r="N244" s="35">
        <v>0.29848218642526775</v>
      </c>
      <c r="O244" s="35">
        <v>2.548222E-2</v>
      </c>
      <c r="P244" s="35">
        <v>0.18624198000000006</v>
      </c>
      <c r="Q244" s="35">
        <v>0.1413052893831695</v>
      </c>
      <c r="R244" s="35">
        <v>0.11055589838709678</v>
      </c>
      <c r="S244" s="35">
        <v>2.0791078859406742</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211</v>
      </c>
      <c r="B245" s="5" t="s">
        <v>104</v>
      </c>
      <c r="C245" s="34">
        <v>43587</v>
      </c>
      <c r="D245" s="34">
        <v>43616</v>
      </c>
      <c r="E245" s="35">
        <v>5.4383095999999909E-2</v>
      </c>
      <c r="F245" s="35">
        <v>0.13052426580682</v>
      </c>
      <c r="G245" s="35">
        <v>0.12866795299999997</v>
      </c>
      <c r="H245" s="35">
        <v>0.16840346412410001</v>
      </c>
      <c r="I245" s="35">
        <v>0</v>
      </c>
      <c r="J245" s="35">
        <v>0</v>
      </c>
      <c r="K245" s="35">
        <v>0.10221593118400001</v>
      </c>
      <c r="L245" s="35">
        <v>0</v>
      </c>
      <c r="M245" s="35">
        <v>0.32607791903900002</v>
      </c>
      <c r="N245" s="35">
        <v>0.27636751011482702</v>
      </c>
      <c r="O245" s="35">
        <v>2.6719720000000002E-2</v>
      </c>
      <c r="P245" s="35">
        <v>0.16825099999999996</v>
      </c>
      <c r="Q245" s="35">
        <v>6.437243600334025E-2</v>
      </c>
      <c r="R245" s="35">
        <v>0.11180389838709678</v>
      </c>
      <c r="S245" s="35">
        <v>1.5577871936591838</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211</v>
      </c>
      <c r="B246" s="5" t="s">
        <v>104</v>
      </c>
      <c r="C246" s="34">
        <v>43588</v>
      </c>
      <c r="D246" s="34">
        <v>43616</v>
      </c>
      <c r="E246" s="35">
        <v>0.25620153299999981</v>
      </c>
      <c r="F246" s="35">
        <v>0.11531718088916001</v>
      </c>
      <c r="G246" s="35">
        <v>0.14114452</v>
      </c>
      <c r="H246" s="35">
        <v>4.2161192413119997E-2</v>
      </c>
      <c r="I246" s="35">
        <v>0</v>
      </c>
      <c r="J246" s="35">
        <v>0.43917894191112</v>
      </c>
      <c r="K246" s="35">
        <v>0.11296805602133794</v>
      </c>
      <c r="L246" s="35">
        <v>8.3837244850000007E-5</v>
      </c>
      <c r="M246" s="35">
        <v>0.26719262625650003</v>
      </c>
      <c r="N246" s="35">
        <v>0.29830482586857615</v>
      </c>
      <c r="O246" s="35">
        <v>2.3025550000000002E-2</v>
      </c>
      <c r="P246" s="35">
        <v>0.16200403999999999</v>
      </c>
      <c r="Q246" s="35">
        <v>6.2140154599230127E-2</v>
      </c>
      <c r="R246" s="35">
        <v>0.11299205838709678</v>
      </c>
      <c r="S246" s="35">
        <v>2.0327145165909908</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211</v>
      </c>
      <c r="B247" s="5" t="s">
        <v>104</v>
      </c>
      <c r="C247" s="34">
        <v>43589</v>
      </c>
      <c r="D247" s="34">
        <v>43616</v>
      </c>
      <c r="E247" s="35">
        <v>-0.24628797099999988</v>
      </c>
      <c r="F247" s="35">
        <v>0.49802946440564</v>
      </c>
      <c r="G247" s="35">
        <v>0.11682157999999997</v>
      </c>
      <c r="H247" s="35">
        <v>0.67939831173076004</v>
      </c>
      <c r="I247" s="35">
        <v>0.11947656029468</v>
      </c>
      <c r="J247" s="35">
        <v>0</v>
      </c>
      <c r="K247" s="35">
        <v>0.13312973517994942</v>
      </c>
      <c r="L247" s="35">
        <v>1.137851568146E-2</v>
      </c>
      <c r="M247" s="35">
        <v>0.33679081717877996</v>
      </c>
      <c r="N247" s="35">
        <v>0.35716783329610763</v>
      </c>
      <c r="O247" s="35">
        <v>0.12661805000000001</v>
      </c>
      <c r="P247" s="35">
        <v>0.17637180999999993</v>
      </c>
      <c r="Q247" s="35">
        <v>9.6765805917859604E-2</v>
      </c>
      <c r="R247" s="35">
        <v>0.11234075838709678</v>
      </c>
      <c r="S247" s="35">
        <v>2.518001271072333</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211</v>
      </c>
      <c r="B248" s="5" t="s">
        <v>104</v>
      </c>
      <c r="C248" s="34">
        <v>43590</v>
      </c>
      <c r="D248" s="34">
        <v>43616</v>
      </c>
      <c r="E248" s="35">
        <v>6.9689701999999909E-2</v>
      </c>
      <c r="F248" s="35">
        <v>0.22327503117646999</v>
      </c>
      <c r="G248" s="35">
        <v>6.841005E-2</v>
      </c>
      <c r="H248" s="35">
        <v>0.41958037932019998</v>
      </c>
      <c r="I248" s="35">
        <v>0</v>
      </c>
      <c r="J248" s="35">
        <v>0</v>
      </c>
      <c r="K248" s="35">
        <v>9.9102609542581405E-2</v>
      </c>
      <c r="L248" s="35">
        <v>1.120447534379E-2</v>
      </c>
      <c r="M248" s="35">
        <v>0.21034643469275999</v>
      </c>
      <c r="N248" s="35">
        <v>0.32671399450101613</v>
      </c>
      <c r="O248" s="35">
        <v>3.6358470000000004E-2</v>
      </c>
      <c r="P248" s="35">
        <v>0.22430877999999993</v>
      </c>
      <c r="Q248" s="35">
        <v>4.7306508982749997E-2</v>
      </c>
      <c r="R248" s="35">
        <v>0.11928629838709677</v>
      </c>
      <c r="S248" s="35">
        <v>1.855582733946664</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212</v>
      </c>
      <c r="B249" s="5" t="s">
        <v>104</v>
      </c>
      <c r="C249" s="34">
        <v>43591</v>
      </c>
      <c r="D249" s="34">
        <v>43616</v>
      </c>
      <c r="E249" s="35">
        <v>-7.2692113999999974E-2</v>
      </c>
      <c r="F249" s="35">
        <v>0.19291616726086</v>
      </c>
      <c r="G249" s="35">
        <v>6.3582319999999998E-2</v>
      </c>
      <c r="H249" s="35">
        <v>7.846283342872E-2</v>
      </c>
      <c r="I249" s="35">
        <v>0</v>
      </c>
      <c r="J249" s="35">
        <v>0</v>
      </c>
      <c r="K249" s="35">
        <v>7.9806411184000003E-2</v>
      </c>
      <c r="L249" s="35">
        <v>-4.377587777E-4</v>
      </c>
      <c r="M249" s="35">
        <v>0.30534001924159998</v>
      </c>
      <c r="N249" s="35">
        <v>0.31816249465591123</v>
      </c>
      <c r="O249" s="35">
        <v>3.8644890000000001E-2</v>
      </c>
      <c r="P249" s="35">
        <v>0.24179521000000004</v>
      </c>
      <c r="Q249" s="35">
        <v>6.477060588329997E-2</v>
      </c>
      <c r="R249" s="35">
        <v>0.11928629838709677</v>
      </c>
      <c r="S249" s="35">
        <v>1.429637377263788</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212</v>
      </c>
      <c r="B250" s="5" t="s">
        <v>104</v>
      </c>
      <c r="C250" s="34">
        <v>43592</v>
      </c>
      <c r="D250" s="34">
        <v>43616</v>
      </c>
      <c r="E250" s="35">
        <v>5.9200249999998844E-3</v>
      </c>
      <c r="F250" s="35">
        <v>0.43052117111673005</v>
      </c>
      <c r="G250" s="35">
        <v>0.14635598722532997</v>
      </c>
      <c r="H250" s="35">
        <v>5.5749282857614491E-2</v>
      </c>
      <c r="I250" s="35">
        <v>0</v>
      </c>
      <c r="J250" s="35">
        <v>0</v>
      </c>
      <c r="K250" s="35">
        <v>8.9537411184000021E-2</v>
      </c>
      <c r="L250" s="35">
        <v>1.231757E-3</v>
      </c>
      <c r="M250" s="35">
        <v>0.31731597083478996</v>
      </c>
      <c r="N250" s="35">
        <v>0.33914492027621401</v>
      </c>
      <c r="O250" s="35">
        <v>7.147713E-2</v>
      </c>
      <c r="P250" s="35">
        <v>0.21666416000000005</v>
      </c>
      <c r="Q250" s="35">
        <v>6.934920478149996E-2</v>
      </c>
      <c r="R250" s="35">
        <v>0.11928629838709677</v>
      </c>
      <c r="S250" s="35">
        <v>1.862553318663275</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212</v>
      </c>
      <c r="B251" s="5" t="s">
        <v>104</v>
      </c>
      <c r="C251" s="34">
        <v>43593</v>
      </c>
      <c r="D251" s="34">
        <v>43616</v>
      </c>
      <c r="E251" s="35">
        <v>0.5668624459999998</v>
      </c>
      <c r="F251" s="35">
        <v>0.17885407716238</v>
      </c>
      <c r="G251" s="35">
        <v>0.17866628888599997</v>
      </c>
      <c r="H251" s="35">
        <v>0.42820881894771912</v>
      </c>
      <c r="I251" s="35">
        <v>0.24854667546687001</v>
      </c>
      <c r="J251" s="35">
        <v>0</v>
      </c>
      <c r="K251" s="35">
        <v>0.11451167118399999</v>
      </c>
      <c r="L251" s="35">
        <v>1.7244599999999999E-2</v>
      </c>
      <c r="M251" s="35">
        <v>0.20070070868445003</v>
      </c>
      <c r="N251" s="35">
        <v>0.33320637899980987</v>
      </c>
      <c r="O251" s="35">
        <v>3.5505889999999998E-2</v>
      </c>
      <c r="P251" s="35">
        <v>0.16793832</v>
      </c>
      <c r="Q251" s="35">
        <v>5.3488695237650541E-2</v>
      </c>
      <c r="R251" s="35">
        <v>0.11928629838709677</v>
      </c>
      <c r="S251" s="35">
        <v>2.643020868955976</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212</v>
      </c>
      <c r="B252" s="5" t="s">
        <v>104</v>
      </c>
      <c r="C252" s="34">
        <v>43594</v>
      </c>
      <c r="D252" s="34">
        <v>43616</v>
      </c>
      <c r="E252" s="35">
        <v>0.92187517600000013</v>
      </c>
      <c r="F252" s="35">
        <v>0.50431999739095001</v>
      </c>
      <c r="G252" s="35">
        <v>0.32795076932281997</v>
      </c>
      <c r="H252" s="35">
        <v>0.29985264909413001</v>
      </c>
      <c r="I252" s="35">
        <v>0</v>
      </c>
      <c r="J252" s="35">
        <v>0</v>
      </c>
      <c r="K252" s="35">
        <v>5.2849311839999989E-3</v>
      </c>
      <c r="L252" s="35">
        <v>5.007025E-3</v>
      </c>
      <c r="M252" s="35">
        <v>0.36453034233373999</v>
      </c>
      <c r="N252" s="35">
        <v>0.48667759665538357</v>
      </c>
      <c r="O252" s="35">
        <v>0.18111753</v>
      </c>
      <c r="P252" s="35">
        <v>0.18432238999999997</v>
      </c>
      <c r="Q252" s="35">
        <v>3.0003935703399962E-2</v>
      </c>
      <c r="R252" s="35">
        <v>0.11775341838709678</v>
      </c>
      <c r="S252" s="35">
        <v>3.4286957610715203</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212</v>
      </c>
      <c r="B253" s="5" t="s">
        <v>104</v>
      </c>
      <c r="C253" s="34">
        <v>43595</v>
      </c>
      <c r="D253" s="34">
        <v>43616</v>
      </c>
      <c r="E253" s="35">
        <v>0.12355449500000004</v>
      </c>
      <c r="F253" s="35">
        <v>0.12366965953728</v>
      </c>
      <c r="G253" s="35">
        <v>0.15291559175703998</v>
      </c>
      <c r="H253" s="35">
        <v>0.21763090167115001</v>
      </c>
      <c r="I253" s="35">
        <v>0</v>
      </c>
      <c r="J253" s="35">
        <v>0</v>
      </c>
      <c r="K253" s="35">
        <v>5.2849311839999989E-3</v>
      </c>
      <c r="L253" s="35">
        <v>1.2056954246E-3</v>
      </c>
      <c r="M253" s="35">
        <v>0.27178835586075001</v>
      </c>
      <c r="N253" s="35">
        <v>0.36404646820590109</v>
      </c>
      <c r="O253" s="35">
        <v>3.3107190000000002E-2</v>
      </c>
      <c r="P253" s="35">
        <v>0.21687629000000005</v>
      </c>
      <c r="Q253" s="35">
        <v>5.2076517174679753E-2</v>
      </c>
      <c r="R253" s="35">
        <v>0.11856243838709678</v>
      </c>
      <c r="S253" s="35">
        <v>1.6807185342024977</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212</v>
      </c>
      <c r="B254" s="5" t="s">
        <v>104</v>
      </c>
      <c r="C254" s="34">
        <v>43596</v>
      </c>
      <c r="D254" s="34">
        <v>43616</v>
      </c>
      <c r="E254" s="35">
        <v>-7.113446999999995E-2</v>
      </c>
      <c r="F254" s="35">
        <v>1.8950430575679997E-2</v>
      </c>
      <c r="G254" s="35">
        <v>0.12648398999999999</v>
      </c>
      <c r="H254" s="35">
        <v>0.50940428482319999</v>
      </c>
      <c r="I254" s="35">
        <v>0</v>
      </c>
      <c r="J254" s="35">
        <v>0</v>
      </c>
      <c r="K254" s="35">
        <v>1.7098651183999999E-2</v>
      </c>
      <c r="L254" s="35">
        <v>1.8101803320319999E-2</v>
      </c>
      <c r="M254" s="35">
        <v>0.15759998286383001</v>
      </c>
      <c r="N254" s="35">
        <v>0.32693297934108367</v>
      </c>
      <c r="O254" s="35">
        <v>2.5775810000000003E-2</v>
      </c>
      <c r="P254" s="35">
        <v>0.26811048000000004</v>
      </c>
      <c r="Q254" s="35">
        <v>4.2732050237939696E-2</v>
      </c>
      <c r="R254" s="35">
        <v>0.11928629838709677</v>
      </c>
      <c r="S254" s="35">
        <v>1.5593422907331504</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212</v>
      </c>
      <c r="B255" s="5" t="s">
        <v>104</v>
      </c>
      <c r="C255" s="34">
        <v>43597</v>
      </c>
      <c r="D255" s="34">
        <v>43616</v>
      </c>
      <c r="E255" s="35">
        <v>-0.28562110099999993</v>
      </c>
      <c r="F255" s="35">
        <v>5.5262196598600006E-3</v>
      </c>
      <c r="G255" s="35">
        <v>6.6880889999999998E-2</v>
      </c>
      <c r="H255" s="35">
        <v>0.49948264591947</v>
      </c>
      <c r="I255" s="35">
        <v>0</v>
      </c>
      <c r="J255" s="35">
        <v>0</v>
      </c>
      <c r="K255" s="35">
        <v>9.5484891184000026E-2</v>
      </c>
      <c r="L255" s="35">
        <v>0</v>
      </c>
      <c r="M255" s="35">
        <v>0.13630984390095</v>
      </c>
      <c r="N255" s="35">
        <v>0.29480498621908108</v>
      </c>
      <c r="O255" s="35">
        <v>2.288573E-2</v>
      </c>
      <c r="P255" s="35">
        <v>0.29459753999999988</v>
      </c>
      <c r="Q255" s="35">
        <v>4.3691731997979932E-2</v>
      </c>
      <c r="R255" s="35">
        <v>0.12614096678709677</v>
      </c>
      <c r="S255" s="35">
        <v>1.3001843446684378</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213</v>
      </c>
      <c r="B256" s="5" t="s">
        <v>104</v>
      </c>
      <c r="C256" s="34">
        <v>43598</v>
      </c>
      <c r="D256" s="34">
        <v>43616</v>
      </c>
      <c r="E256" s="35">
        <v>-0.29331084699999999</v>
      </c>
      <c r="F256" s="35">
        <v>9.5460846072129998E-2</v>
      </c>
      <c r="G256" s="35">
        <v>0.12833336026515998</v>
      </c>
      <c r="H256" s="35">
        <v>0.15280824704427001</v>
      </c>
      <c r="I256" s="35">
        <v>0</v>
      </c>
      <c r="J256" s="35">
        <v>1.6555300000000001E-4</v>
      </c>
      <c r="K256" s="35">
        <v>9.2406091184000005E-2</v>
      </c>
      <c r="L256" s="35">
        <v>3.5405900000000005E-4</v>
      </c>
      <c r="M256" s="35">
        <v>0.19553102794627</v>
      </c>
      <c r="N256" s="35">
        <v>0.30319602138774193</v>
      </c>
      <c r="O256" s="35">
        <v>2.0341980000000003E-2</v>
      </c>
      <c r="P256" s="35">
        <v>0.21655778999999997</v>
      </c>
      <c r="Q256" s="35">
        <v>5.0743204858340052E-2</v>
      </c>
      <c r="R256" s="35">
        <v>0.11928629838709677</v>
      </c>
      <c r="S256" s="35">
        <v>1.0818736321450086</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213</v>
      </c>
      <c r="B257" s="5" t="s">
        <v>104</v>
      </c>
      <c r="C257" s="34">
        <v>43599</v>
      </c>
      <c r="D257" s="34">
        <v>43616</v>
      </c>
      <c r="E257" s="35">
        <v>-0.29839174000000002</v>
      </c>
      <c r="F257" s="35">
        <v>3.7407144130089998E-2</v>
      </c>
      <c r="G257" s="35">
        <v>0.12640320999999999</v>
      </c>
      <c r="H257" s="35">
        <v>0.15044332045545</v>
      </c>
      <c r="I257" s="35">
        <v>0</v>
      </c>
      <c r="J257" s="35">
        <v>0</v>
      </c>
      <c r="K257" s="35">
        <v>8.0654711184000014E-2</v>
      </c>
      <c r="L257" s="35">
        <v>1.0706439999999999E-3</v>
      </c>
      <c r="M257" s="35">
        <v>0.16914302382256</v>
      </c>
      <c r="N257" s="35">
        <v>0.31042993416638937</v>
      </c>
      <c r="O257" s="35">
        <v>2.871392E-2</v>
      </c>
      <c r="P257" s="35">
        <v>0.20683053999999998</v>
      </c>
      <c r="Q257" s="35">
        <v>5.8947771933220205E-2</v>
      </c>
      <c r="R257" s="35">
        <v>0.11928629838709677</v>
      </c>
      <c r="S257" s="35">
        <v>0.99093877807880637</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213</v>
      </c>
      <c r="B258" s="5" t="s">
        <v>104</v>
      </c>
      <c r="C258" s="34">
        <v>43600</v>
      </c>
      <c r="D258" s="34">
        <v>43616</v>
      </c>
      <c r="E258" s="35">
        <v>-0.24799355600000006</v>
      </c>
      <c r="F258" s="35">
        <v>4.4005911040950009E-2</v>
      </c>
      <c r="G258" s="35">
        <v>0.11796112999999998</v>
      </c>
      <c r="H258" s="35">
        <v>0.23876816784904001</v>
      </c>
      <c r="I258" s="35">
        <v>0</v>
      </c>
      <c r="J258" s="35">
        <v>2.0725006000000001E-2</v>
      </c>
      <c r="K258" s="35">
        <v>7.8362571183999988E-2</v>
      </c>
      <c r="L258" s="35">
        <v>0</v>
      </c>
      <c r="M258" s="35">
        <v>0.11045689778465999</v>
      </c>
      <c r="N258" s="35">
        <v>0.29831920685377233</v>
      </c>
      <c r="O258" s="35">
        <v>2.2272560000000004E-2</v>
      </c>
      <c r="P258" s="35">
        <v>0.20996044</v>
      </c>
      <c r="Q258" s="35">
        <v>5.2491432687619632E-2</v>
      </c>
      <c r="R258" s="35">
        <v>0.11928629838709677</v>
      </c>
      <c r="S258" s="35">
        <v>1.0646160657871386</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213</v>
      </c>
      <c r="B259" s="5" t="s">
        <v>104</v>
      </c>
      <c r="C259" s="34">
        <v>43601</v>
      </c>
      <c r="D259" s="34">
        <v>43616</v>
      </c>
      <c r="E259" s="35">
        <v>-0.532923221</v>
      </c>
      <c r="F259" s="35">
        <v>2.8047366871199998E-2</v>
      </c>
      <c r="G259" s="35">
        <v>0.11662185999999997</v>
      </c>
      <c r="H259" s="35">
        <v>0.40226357652189004</v>
      </c>
      <c r="I259" s="35">
        <v>0</v>
      </c>
      <c r="J259" s="35">
        <v>3.2563129029830003E-2</v>
      </c>
      <c r="K259" s="35">
        <v>8.1282311184000006E-2</v>
      </c>
      <c r="L259" s="35">
        <v>0</v>
      </c>
      <c r="M259" s="35">
        <v>9.3240804636060007E-2</v>
      </c>
      <c r="N259" s="35">
        <v>0.27092186521394912</v>
      </c>
      <c r="O259" s="35">
        <v>2.1307710000000001E-2</v>
      </c>
      <c r="P259" s="35">
        <v>0.18582404000000002</v>
      </c>
      <c r="Q259" s="35">
        <v>5.3634391839970028E-2</v>
      </c>
      <c r="R259" s="35">
        <v>0.11928629838709677</v>
      </c>
      <c r="S259" s="35">
        <v>0.87207013268399591</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213</v>
      </c>
      <c r="B260" s="5" t="s">
        <v>104</v>
      </c>
      <c r="C260" s="34">
        <v>43602</v>
      </c>
      <c r="D260" s="34">
        <v>43616</v>
      </c>
      <c r="E260" s="35">
        <v>-0.24010344699999997</v>
      </c>
      <c r="F260" s="35">
        <v>5.9336209669769997E-2</v>
      </c>
      <c r="G260" s="35">
        <v>0.15814094999999997</v>
      </c>
      <c r="H260" s="35">
        <v>0.47048553326136999</v>
      </c>
      <c r="I260" s="35">
        <v>0</v>
      </c>
      <c r="J260" s="35">
        <v>0</v>
      </c>
      <c r="K260" s="35">
        <v>8.1500851184000023E-2</v>
      </c>
      <c r="L260" s="35">
        <v>0</v>
      </c>
      <c r="M260" s="35">
        <v>0.17496840613084</v>
      </c>
      <c r="N260" s="35">
        <v>0.30088574405471025</v>
      </c>
      <c r="O260" s="35">
        <v>2.6810060000000004E-2</v>
      </c>
      <c r="P260" s="35">
        <v>0.23165246000000003</v>
      </c>
      <c r="Q260" s="35">
        <v>4.7712606074449854E-2</v>
      </c>
      <c r="R260" s="35">
        <v>0.11909223838709677</v>
      </c>
      <c r="S260" s="35">
        <v>1.430481611762237</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213</v>
      </c>
      <c r="B261" s="5" t="s">
        <v>104</v>
      </c>
      <c r="C261" s="34">
        <v>43603</v>
      </c>
      <c r="D261" s="34">
        <v>43616</v>
      </c>
      <c r="E261" s="35">
        <v>0.18255396600000007</v>
      </c>
      <c r="F261" s="35">
        <v>3.3196412628079999E-2</v>
      </c>
      <c r="G261" s="35">
        <v>0.14313908999999997</v>
      </c>
      <c r="H261" s="35">
        <v>0.47561411818942001</v>
      </c>
      <c r="I261" s="35">
        <v>0</v>
      </c>
      <c r="J261" s="35">
        <v>0</v>
      </c>
      <c r="K261" s="35">
        <v>8.0056491184000017E-2</v>
      </c>
      <c r="L261" s="35">
        <v>0</v>
      </c>
      <c r="M261" s="35">
        <v>0.2191458651607</v>
      </c>
      <c r="N261" s="35">
        <v>0.37636413833499588</v>
      </c>
      <c r="O261" s="35">
        <v>2.2960060000000001E-2</v>
      </c>
      <c r="P261" s="35">
        <v>0.28573247000000007</v>
      </c>
      <c r="Q261" s="35">
        <v>3.3481603222539728E-2</v>
      </c>
      <c r="R261" s="35">
        <v>0.11462885838709677</v>
      </c>
      <c r="S261" s="35">
        <v>1.9668730731068325</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213</v>
      </c>
      <c r="B262" s="5" t="s">
        <v>104</v>
      </c>
      <c r="C262" s="34">
        <v>43604</v>
      </c>
      <c r="D262" s="34">
        <v>43616</v>
      </c>
      <c r="E262" s="35">
        <v>0.28389928900000005</v>
      </c>
      <c r="F262" s="35">
        <v>6.6690580003450003E-2</v>
      </c>
      <c r="G262" s="35">
        <v>8.4140529999999991E-2</v>
      </c>
      <c r="H262" s="35">
        <v>0.60054354472845006</v>
      </c>
      <c r="I262" s="35">
        <v>0</v>
      </c>
      <c r="J262" s="35">
        <v>0</v>
      </c>
      <c r="K262" s="35">
        <v>7.7459091184000003E-2</v>
      </c>
      <c r="L262" s="35">
        <v>0</v>
      </c>
      <c r="M262" s="35">
        <v>0.11258604954802</v>
      </c>
      <c r="N262" s="35">
        <v>0.34295894272073107</v>
      </c>
      <c r="O262" s="35">
        <v>2.1722560000000002E-2</v>
      </c>
      <c r="P262" s="35">
        <v>0.29271691</v>
      </c>
      <c r="Q262" s="35">
        <v>4.1506069945290033E-2</v>
      </c>
      <c r="R262" s="35">
        <v>0.11462885838709677</v>
      </c>
      <c r="S262" s="35">
        <v>2.0388524255170379</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214</v>
      </c>
      <c r="B263" s="5" t="s">
        <v>104</v>
      </c>
      <c r="C263" s="34">
        <v>43605</v>
      </c>
      <c r="D263" s="34">
        <v>43616</v>
      </c>
      <c r="E263" s="35">
        <v>0.11148607399999999</v>
      </c>
      <c r="F263" s="35">
        <v>0.15249461329595998</v>
      </c>
      <c r="G263" s="35">
        <v>4.4978399999999995E-2</v>
      </c>
      <c r="H263" s="35">
        <v>0.19804585770332001</v>
      </c>
      <c r="I263" s="35">
        <v>0</v>
      </c>
      <c r="J263" s="35">
        <v>1.5705775388159999E-2</v>
      </c>
      <c r="K263" s="35">
        <v>8.0029551184000028E-2</v>
      </c>
      <c r="L263" s="35">
        <v>1.7691548008999999E-4</v>
      </c>
      <c r="M263" s="35">
        <v>0.22166463077023005</v>
      </c>
      <c r="N263" s="35">
        <v>0.39458238367653875</v>
      </c>
      <c r="O263" s="35">
        <v>4.0163249999999998E-2</v>
      </c>
      <c r="P263" s="35">
        <v>0.20532141999999998</v>
      </c>
      <c r="Q263" s="35">
        <v>3.9605080924949951E-2</v>
      </c>
      <c r="R263" s="35">
        <v>0.11462885838709677</v>
      </c>
      <c r="S263" s="35">
        <v>1.6188828108103452</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214</v>
      </c>
      <c r="B264" s="5" t="s">
        <v>104</v>
      </c>
      <c r="C264" s="34">
        <v>43606</v>
      </c>
      <c r="D264" s="34">
        <v>43616</v>
      </c>
      <c r="E264" s="35">
        <v>6.7152410000000939E-3</v>
      </c>
      <c r="F264" s="35">
        <v>0.11662005477608001</v>
      </c>
      <c r="G264" s="35">
        <v>0.12057740272010997</v>
      </c>
      <c r="H264" s="35">
        <v>0.28375552156509998</v>
      </c>
      <c r="I264" s="35">
        <v>0</v>
      </c>
      <c r="J264" s="35">
        <v>0</v>
      </c>
      <c r="K264" s="35">
        <v>8.0533571184000008E-2</v>
      </c>
      <c r="L264" s="35">
        <v>0</v>
      </c>
      <c r="M264" s="35">
        <v>0.30323751182480002</v>
      </c>
      <c r="N264" s="35">
        <v>0.34410995169475334</v>
      </c>
      <c r="O264" s="35">
        <v>2.561927E-2</v>
      </c>
      <c r="P264" s="35">
        <v>0.18739994000000007</v>
      </c>
      <c r="Q264" s="35">
        <v>4.0975925570979621E-2</v>
      </c>
      <c r="R264" s="35">
        <v>0.11462885838709677</v>
      </c>
      <c r="S264" s="35">
        <v>1.6241732487229201</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214</v>
      </c>
      <c r="B265" s="5" t="s">
        <v>104</v>
      </c>
      <c r="C265" s="34">
        <v>43607</v>
      </c>
      <c r="D265" s="34">
        <v>43616</v>
      </c>
      <c r="E265" s="35">
        <v>-0.16731151099999997</v>
      </c>
      <c r="F265" s="35">
        <v>0.17553277558653002</v>
      </c>
      <c r="G265" s="35">
        <v>0.11929821999999998</v>
      </c>
      <c r="H265" s="35">
        <v>0.29464651457686997</v>
      </c>
      <c r="I265" s="35">
        <v>0</v>
      </c>
      <c r="J265" s="35">
        <v>0</v>
      </c>
      <c r="K265" s="35">
        <v>7.6291931184000003E-2</v>
      </c>
      <c r="L265" s="35">
        <v>4.6215300897999999E-4</v>
      </c>
      <c r="M265" s="35">
        <v>0.26739736864813995</v>
      </c>
      <c r="N265" s="35">
        <v>0.36779911828972106</v>
      </c>
      <c r="O265" s="35">
        <v>5.5765839999999997E-2</v>
      </c>
      <c r="P265" s="35">
        <v>0.20221314999999995</v>
      </c>
      <c r="Q265" s="35">
        <v>0.11251523578305014</v>
      </c>
      <c r="R265" s="35">
        <v>0.11462885838709677</v>
      </c>
      <c r="S265" s="35">
        <v>1.6192396544643879</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214</v>
      </c>
      <c r="B266" s="5" t="s">
        <v>104</v>
      </c>
      <c r="C266" s="34">
        <v>43608</v>
      </c>
      <c r="D266" s="34">
        <v>43616</v>
      </c>
      <c r="E266" s="35">
        <v>-0.19595282800000002</v>
      </c>
      <c r="F266" s="35">
        <v>3.8645930793179996E-2</v>
      </c>
      <c r="G266" s="35">
        <v>0.12148942278021997</v>
      </c>
      <c r="H266" s="35">
        <v>0.45471157877164997</v>
      </c>
      <c r="I266" s="35">
        <v>0</v>
      </c>
      <c r="J266" s="35">
        <v>2.9507890774189999E-2</v>
      </c>
      <c r="K266" s="35">
        <v>9.4107211839999996E-3</v>
      </c>
      <c r="L266" s="35">
        <v>0</v>
      </c>
      <c r="M266" s="35">
        <v>0.17884956742967997</v>
      </c>
      <c r="N266" s="35">
        <v>0.30349600065748977</v>
      </c>
      <c r="O266" s="35">
        <v>3.2792880000000003E-2</v>
      </c>
      <c r="P266" s="35">
        <v>0.16611105999999998</v>
      </c>
      <c r="Q266" s="35">
        <v>5.709865593346989E-2</v>
      </c>
      <c r="R266" s="35">
        <v>0.11462885838709677</v>
      </c>
      <c r="S266" s="35">
        <v>1.3107897387109764</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214</v>
      </c>
      <c r="B267" s="5" t="s">
        <v>104</v>
      </c>
      <c r="C267" s="34">
        <v>43609</v>
      </c>
      <c r="D267" s="34">
        <v>43616</v>
      </c>
      <c r="E267" s="35">
        <v>-0.17742451299999995</v>
      </c>
      <c r="F267" s="35">
        <v>0.10756612153834</v>
      </c>
      <c r="G267" s="35">
        <v>0.12099807999999998</v>
      </c>
      <c r="H267" s="35">
        <v>0.21182974044467001</v>
      </c>
      <c r="I267" s="35">
        <v>0</v>
      </c>
      <c r="J267" s="35">
        <v>2.0639815999999998E-2</v>
      </c>
      <c r="K267" s="35">
        <v>1.5690041183999998E-2</v>
      </c>
      <c r="L267" s="35">
        <v>2.6358687130000001E-5</v>
      </c>
      <c r="M267" s="35">
        <v>0.20997709508079002</v>
      </c>
      <c r="N267" s="35">
        <v>0.31969045702647519</v>
      </c>
      <c r="O267" s="35">
        <v>4.1066459999999999E-2</v>
      </c>
      <c r="P267" s="35">
        <v>0.18452671000000007</v>
      </c>
      <c r="Q267" s="35">
        <v>4.7729060969639941E-2</v>
      </c>
      <c r="R267" s="35">
        <v>0.11462885838709677</v>
      </c>
      <c r="S267" s="35">
        <v>1.2169442863181419</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214</v>
      </c>
      <c r="B268" s="5" t="s">
        <v>104</v>
      </c>
      <c r="C268" s="34">
        <v>43610</v>
      </c>
      <c r="D268" s="34">
        <v>43616</v>
      </c>
      <c r="E268" s="35">
        <v>-0.17321847400000012</v>
      </c>
      <c r="F268" s="35">
        <v>0.15369458007947998</v>
      </c>
      <c r="G268" s="35">
        <v>0.12222983999999996</v>
      </c>
      <c r="H268" s="35">
        <v>0.41300846628501997</v>
      </c>
      <c r="I268" s="35">
        <v>0</v>
      </c>
      <c r="J268" s="35">
        <v>0</v>
      </c>
      <c r="K268" s="35">
        <v>0.10053760118400001</v>
      </c>
      <c r="L268" s="35">
        <v>-9.4770000000000002E-5</v>
      </c>
      <c r="M268" s="35">
        <v>0.11864055255745999</v>
      </c>
      <c r="N268" s="35">
        <v>0.27804600106087868</v>
      </c>
      <c r="O268" s="35">
        <v>1.3113690000000001E-2</v>
      </c>
      <c r="P268" s="35">
        <v>0.2956981099999999</v>
      </c>
      <c r="Q268" s="35">
        <v>6.133630168298991E-2</v>
      </c>
      <c r="R268" s="35">
        <v>0.11462885838709677</v>
      </c>
      <c r="S268" s="35">
        <v>1.4976207572369251</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214</v>
      </c>
      <c r="B269" s="5" t="s">
        <v>104</v>
      </c>
      <c r="C269" s="34">
        <v>43611</v>
      </c>
      <c r="D269" s="34">
        <v>43616</v>
      </c>
      <c r="E269" s="35">
        <v>0.12838027600000007</v>
      </c>
      <c r="F269" s="35">
        <v>0.60380194517468999</v>
      </c>
      <c r="G269" s="35">
        <v>0.11439629256387999</v>
      </c>
      <c r="H269" s="35">
        <v>0.90055097664489003</v>
      </c>
      <c r="I269" s="35">
        <v>0</v>
      </c>
      <c r="J269" s="35">
        <v>4.3938998881755502</v>
      </c>
      <c r="K269" s="35">
        <v>0.106026171184</v>
      </c>
      <c r="L269" s="35">
        <v>7.8575395502129997E-2</v>
      </c>
      <c r="M269" s="35">
        <v>0.13597483621924999</v>
      </c>
      <c r="N269" s="35">
        <v>0.72712116903643709</v>
      </c>
      <c r="O269" s="35">
        <v>0.21230855000000001</v>
      </c>
      <c r="P269" s="35">
        <v>0.23262614000000004</v>
      </c>
      <c r="Q269" s="35">
        <v>2.5204448552299606E-2</v>
      </c>
      <c r="R269" s="35">
        <v>0.11462885838709677</v>
      </c>
      <c r="S269" s="35">
        <v>7.7734949474402253</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215</v>
      </c>
      <c r="B270" s="5" t="s">
        <v>104</v>
      </c>
      <c r="C270" s="34">
        <v>43612</v>
      </c>
      <c r="D270" s="34">
        <v>43616</v>
      </c>
      <c r="E270" s="35">
        <v>0.45864379</v>
      </c>
      <c r="F270" s="35">
        <v>0.18703691140463</v>
      </c>
      <c r="G270" s="35">
        <v>6.7796674397509998E-2</v>
      </c>
      <c r="H270" s="35">
        <v>1.0951689942835801</v>
      </c>
      <c r="I270" s="35">
        <v>0</v>
      </c>
      <c r="J270" s="35">
        <v>1.04796530568357</v>
      </c>
      <c r="K270" s="35">
        <v>0.12129824118400004</v>
      </c>
      <c r="L270" s="35">
        <v>3.158487335E-5</v>
      </c>
      <c r="M270" s="35">
        <v>0.28087526455393996</v>
      </c>
      <c r="N270" s="35">
        <v>0.41824113861104545</v>
      </c>
      <c r="O270" s="35">
        <v>5.6673139999999997E-2</v>
      </c>
      <c r="P270" s="35">
        <v>0.23292097000000003</v>
      </c>
      <c r="Q270" s="35">
        <v>-8.8481608364000458E-2</v>
      </c>
      <c r="R270" s="35">
        <v>0.11462885838709677</v>
      </c>
      <c r="S270" s="35">
        <v>3.9927992650147224</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215</v>
      </c>
      <c r="B271" s="5" t="s">
        <v>104</v>
      </c>
      <c r="C271" s="34">
        <v>43613</v>
      </c>
      <c r="D271" s="34">
        <v>43616</v>
      </c>
      <c r="E271" s="35">
        <v>-0.29559660600000004</v>
      </c>
      <c r="F271" s="35">
        <v>0.11807505635800999</v>
      </c>
      <c r="G271" s="35">
        <v>0.12323863336498997</v>
      </c>
      <c r="H271" s="35">
        <v>0.37667713434073002</v>
      </c>
      <c r="I271" s="35">
        <v>0</v>
      </c>
      <c r="J271" s="35">
        <v>0</v>
      </c>
      <c r="K271" s="35">
        <v>7.9247191184000004E-2</v>
      </c>
      <c r="L271" s="35">
        <v>0</v>
      </c>
      <c r="M271" s="35">
        <v>0.19808205182440999</v>
      </c>
      <c r="N271" s="35">
        <v>0.29899601832253614</v>
      </c>
      <c r="O271" s="35">
        <v>4.6093139999999998E-2</v>
      </c>
      <c r="P271" s="35">
        <v>0.21619743</v>
      </c>
      <c r="Q271" s="35">
        <v>5.5750003048060513E-2</v>
      </c>
      <c r="R271" s="35">
        <v>0.11462885838709677</v>
      </c>
      <c r="S271" s="35">
        <v>1.3313889108298331</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215</v>
      </c>
      <c r="B272" s="5" t="s">
        <v>104</v>
      </c>
      <c r="C272" s="34">
        <v>43614</v>
      </c>
      <c r="D272" s="34">
        <v>43616</v>
      </c>
      <c r="E272" s="35">
        <v>-7.5340371000000017E-2</v>
      </c>
      <c r="F272" s="35">
        <v>7.1362752635610011E-2</v>
      </c>
      <c r="G272" s="35">
        <v>0.12092670199999997</v>
      </c>
      <c r="H272" s="35">
        <v>0.40751233155940003</v>
      </c>
      <c r="I272" s="35">
        <v>0</v>
      </c>
      <c r="J272" s="35">
        <v>8.5986754579400002E-3</v>
      </c>
      <c r="K272" s="35">
        <v>8.4027151184000004E-2</v>
      </c>
      <c r="L272" s="35">
        <v>0</v>
      </c>
      <c r="M272" s="35">
        <v>0.18497302467642002</v>
      </c>
      <c r="N272" s="35">
        <v>0.34323620204045779</v>
      </c>
      <c r="O272" s="35">
        <v>3.2464809999999997E-2</v>
      </c>
      <c r="P272" s="35">
        <v>0.19943964000000011</v>
      </c>
      <c r="Q272" s="35">
        <v>5.3989642461469867E-2</v>
      </c>
      <c r="R272" s="35">
        <v>0.11180697838709679</v>
      </c>
      <c r="S272" s="35">
        <v>1.5429975394023945</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215</v>
      </c>
      <c r="B273" s="5" t="s">
        <v>104</v>
      </c>
      <c r="C273" s="34">
        <v>43615</v>
      </c>
      <c r="D273" s="34">
        <v>43616</v>
      </c>
      <c r="E273" s="35">
        <v>0.10031688800000005</v>
      </c>
      <c r="F273" s="35">
        <v>7.279894271225E-2</v>
      </c>
      <c r="G273" s="35">
        <v>0.15542178699999998</v>
      </c>
      <c r="H273" s="35">
        <v>2.1331029365764698</v>
      </c>
      <c r="I273" s="35">
        <v>0</v>
      </c>
      <c r="J273" s="35">
        <v>0</v>
      </c>
      <c r="K273" s="35">
        <v>8.2866541184000012E-2</v>
      </c>
      <c r="L273" s="35">
        <v>3.8260615039999998E-5</v>
      </c>
      <c r="M273" s="35">
        <v>0.20322236646046998</v>
      </c>
      <c r="N273" s="35">
        <v>0.50993190937309907</v>
      </c>
      <c r="O273" s="35">
        <v>4.5104970000000001E-2</v>
      </c>
      <c r="P273" s="35">
        <v>0.16752582999999996</v>
      </c>
      <c r="Q273" s="35">
        <v>3.3081123695230238E-2</v>
      </c>
      <c r="R273" s="35">
        <v>0.11462885838709677</v>
      </c>
      <c r="S273" s="35">
        <v>3.6180404140036555</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215</v>
      </c>
      <c r="B274" s="5" t="s">
        <v>104</v>
      </c>
      <c r="C274" s="34">
        <v>43616</v>
      </c>
      <c r="D274" s="34">
        <v>43616</v>
      </c>
      <c r="E274" s="35">
        <v>0.28625922799999981</v>
      </c>
      <c r="F274" s="35">
        <v>4.2161714687979995E-2</v>
      </c>
      <c r="G274" s="35">
        <v>0.15184427899156996</v>
      </c>
      <c r="H274" s="35">
        <v>2.0509665544257598</v>
      </c>
      <c r="I274" s="35">
        <v>0</v>
      </c>
      <c r="J274" s="35">
        <v>0</v>
      </c>
      <c r="K274" s="35">
        <v>9.1016191184000034E-2</v>
      </c>
      <c r="L274" s="35">
        <v>0</v>
      </c>
      <c r="M274" s="35">
        <v>0.22541953247329999</v>
      </c>
      <c r="N274" s="35">
        <v>0.35882029638034157</v>
      </c>
      <c r="O274" s="35">
        <v>4.54974E-2</v>
      </c>
      <c r="P274" s="35">
        <v>0.17633648999999996</v>
      </c>
      <c r="Q274" s="35">
        <v>2.4608583926480777E-2</v>
      </c>
      <c r="R274" s="35">
        <v>0.11462885838709677</v>
      </c>
      <c r="S274" s="35">
        <v>3.5675591284565291</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215</v>
      </c>
      <c r="B275" s="5" t="s">
        <v>105</v>
      </c>
      <c r="C275" s="34">
        <v>43617</v>
      </c>
      <c r="D275" s="34">
        <v>43646</v>
      </c>
      <c r="E275" s="35">
        <v>0.20959931900000006</v>
      </c>
      <c r="F275" s="35">
        <v>0.16694454683675999</v>
      </c>
      <c r="G275" s="35">
        <v>0.20151385613576001</v>
      </c>
      <c r="H275" s="35">
        <v>2.2467091970548001</v>
      </c>
      <c r="I275" s="35">
        <v>0</v>
      </c>
      <c r="J275" s="35">
        <v>0</v>
      </c>
      <c r="K275" s="35">
        <v>0.14037553118399998</v>
      </c>
      <c r="L275" s="35">
        <v>0.15619137121627</v>
      </c>
      <c r="M275" s="35">
        <v>0.24865013323683</v>
      </c>
      <c r="N275" s="35">
        <v>0.27988763135979638</v>
      </c>
      <c r="O275" s="35">
        <v>4.2281849999999996E-2</v>
      </c>
      <c r="P275" s="35">
        <v>0.21409194899999995</v>
      </c>
      <c r="Q275" s="35">
        <v>0.31149720826021232</v>
      </c>
      <c r="R275" s="35">
        <v>0.10957566700000007</v>
      </c>
      <c r="S275" s="35">
        <v>4.3273182602844287</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215</v>
      </c>
      <c r="B276" s="5" t="s">
        <v>105</v>
      </c>
      <c r="C276" s="34">
        <v>43618</v>
      </c>
      <c r="D276" s="34">
        <v>43646</v>
      </c>
      <c r="E276" s="35">
        <v>0.22310619600000026</v>
      </c>
      <c r="F276" s="35">
        <v>0.20479494090257999</v>
      </c>
      <c r="G276" s="35">
        <v>0.22500136265154003</v>
      </c>
      <c r="H276" s="35">
        <v>7.05133042732351</v>
      </c>
      <c r="I276" s="35">
        <v>0</v>
      </c>
      <c r="J276" s="35">
        <v>0</v>
      </c>
      <c r="K276" s="35">
        <v>0.170436131184</v>
      </c>
      <c r="L276" s="35">
        <v>1.224583829342E-2</v>
      </c>
      <c r="M276" s="35">
        <v>0.35842916684980003</v>
      </c>
      <c r="N276" s="35">
        <v>0.2829392216007498</v>
      </c>
      <c r="O276" s="35">
        <v>6.6499240000000001E-2</v>
      </c>
      <c r="P276" s="35">
        <v>0.16180994900000001</v>
      </c>
      <c r="Q276" s="35">
        <v>-3.4650135314027317E-2</v>
      </c>
      <c r="R276" s="35">
        <v>0.10957566700000007</v>
      </c>
      <c r="S276" s="35">
        <v>8.8315180054915725</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216</v>
      </c>
      <c r="B277" s="5" t="s">
        <v>105</v>
      </c>
      <c r="C277" s="34">
        <v>43619</v>
      </c>
      <c r="D277" s="34">
        <v>43646</v>
      </c>
      <c r="E277" s="35">
        <v>0.21482095100000009</v>
      </c>
      <c r="F277" s="35">
        <v>9.8280262931409998E-2</v>
      </c>
      <c r="G277" s="35">
        <v>0.38281884207346006</v>
      </c>
      <c r="H277" s="35">
        <v>7.13068598916042</v>
      </c>
      <c r="I277" s="35">
        <v>0</v>
      </c>
      <c r="J277" s="35">
        <v>0.14481103811220999</v>
      </c>
      <c r="K277" s="35">
        <v>2.0727171183999998E-2</v>
      </c>
      <c r="L277" s="35">
        <v>4.5020055720000004E-5</v>
      </c>
      <c r="M277" s="35">
        <v>0.31334016792994002</v>
      </c>
      <c r="N277" s="35">
        <v>0.362274699461622</v>
      </c>
      <c r="O277" s="35">
        <v>9.434730999999999E-2</v>
      </c>
      <c r="P277" s="35">
        <v>0.12957750899999995</v>
      </c>
      <c r="Q277" s="35">
        <v>-2.3477038083436291E-2</v>
      </c>
      <c r="R277" s="35">
        <v>0.10957566700000007</v>
      </c>
      <c r="S277" s="35">
        <v>8.9778275898253455</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216</v>
      </c>
      <c r="B278" s="5" t="s">
        <v>105</v>
      </c>
      <c r="C278" s="34">
        <v>43620</v>
      </c>
      <c r="D278" s="34">
        <v>43646</v>
      </c>
      <c r="E278" s="35">
        <v>0.16214641599999996</v>
      </c>
      <c r="F278" s="35">
        <v>0.10859856569710999</v>
      </c>
      <c r="G278" s="35">
        <v>0.14795873802987999</v>
      </c>
      <c r="H278" s="35">
        <v>0.20219036601343002</v>
      </c>
      <c r="I278" s="35">
        <v>0</v>
      </c>
      <c r="J278" s="35">
        <v>8.8360518437999996E-4</v>
      </c>
      <c r="K278" s="35">
        <v>5.2849311839999989E-3</v>
      </c>
      <c r="L278" s="35">
        <v>1.0084300454499999E-3</v>
      </c>
      <c r="M278" s="35">
        <v>0.28588368077398002</v>
      </c>
      <c r="N278" s="35">
        <v>0.38548679278114356</v>
      </c>
      <c r="O278" s="35">
        <v>2.8173970000000003E-2</v>
      </c>
      <c r="P278" s="35">
        <v>0.17980465900000001</v>
      </c>
      <c r="Q278" s="35">
        <v>7.7486252237322015E-2</v>
      </c>
      <c r="R278" s="35">
        <v>0.10957566700000007</v>
      </c>
      <c r="S278" s="35">
        <v>1.6944820739466959</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216</v>
      </c>
      <c r="B279" s="5" t="s">
        <v>105</v>
      </c>
      <c r="C279" s="34">
        <v>43621</v>
      </c>
      <c r="D279" s="34">
        <v>43646</v>
      </c>
      <c r="E279" s="35">
        <v>2.9234486999999976E-2</v>
      </c>
      <c r="F279" s="35">
        <v>8.0065810828789996E-2</v>
      </c>
      <c r="G279" s="35">
        <v>0.12446045910391998</v>
      </c>
      <c r="H279" s="35">
        <v>0.52239086541776003</v>
      </c>
      <c r="I279" s="35">
        <v>0</v>
      </c>
      <c r="J279" s="35">
        <v>0</v>
      </c>
      <c r="K279" s="35">
        <v>5.2849311839999989E-3</v>
      </c>
      <c r="L279" s="35">
        <v>8.0188466883289983E-2</v>
      </c>
      <c r="M279" s="35">
        <v>0.26808854880075</v>
      </c>
      <c r="N279" s="35">
        <v>0.3528195040487101</v>
      </c>
      <c r="O279" s="35">
        <v>2.439272E-2</v>
      </c>
      <c r="P279" s="35">
        <v>0.18000240900000003</v>
      </c>
      <c r="Q279" s="35">
        <v>7.2108204910941984E-2</v>
      </c>
      <c r="R279" s="35">
        <v>0.11171325700000008</v>
      </c>
      <c r="S279" s="35">
        <v>1.8507496641781622</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216</v>
      </c>
      <c r="B280" s="5" t="s">
        <v>105</v>
      </c>
      <c r="C280" s="34">
        <v>43622</v>
      </c>
      <c r="D280" s="34">
        <v>43646</v>
      </c>
      <c r="E280" s="35">
        <v>0.13121303600000001</v>
      </c>
      <c r="F280" s="35">
        <v>0.23069436242444999</v>
      </c>
      <c r="G280" s="35">
        <v>0.12722945707371999</v>
      </c>
      <c r="H280" s="35">
        <v>0.27618215494319998</v>
      </c>
      <c r="I280" s="35">
        <v>0</v>
      </c>
      <c r="J280" s="35">
        <v>0</v>
      </c>
      <c r="K280" s="35">
        <v>5.2849311839999989E-3</v>
      </c>
      <c r="L280" s="35">
        <v>5.0041781328000006E-4</v>
      </c>
      <c r="M280" s="35">
        <v>0.31549867646579999</v>
      </c>
      <c r="N280" s="35">
        <v>0.34552735006171637</v>
      </c>
      <c r="O280" s="35">
        <v>9.0898699999999999E-2</v>
      </c>
      <c r="P280" s="35">
        <v>0.20388717900000003</v>
      </c>
      <c r="Q280" s="35">
        <v>8.9999640513752019E-2</v>
      </c>
      <c r="R280" s="35">
        <v>0.10957566700000007</v>
      </c>
      <c r="S280" s="35">
        <v>1.9264915724799185</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216</v>
      </c>
      <c r="B281" s="5" t="s">
        <v>105</v>
      </c>
      <c r="C281" s="34">
        <v>43623</v>
      </c>
      <c r="D281" s="34">
        <v>43646</v>
      </c>
      <c r="E281" s="35">
        <v>0.47755950700000005</v>
      </c>
      <c r="F281" s="35">
        <v>0.27648587708096001</v>
      </c>
      <c r="G281" s="35">
        <v>0.12321891124025998</v>
      </c>
      <c r="H281" s="35">
        <v>0.66854478335654</v>
      </c>
      <c r="I281" s="35">
        <v>0</v>
      </c>
      <c r="J281" s="35">
        <v>0</v>
      </c>
      <c r="K281" s="35">
        <v>1.1745431184E-2</v>
      </c>
      <c r="L281" s="35">
        <v>9.8805157551000011E-4</v>
      </c>
      <c r="M281" s="35">
        <v>0.30958273590912005</v>
      </c>
      <c r="N281" s="35">
        <v>0.33383773862221755</v>
      </c>
      <c r="O281" s="35">
        <v>3.1715180000000003E-2</v>
      </c>
      <c r="P281" s="35">
        <v>0.20776118899999996</v>
      </c>
      <c r="Q281" s="35">
        <v>7.9531509930612226E-2</v>
      </c>
      <c r="R281" s="35">
        <v>0.10433046700000008</v>
      </c>
      <c r="S281" s="35">
        <v>2.6253013818992201</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216</v>
      </c>
      <c r="B282" s="5" t="s">
        <v>105</v>
      </c>
      <c r="C282" s="34">
        <v>43624</v>
      </c>
      <c r="D282" s="34">
        <v>43646</v>
      </c>
      <c r="E282" s="35">
        <v>0.93653839600000022</v>
      </c>
      <c r="F282" s="35">
        <v>0.16147189766194001</v>
      </c>
      <c r="G282" s="35">
        <v>0.14722201174394997</v>
      </c>
      <c r="H282" s="35">
        <v>1.8898419615709012</v>
      </c>
      <c r="I282" s="35">
        <v>0</v>
      </c>
      <c r="J282" s="35">
        <v>0</v>
      </c>
      <c r="K282" s="35">
        <v>8.7438931184000007E-2</v>
      </c>
      <c r="L282" s="35">
        <v>0.15558445000000001</v>
      </c>
      <c r="M282" s="35">
        <v>0.23770965948508999</v>
      </c>
      <c r="N282" s="35">
        <v>0.28288274018244824</v>
      </c>
      <c r="O282" s="35">
        <v>6.4002100000000006E-2</v>
      </c>
      <c r="P282" s="35">
        <v>0.22172778900000006</v>
      </c>
      <c r="Q282" s="35">
        <v>3.7315748615050978E-2</v>
      </c>
      <c r="R282" s="35">
        <v>0.10328142700000009</v>
      </c>
      <c r="S282" s="35">
        <v>4.3250171124433807</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216</v>
      </c>
      <c r="B283" s="5" t="s">
        <v>105</v>
      </c>
      <c r="C283" s="34">
        <v>43625</v>
      </c>
      <c r="D283" s="34">
        <v>43646</v>
      </c>
      <c r="E283" s="35">
        <v>0.31816582000000038</v>
      </c>
      <c r="F283" s="35">
        <v>0.10162009526120012</v>
      </c>
      <c r="G283" s="35">
        <v>8.6768263039980004E-2</v>
      </c>
      <c r="H283" s="35">
        <v>1.7193237385291571</v>
      </c>
      <c r="I283" s="35">
        <v>0</v>
      </c>
      <c r="J283" s="35">
        <v>0</v>
      </c>
      <c r="K283" s="35">
        <v>7.8012831184000014E-2</v>
      </c>
      <c r="L283" s="35">
        <v>0.11214758900000001</v>
      </c>
      <c r="M283" s="35">
        <v>0.22569464524907995</v>
      </c>
      <c r="N283" s="35">
        <v>0.30878735314540451</v>
      </c>
      <c r="O283" s="35">
        <v>5.1409019999999993E-2</v>
      </c>
      <c r="P283" s="35">
        <v>0.24714985900000003</v>
      </c>
      <c r="Q283" s="35">
        <v>5.9481546145731812E-2</v>
      </c>
      <c r="R283" s="35">
        <v>0.10328142700000009</v>
      </c>
      <c r="S283" s="35">
        <v>3.4118421875545537</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217</v>
      </c>
      <c r="B284" s="5" t="s">
        <v>105</v>
      </c>
      <c r="C284" s="34">
        <v>43626</v>
      </c>
      <c r="D284" s="34">
        <v>43646</v>
      </c>
      <c r="E284" s="35">
        <v>0.24560709100000011</v>
      </c>
      <c r="F284" s="35">
        <v>0.15427117421320002</v>
      </c>
      <c r="G284" s="35">
        <v>0.13179294467826</v>
      </c>
      <c r="H284" s="35">
        <v>0.41257242973250474</v>
      </c>
      <c r="I284" s="35">
        <v>0</v>
      </c>
      <c r="J284" s="35">
        <v>1.4894855507500001E-3</v>
      </c>
      <c r="K284" s="35">
        <v>5.2849311839999989E-3</v>
      </c>
      <c r="L284" s="35">
        <v>3.6476138578000003E-4</v>
      </c>
      <c r="M284" s="35">
        <v>0.28554131040828007</v>
      </c>
      <c r="N284" s="35">
        <v>0.3315881458464372</v>
      </c>
      <c r="O284" s="35">
        <v>2.6689950000000004E-2</v>
      </c>
      <c r="P284" s="35">
        <v>0.19536561900000007</v>
      </c>
      <c r="Q284" s="35">
        <v>0.22764355893119223</v>
      </c>
      <c r="R284" s="35">
        <v>0.10328142700000009</v>
      </c>
      <c r="S284" s="35">
        <v>2.1214928289304047</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217</v>
      </c>
      <c r="B285" s="5" t="s">
        <v>105</v>
      </c>
      <c r="C285" s="34">
        <v>43627</v>
      </c>
      <c r="D285" s="34">
        <v>43646</v>
      </c>
      <c r="E285" s="35">
        <v>0.29275355800000002</v>
      </c>
      <c r="F285" s="35">
        <v>4.939041814503E-2</v>
      </c>
      <c r="G285" s="35">
        <v>0.15016237667866</v>
      </c>
      <c r="H285" s="35">
        <v>0.92834417814742998</v>
      </c>
      <c r="I285" s="35">
        <v>0</v>
      </c>
      <c r="J285" s="35">
        <v>0</v>
      </c>
      <c r="K285" s="35">
        <v>5.2849311839999989E-3</v>
      </c>
      <c r="L285" s="35">
        <v>2.71597E-4</v>
      </c>
      <c r="M285" s="35">
        <v>0.29798028374018004</v>
      </c>
      <c r="N285" s="35">
        <v>0.34952592595321103</v>
      </c>
      <c r="O285" s="35">
        <v>3.4149260000000001E-2</v>
      </c>
      <c r="P285" s="35">
        <v>0.16306877899999994</v>
      </c>
      <c r="Q285" s="35">
        <v>0.12780487045969202</v>
      </c>
      <c r="R285" s="35">
        <v>0.10328142700000009</v>
      </c>
      <c r="S285" s="35">
        <v>2.5020176053082031</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217</v>
      </c>
      <c r="B286" s="5" t="s">
        <v>105</v>
      </c>
      <c r="C286" s="34">
        <v>43628</v>
      </c>
      <c r="D286" s="34">
        <v>43646</v>
      </c>
      <c r="E286" s="35">
        <v>-2.0915962999999982E-2</v>
      </c>
      <c r="F286" s="35">
        <v>5.3787275434840007E-2</v>
      </c>
      <c r="G286" s="35">
        <v>0.31606701158500999</v>
      </c>
      <c r="H286" s="35">
        <v>0.89270514431016001</v>
      </c>
      <c r="I286" s="35">
        <v>9.7993899132079995E-2</v>
      </c>
      <c r="J286" s="35">
        <v>0.70390112928997006</v>
      </c>
      <c r="K286" s="35">
        <v>5.2849311839999989E-3</v>
      </c>
      <c r="L286" s="35">
        <v>6.0817494501999997E-3</v>
      </c>
      <c r="M286" s="35">
        <v>0.32258358157900002</v>
      </c>
      <c r="N286" s="35">
        <v>0.32716906876655771</v>
      </c>
      <c r="O286" s="35">
        <v>8.2480110000000009E-2</v>
      </c>
      <c r="P286" s="35">
        <v>0.15053991899999999</v>
      </c>
      <c r="Q286" s="35">
        <v>9.098026826973335E-2</v>
      </c>
      <c r="R286" s="35">
        <v>0.10328142700000009</v>
      </c>
      <c r="S286" s="35">
        <v>3.1319395520015516</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217</v>
      </c>
      <c r="B287" s="5" t="s">
        <v>105</v>
      </c>
      <c r="C287" s="34">
        <v>43629</v>
      </c>
      <c r="D287" s="34">
        <v>43646</v>
      </c>
      <c r="E287" s="35">
        <v>0.43274146700000005</v>
      </c>
      <c r="F287" s="35">
        <v>0.13913298232351001</v>
      </c>
      <c r="G287" s="35">
        <v>0.14348763791347996</v>
      </c>
      <c r="H287" s="35">
        <v>1.9294555962226099</v>
      </c>
      <c r="I287" s="35">
        <v>0</v>
      </c>
      <c r="J287" s="35">
        <v>0</v>
      </c>
      <c r="K287" s="35">
        <v>5.2849311839999989E-3</v>
      </c>
      <c r="L287" s="35">
        <v>8.2398200000000001E-4</v>
      </c>
      <c r="M287" s="35">
        <v>0.28594691032933001</v>
      </c>
      <c r="N287" s="35">
        <v>0.33825179225371421</v>
      </c>
      <c r="O287" s="35">
        <v>3.6260960000000002E-2</v>
      </c>
      <c r="P287" s="35">
        <v>0.15037465899999999</v>
      </c>
      <c r="Q287" s="35">
        <v>7.7645590737761561E-2</v>
      </c>
      <c r="R287" s="35">
        <v>0.10328142700000009</v>
      </c>
      <c r="S287" s="35">
        <v>3.6426879359644064</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217</v>
      </c>
      <c r="B288" s="5" t="s">
        <v>105</v>
      </c>
      <c r="C288" s="34">
        <v>43630</v>
      </c>
      <c r="D288" s="34">
        <v>43646</v>
      </c>
      <c r="E288" s="35">
        <v>-0.101394655</v>
      </c>
      <c r="F288" s="35">
        <v>8.3555179194520005E-2</v>
      </c>
      <c r="G288" s="35">
        <v>0.13725350558579999</v>
      </c>
      <c r="H288" s="35">
        <v>0.54786523082520633</v>
      </c>
      <c r="I288" s="35">
        <v>0</v>
      </c>
      <c r="J288" s="35">
        <v>0</v>
      </c>
      <c r="K288" s="35">
        <v>5.2849311839999989E-3</v>
      </c>
      <c r="L288" s="35">
        <v>3.4734785682000001E-4</v>
      </c>
      <c r="M288" s="35">
        <v>0.23111544998682002</v>
      </c>
      <c r="N288" s="35">
        <v>0.28737610484180171</v>
      </c>
      <c r="O288" s="35">
        <v>2.0860960000000001E-2</v>
      </c>
      <c r="P288" s="35">
        <v>0.22141047899999997</v>
      </c>
      <c r="Q288" s="35">
        <v>8.5586372035472175E-2</v>
      </c>
      <c r="R288" s="35">
        <v>0.10328142700000009</v>
      </c>
      <c r="S288" s="35">
        <v>1.6225423325104402</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217</v>
      </c>
      <c r="B289" s="5" t="s">
        <v>105</v>
      </c>
      <c r="C289" s="34">
        <v>43631</v>
      </c>
      <c r="D289" s="34">
        <v>43646</v>
      </c>
      <c r="E289" s="35">
        <v>8.0615978000000199E-2</v>
      </c>
      <c r="F289" s="35">
        <v>7.6838237593950004E-2</v>
      </c>
      <c r="G289" s="35">
        <v>0.12880945644444999</v>
      </c>
      <c r="H289" s="35">
        <v>1.4269083224551327</v>
      </c>
      <c r="I289" s="35">
        <v>0</v>
      </c>
      <c r="J289" s="35">
        <v>0</v>
      </c>
      <c r="K289" s="35">
        <v>1.2989331183999999E-2</v>
      </c>
      <c r="L289" s="35">
        <v>0</v>
      </c>
      <c r="M289" s="35">
        <v>0.21045432568817998</v>
      </c>
      <c r="N289" s="35">
        <v>0.3748288591443133</v>
      </c>
      <c r="O289" s="35">
        <v>3.4748460000000002E-2</v>
      </c>
      <c r="P289" s="35">
        <v>0.26375369900000006</v>
      </c>
      <c r="Q289" s="35">
        <v>8.08210406577618E-2</v>
      </c>
      <c r="R289" s="35">
        <v>0.10328142700000009</v>
      </c>
      <c r="S289" s="35">
        <v>2.794049137167788</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217</v>
      </c>
      <c r="B290" s="5" t="s">
        <v>105</v>
      </c>
      <c r="C290" s="34">
        <v>43632</v>
      </c>
      <c r="D290" s="34">
        <v>43646</v>
      </c>
      <c r="E290" s="35">
        <v>-0.14348537399999994</v>
      </c>
      <c r="F290" s="35">
        <v>0.12086040324672999</v>
      </c>
      <c r="G290" s="35">
        <v>6.2761444999999999E-2</v>
      </c>
      <c r="H290" s="35">
        <v>2.0037979832183712</v>
      </c>
      <c r="I290" s="35">
        <v>0</v>
      </c>
      <c r="J290" s="35">
        <v>0</v>
      </c>
      <c r="K290" s="35">
        <v>7.7073131183999985E-2</v>
      </c>
      <c r="L290" s="35">
        <v>3.3046317500400003E-3</v>
      </c>
      <c r="M290" s="35">
        <v>0.19634256770802999</v>
      </c>
      <c r="N290" s="35">
        <v>0.34186165947241332</v>
      </c>
      <c r="O290" s="35">
        <v>4.745245E-2</v>
      </c>
      <c r="P290" s="35">
        <v>0.2727551290000001</v>
      </c>
      <c r="Q290" s="35">
        <v>6.4760082901171134E-2</v>
      </c>
      <c r="R290" s="35">
        <v>0.10747758700000008</v>
      </c>
      <c r="S290" s="35">
        <v>3.1549616964807554</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218</v>
      </c>
      <c r="B291" s="5" t="s">
        <v>105</v>
      </c>
      <c r="C291" s="34">
        <v>43633</v>
      </c>
      <c r="D291" s="34">
        <v>43646</v>
      </c>
      <c r="E291" s="35">
        <v>-7.4216799999993199E-4</v>
      </c>
      <c r="F291" s="35">
        <v>0.16932501707066</v>
      </c>
      <c r="G291" s="35">
        <v>0.12968815197267999</v>
      </c>
      <c r="H291" s="35">
        <v>1.54357434211571</v>
      </c>
      <c r="I291" s="35">
        <v>0</v>
      </c>
      <c r="J291" s="35">
        <v>0</v>
      </c>
      <c r="K291" s="35">
        <v>8.0654471184000015E-2</v>
      </c>
      <c r="L291" s="35">
        <v>1.3929369467099999E-3</v>
      </c>
      <c r="M291" s="35">
        <v>0.20293163282291002</v>
      </c>
      <c r="N291" s="35">
        <v>0.48393040472598331</v>
      </c>
      <c r="O291" s="35">
        <v>7.9475129999999991E-2</v>
      </c>
      <c r="P291" s="35">
        <v>0.1893599189999999</v>
      </c>
      <c r="Q291" s="35">
        <v>0.34822518266609159</v>
      </c>
      <c r="R291" s="35">
        <v>0.10883306700000009</v>
      </c>
      <c r="S291" s="35">
        <v>3.3366480875047451</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218</v>
      </c>
      <c r="B292" s="5" t="s">
        <v>105</v>
      </c>
      <c r="C292" s="34">
        <v>43634</v>
      </c>
      <c r="D292" s="34">
        <v>43646</v>
      </c>
      <c r="E292" s="35">
        <v>-0.25796988100000012</v>
      </c>
      <c r="F292" s="35">
        <v>6.5970789646040001E-2</v>
      </c>
      <c r="G292" s="35">
        <v>0.16618450432406001</v>
      </c>
      <c r="H292" s="35">
        <v>0.35054138217866593</v>
      </c>
      <c r="I292" s="35">
        <v>0</v>
      </c>
      <c r="J292" s="35">
        <v>2.8991613178009999E-2</v>
      </c>
      <c r="K292" s="35">
        <v>7.9623271184000005E-2</v>
      </c>
      <c r="L292" s="35">
        <v>3.4106851869999998E-5</v>
      </c>
      <c r="M292" s="35">
        <v>0.20133058961354</v>
      </c>
      <c r="N292" s="35">
        <v>0.30022923578721333</v>
      </c>
      <c r="O292" s="35">
        <v>1.536096E-2</v>
      </c>
      <c r="P292" s="35">
        <v>0.17698635900000001</v>
      </c>
      <c r="Q292" s="35">
        <v>7.0638636409322123E-2</v>
      </c>
      <c r="R292" s="35">
        <v>0.10957566700000007</v>
      </c>
      <c r="S292" s="35">
        <v>1.3074972341727213</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218</v>
      </c>
      <c r="B293" s="5" t="s">
        <v>105</v>
      </c>
      <c r="C293" s="34">
        <v>43635</v>
      </c>
      <c r="D293" s="34">
        <v>43646</v>
      </c>
      <c r="E293" s="35">
        <v>3.8206168000000096E-2</v>
      </c>
      <c r="F293" s="35">
        <v>0.14581451786146998</v>
      </c>
      <c r="G293" s="35">
        <v>0.14826394825264999</v>
      </c>
      <c r="H293" s="35">
        <v>0.3952827102187777</v>
      </c>
      <c r="I293" s="35">
        <v>0</v>
      </c>
      <c r="J293" s="35">
        <v>0</v>
      </c>
      <c r="K293" s="35">
        <v>7.5496391183999992E-2</v>
      </c>
      <c r="L293" s="35">
        <v>2.24554247195E-3</v>
      </c>
      <c r="M293" s="35">
        <v>0.23296432239219997</v>
      </c>
      <c r="N293" s="35">
        <v>0.33068781668220332</v>
      </c>
      <c r="O293" s="35">
        <v>2.594846E-2</v>
      </c>
      <c r="P293" s="35">
        <v>0.200312879</v>
      </c>
      <c r="Q293" s="35">
        <v>7.4471364111071608E-2</v>
      </c>
      <c r="R293" s="35">
        <v>0.11187197700000008</v>
      </c>
      <c r="S293" s="35">
        <v>1.7815660971743228</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218</v>
      </c>
      <c r="B294" s="5" t="s">
        <v>105</v>
      </c>
      <c r="C294" s="34">
        <v>43636</v>
      </c>
      <c r="D294" s="34">
        <v>43646</v>
      </c>
      <c r="E294" s="35">
        <v>-5.443048099999992E-2</v>
      </c>
      <c r="F294" s="35">
        <v>0.20256306178276998</v>
      </c>
      <c r="G294" s="35">
        <v>0.13476647732804997</v>
      </c>
      <c r="H294" s="35">
        <v>0.39351387008503513</v>
      </c>
      <c r="I294" s="35">
        <v>0</v>
      </c>
      <c r="J294" s="35">
        <v>0</v>
      </c>
      <c r="K294" s="35">
        <v>6.7027671184000007E-2</v>
      </c>
      <c r="L294" s="35">
        <v>2.6336E-5</v>
      </c>
      <c r="M294" s="35">
        <v>0.27688902148527</v>
      </c>
      <c r="N294" s="35">
        <v>0.29242894953860332</v>
      </c>
      <c r="O294" s="35">
        <v>0.12893954000000002</v>
      </c>
      <c r="P294" s="35">
        <v>0.19032755900000004</v>
      </c>
      <c r="Q294" s="35">
        <v>7.4477908764202003E-2</v>
      </c>
      <c r="R294" s="35">
        <v>0.10682734700000009</v>
      </c>
      <c r="S294" s="35">
        <v>1.8133572611679307</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218</v>
      </c>
      <c r="B295" s="5" t="s">
        <v>105</v>
      </c>
      <c r="C295" s="34">
        <v>43637</v>
      </c>
      <c r="D295" s="34">
        <v>43646</v>
      </c>
      <c r="E295" s="35">
        <v>-0.360338408</v>
      </c>
      <c r="F295" s="35">
        <v>4.9075187794880001E-2</v>
      </c>
      <c r="G295" s="35">
        <v>0.12508949799999997</v>
      </c>
      <c r="H295" s="35">
        <v>0.44164911825903941</v>
      </c>
      <c r="I295" s="35">
        <v>0</v>
      </c>
      <c r="J295" s="35">
        <v>0</v>
      </c>
      <c r="K295" s="35">
        <v>5.2849311839999989E-3</v>
      </c>
      <c r="L295" s="35">
        <v>2.0068653962600001E-3</v>
      </c>
      <c r="M295" s="35">
        <v>0.22103177972304</v>
      </c>
      <c r="N295" s="35">
        <v>0.25639875172107329</v>
      </c>
      <c r="O295" s="35">
        <v>2.5773919999999999E-2</v>
      </c>
      <c r="P295" s="35">
        <v>0.21290115899999998</v>
      </c>
      <c r="Q295" s="35">
        <v>6.4570115337811998E-2</v>
      </c>
      <c r="R295" s="35">
        <v>0.10133070700000009</v>
      </c>
      <c r="S295" s="35">
        <v>1.1447736254161047</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218</v>
      </c>
      <c r="B296" s="5" t="s">
        <v>105</v>
      </c>
      <c r="C296" s="34">
        <v>43638</v>
      </c>
      <c r="D296" s="34">
        <v>43646</v>
      </c>
      <c r="E296" s="35">
        <v>-0.34151168999999992</v>
      </c>
      <c r="F296" s="35">
        <v>3.7049400750210001E-2</v>
      </c>
      <c r="G296" s="35">
        <v>0.12580719999999995</v>
      </c>
      <c r="H296" s="35">
        <v>0.88552934742559508</v>
      </c>
      <c r="I296" s="35">
        <v>0</v>
      </c>
      <c r="J296" s="35">
        <v>0</v>
      </c>
      <c r="K296" s="35">
        <v>5.2849311839999989E-3</v>
      </c>
      <c r="L296" s="35">
        <v>7.4691754860000008E-5</v>
      </c>
      <c r="M296" s="35">
        <v>0.19809102168077</v>
      </c>
      <c r="N296" s="35">
        <v>0.32358207381843335</v>
      </c>
      <c r="O296" s="35">
        <v>1.711698E-2</v>
      </c>
      <c r="P296" s="35">
        <v>0.26201502899999995</v>
      </c>
      <c r="Q296" s="35">
        <v>6.5119410351971871E-2</v>
      </c>
      <c r="R296" s="35">
        <v>9.2001747000000092E-2</v>
      </c>
      <c r="S296" s="35">
        <v>1.6701601429658401</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218</v>
      </c>
      <c r="B297" s="5" t="s">
        <v>105</v>
      </c>
      <c r="C297" s="34">
        <v>43639</v>
      </c>
      <c r="D297" s="34">
        <v>43646</v>
      </c>
      <c r="E297" s="35">
        <v>-3.3038378999999951E-2</v>
      </c>
      <c r="F297" s="35">
        <v>0.15817496366332001</v>
      </c>
      <c r="G297" s="35">
        <v>6.6570009323080007E-2</v>
      </c>
      <c r="H297" s="35">
        <v>1.2519229515778747</v>
      </c>
      <c r="I297" s="35">
        <v>0</v>
      </c>
      <c r="J297" s="35">
        <v>0</v>
      </c>
      <c r="K297" s="35">
        <v>1.3848511184E-2</v>
      </c>
      <c r="L297" s="35">
        <v>6.2339456364300001E-3</v>
      </c>
      <c r="M297" s="35">
        <v>0.15613147893573001</v>
      </c>
      <c r="N297" s="35">
        <v>0.41715818878751332</v>
      </c>
      <c r="O297" s="35">
        <v>3.9174060000000004E-2</v>
      </c>
      <c r="P297" s="35">
        <v>0.27864483899999992</v>
      </c>
      <c r="Q297" s="35">
        <v>0.11739880158554158</v>
      </c>
      <c r="R297" s="35">
        <v>0.11006219700000007</v>
      </c>
      <c r="S297" s="35">
        <v>2.5822815676934896</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219</v>
      </c>
      <c r="B298" s="5" t="s">
        <v>105</v>
      </c>
      <c r="C298" s="34">
        <v>43640</v>
      </c>
      <c r="D298" s="34">
        <v>43646</v>
      </c>
      <c r="E298" s="35">
        <v>0.18296610299999982</v>
      </c>
      <c r="F298" s="35">
        <v>0.87993891250712997</v>
      </c>
      <c r="G298" s="35">
        <v>0.21952237764626997</v>
      </c>
      <c r="H298" s="35">
        <v>0.6983689599860825</v>
      </c>
      <c r="I298" s="35">
        <v>0</v>
      </c>
      <c r="J298" s="35">
        <v>0</v>
      </c>
      <c r="K298" s="35">
        <v>6.4515591184000007E-2</v>
      </c>
      <c r="L298" s="35">
        <v>6.3762822980000002E-3</v>
      </c>
      <c r="M298" s="35">
        <v>0.34698617061961007</v>
      </c>
      <c r="N298" s="35">
        <v>0.3421937209659533</v>
      </c>
      <c r="O298" s="35">
        <v>5.0401349999999998E-2</v>
      </c>
      <c r="P298" s="35">
        <v>0.18831881900000003</v>
      </c>
      <c r="Q298" s="35">
        <v>9.1308040791441905E-2</v>
      </c>
      <c r="R298" s="35">
        <v>0.11144670700000009</v>
      </c>
      <c r="S298" s="35">
        <v>3.182343034998488</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219</v>
      </c>
      <c r="B299" s="5" t="s">
        <v>105</v>
      </c>
      <c r="C299" s="34">
        <v>43641</v>
      </c>
      <c r="D299" s="34">
        <v>43646</v>
      </c>
      <c r="E299" s="35">
        <v>-0.28984375200000001</v>
      </c>
      <c r="F299" s="35">
        <v>0.27048187125466</v>
      </c>
      <c r="G299" s="35">
        <v>0.13508670390565997</v>
      </c>
      <c r="H299" s="35">
        <v>0.23676827906952735</v>
      </c>
      <c r="I299" s="35">
        <v>0</v>
      </c>
      <c r="J299" s="35">
        <v>0</v>
      </c>
      <c r="K299" s="35">
        <v>1.2623091183999999E-2</v>
      </c>
      <c r="L299" s="35">
        <v>1.3632889514799999E-3</v>
      </c>
      <c r="M299" s="35">
        <v>0.26339533329838999</v>
      </c>
      <c r="N299" s="35">
        <v>0.27264174014818332</v>
      </c>
      <c r="O299" s="35">
        <v>3.7524600000000005E-2</v>
      </c>
      <c r="P299" s="35">
        <v>0.18120438900000002</v>
      </c>
      <c r="Q299" s="35">
        <v>0.12397617727180206</v>
      </c>
      <c r="R299" s="35">
        <v>0.11144670700000009</v>
      </c>
      <c r="S299" s="35">
        <v>1.3566684290837026</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219</v>
      </c>
      <c r="B300" s="5" t="s">
        <v>105</v>
      </c>
      <c r="C300" s="34">
        <v>43642</v>
      </c>
      <c r="D300" s="34">
        <v>43646</v>
      </c>
      <c r="E300" s="35">
        <v>-0.30002240199999997</v>
      </c>
      <c r="F300" s="35">
        <v>0.25168394747813999</v>
      </c>
      <c r="G300" s="35">
        <v>0.14231720599999997</v>
      </c>
      <c r="H300" s="35">
        <v>0.32546927443405227</v>
      </c>
      <c r="I300" s="35">
        <v>0</v>
      </c>
      <c r="J300" s="35">
        <v>0</v>
      </c>
      <c r="K300" s="35">
        <v>7.5485111184000017E-2</v>
      </c>
      <c r="L300" s="35">
        <v>3.9263370000000002E-3</v>
      </c>
      <c r="M300" s="35">
        <v>0.27010566116698004</v>
      </c>
      <c r="N300" s="35">
        <v>0.30173509997801334</v>
      </c>
      <c r="O300" s="35">
        <v>3.1153819999999999E-2</v>
      </c>
      <c r="P300" s="35">
        <v>0.165006449</v>
      </c>
      <c r="Q300" s="35">
        <v>7.6803706697621613E-2</v>
      </c>
      <c r="R300" s="35">
        <v>0.11129078700000007</v>
      </c>
      <c r="S300" s="35">
        <v>1.4549549979388077</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219</v>
      </c>
      <c r="B301" s="5" t="s">
        <v>105</v>
      </c>
      <c r="C301" s="34">
        <v>43643</v>
      </c>
      <c r="D301" s="34">
        <v>43646</v>
      </c>
      <c r="E301" s="35">
        <v>-0.3227095479999999</v>
      </c>
      <c r="F301" s="35">
        <v>-6.5469785960284507E-2</v>
      </c>
      <c r="G301" s="35">
        <v>0.15347137702092997</v>
      </c>
      <c r="H301" s="35">
        <v>0.34258084514691001</v>
      </c>
      <c r="I301" s="35">
        <v>0</v>
      </c>
      <c r="J301" s="35">
        <v>0</v>
      </c>
      <c r="K301" s="35">
        <v>6.7780111183999986E-2</v>
      </c>
      <c r="L301" s="35">
        <v>7.7140543319E-4</v>
      </c>
      <c r="M301" s="35">
        <v>0.14621471521955001</v>
      </c>
      <c r="N301" s="35">
        <v>0.27438922177574332</v>
      </c>
      <c r="O301" s="35">
        <v>2.6410070000000001E-2</v>
      </c>
      <c r="P301" s="35">
        <v>0.17488486899999994</v>
      </c>
      <c r="Q301" s="35">
        <v>6.2063903289282109E-2</v>
      </c>
      <c r="R301" s="35">
        <v>0.11183352700000006</v>
      </c>
      <c r="S301" s="35">
        <v>0.97222071110932085</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219</v>
      </c>
      <c r="B302" s="5" t="s">
        <v>105</v>
      </c>
      <c r="C302" s="34">
        <v>43644</v>
      </c>
      <c r="D302" s="34">
        <v>43646</v>
      </c>
      <c r="E302" s="35">
        <v>-0.26224829500000002</v>
      </c>
      <c r="F302" s="35">
        <v>9.0177707229059989E-2</v>
      </c>
      <c r="G302" s="35">
        <v>0.12324024460238997</v>
      </c>
      <c r="H302" s="35">
        <v>0.53224284967958047</v>
      </c>
      <c r="I302" s="35">
        <v>0</v>
      </c>
      <c r="J302" s="35">
        <v>0</v>
      </c>
      <c r="K302" s="35">
        <v>5.2849311839999989E-3</v>
      </c>
      <c r="L302" s="35">
        <v>3.6969900000000003E-4</v>
      </c>
      <c r="M302" s="35">
        <v>0.16919522207784002</v>
      </c>
      <c r="N302" s="35">
        <v>0.29754439150566336</v>
      </c>
      <c r="O302" s="35">
        <v>2.7635730000000004E-2</v>
      </c>
      <c r="P302" s="35">
        <v>0.17548771899999999</v>
      </c>
      <c r="Q302" s="35">
        <v>9.4115447251661877E-2</v>
      </c>
      <c r="R302" s="35">
        <v>0.11310941700000007</v>
      </c>
      <c r="S302" s="35">
        <v>1.3661550635301956</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219</v>
      </c>
      <c r="B303" s="5" t="s">
        <v>105</v>
      </c>
      <c r="C303" s="34">
        <v>43645</v>
      </c>
      <c r="D303" s="34">
        <v>43646</v>
      </c>
      <c r="E303" s="35">
        <v>0.45826890599999981</v>
      </c>
      <c r="F303" s="35">
        <v>0.17195398212555998</v>
      </c>
      <c r="G303" s="35">
        <v>0.20861025981847001</v>
      </c>
      <c r="H303" s="35">
        <v>1.8673009437425199</v>
      </c>
      <c r="I303" s="35">
        <v>0</v>
      </c>
      <c r="J303" s="35">
        <v>0</v>
      </c>
      <c r="K303" s="35">
        <v>5.2849311839999989E-3</v>
      </c>
      <c r="L303" s="35">
        <v>8.662451835760001E-3</v>
      </c>
      <c r="M303" s="35">
        <v>0.24795743180754001</v>
      </c>
      <c r="N303" s="35">
        <v>0.29624902456884333</v>
      </c>
      <c r="O303" s="35">
        <v>1.3404480000000002E-2</v>
      </c>
      <c r="P303" s="35">
        <v>0.23867243899999988</v>
      </c>
      <c r="Q303" s="35">
        <v>-6.4865109577937549E-2</v>
      </c>
      <c r="R303" s="35">
        <v>0.12048304700000008</v>
      </c>
      <c r="S303" s="35">
        <v>3.5719827875047554</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219</v>
      </c>
      <c r="B304" s="5" t="s">
        <v>105</v>
      </c>
      <c r="C304" s="34">
        <v>43646</v>
      </c>
      <c r="D304" s="34">
        <v>43646</v>
      </c>
      <c r="E304" s="35">
        <v>0.22501463100000008</v>
      </c>
      <c r="F304" s="35">
        <v>0.18037783755318995</v>
      </c>
      <c r="G304" s="35">
        <v>7.2499916795940006E-2</v>
      </c>
      <c r="H304" s="35">
        <v>4.3219667108143796</v>
      </c>
      <c r="I304" s="35">
        <v>4.8155158592020006E-2</v>
      </c>
      <c r="J304" s="35">
        <v>0</v>
      </c>
      <c r="K304" s="35">
        <v>4.7126491184000002E-2</v>
      </c>
      <c r="L304" s="35">
        <v>0.14739727825637999</v>
      </c>
      <c r="M304" s="35">
        <v>0.26911029608634002</v>
      </c>
      <c r="N304" s="35">
        <v>0.52524507511808327</v>
      </c>
      <c r="O304" s="35">
        <v>0.16552531000000001</v>
      </c>
      <c r="P304" s="35">
        <v>0.20389454899999995</v>
      </c>
      <c r="Q304" s="35">
        <v>-0.6071850949874571</v>
      </c>
      <c r="R304" s="35">
        <v>0.12021025700000007</v>
      </c>
      <c r="S304" s="35">
        <v>5.7193384164128753</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220</v>
      </c>
      <c r="B305" s="5" t="s">
        <v>106</v>
      </c>
      <c r="C305" s="34">
        <v>43647</v>
      </c>
      <c r="D305" s="34">
        <v>43677</v>
      </c>
      <c r="E305" s="35">
        <v>0.14232184099999981</v>
      </c>
      <c r="F305" s="35">
        <v>0.10951047389250999</v>
      </c>
      <c r="G305" s="35">
        <v>0.16113619610630997</v>
      </c>
      <c r="H305" s="35">
        <v>3.2559477742146203</v>
      </c>
      <c r="I305" s="35">
        <v>3.3192339776830004E-2</v>
      </c>
      <c r="J305" s="35">
        <v>0</v>
      </c>
      <c r="K305" s="35">
        <v>0.25989243037176424</v>
      </c>
      <c r="L305" s="35">
        <v>1.7128085363409998E-2</v>
      </c>
      <c r="M305" s="35">
        <v>0.35100207363079189</v>
      </c>
      <c r="N305" s="35">
        <v>0.57080718528253138</v>
      </c>
      <c r="O305" s="35">
        <v>5.0254480000000004E-2</v>
      </c>
      <c r="P305" s="35">
        <v>0.15331134999999999</v>
      </c>
      <c r="Q305" s="35">
        <v>0.21830378662563488</v>
      </c>
      <c r="R305" s="35">
        <v>0.11874366999999998</v>
      </c>
      <c r="S305" s="35">
        <v>5.4415516862644031</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220</v>
      </c>
      <c r="B306" s="5" t="s">
        <v>106</v>
      </c>
      <c r="C306" s="34">
        <v>43648</v>
      </c>
      <c r="D306" s="34">
        <v>43677</v>
      </c>
      <c r="E306" s="35">
        <v>-0.18717103099999999</v>
      </c>
      <c r="F306" s="35">
        <v>3.0013824781039138E-2</v>
      </c>
      <c r="G306" s="35">
        <v>0.14754320069121998</v>
      </c>
      <c r="H306" s="35">
        <v>0.35803872843909773</v>
      </c>
      <c r="I306" s="35">
        <v>0</v>
      </c>
      <c r="J306" s="35">
        <v>0</v>
      </c>
      <c r="K306" s="35">
        <v>8.5136171183999992E-2</v>
      </c>
      <c r="L306" s="35">
        <v>-4.51E-7</v>
      </c>
      <c r="M306" s="35">
        <v>0.25430576903772195</v>
      </c>
      <c r="N306" s="35">
        <v>0.3396473861645713</v>
      </c>
      <c r="O306" s="35">
        <v>4.7916980000000005E-2</v>
      </c>
      <c r="P306" s="35">
        <v>0.17926944999999997</v>
      </c>
      <c r="Q306" s="35">
        <v>7.4151376783134285E-2</v>
      </c>
      <c r="R306" s="35">
        <v>0.11874366999999998</v>
      </c>
      <c r="S306" s="35">
        <v>1.4475950750807844</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220</v>
      </c>
      <c r="B307" s="5" t="s">
        <v>106</v>
      </c>
      <c r="C307" s="34">
        <v>43649</v>
      </c>
      <c r="D307" s="34">
        <v>43677</v>
      </c>
      <c r="E307" s="35">
        <v>-0.18879942699999996</v>
      </c>
      <c r="F307" s="35">
        <v>0.15056410685546001</v>
      </c>
      <c r="G307" s="35">
        <v>0.137562515</v>
      </c>
      <c r="H307" s="35">
        <v>0.15516853488721999</v>
      </c>
      <c r="I307" s="35">
        <v>0</v>
      </c>
      <c r="J307" s="35">
        <v>0</v>
      </c>
      <c r="K307" s="35">
        <v>7.5836331184000003E-2</v>
      </c>
      <c r="L307" s="35">
        <v>6.8764043173000005E-4</v>
      </c>
      <c r="M307" s="35">
        <v>0.24047305883167197</v>
      </c>
      <c r="N307" s="35">
        <v>0.27490585165559128</v>
      </c>
      <c r="O307" s="35">
        <v>3.265448E-2</v>
      </c>
      <c r="P307" s="35">
        <v>0.18993863999999996</v>
      </c>
      <c r="Q307" s="35">
        <v>8.6002086125414073E-2</v>
      </c>
      <c r="R307" s="35">
        <v>0.11874366999999998</v>
      </c>
      <c r="S307" s="35">
        <v>1.2737374879710872</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220</v>
      </c>
      <c r="B308" s="5" t="s">
        <v>106</v>
      </c>
      <c r="C308" s="34">
        <v>43650</v>
      </c>
      <c r="D308" s="34">
        <v>43677</v>
      </c>
      <c r="E308" s="35">
        <v>-0.14555233299999998</v>
      </c>
      <c r="F308" s="35">
        <v>5.3135031455579997E-2</v>
      </c>
      <c r="G308" s="35">
        <v>0.14008489541759997</v>
      </c>
      <c r="H308" s="35">
        <v>0.34478824190568003</v>
      </c>
      <c r="I308" s="35">
        <v>0</v>
      </c>
      <c r="J308" s="35">
        <v>5.8449993503899997E-2</v>
      </c>
      <c r="K308" s="35">
        <v>5.2849311839999989E-3</v>
      </c>
      <c r="L308" s="35">
        <v>1.1963556755499999E-3</v>
      </c>
      <c r="M308" s="35">
        <v>0.30902139677167195</v>
      </c>
      <c r="N308" s="35">
        <v>0.26513259857847127</v>
      </c>
      <c r="O308" s="35">
        <v>2.0210730000000003E-2</v>
      </c>
      <c r="P308" s="35">
        <v>0.15103517999999996</v>
      </c>
      <c r="Q308" s="35">
        <v>7.4814566478613828E-2</v>
      </c>
      <c r="R308" s="35">
        <v>0.11874366999999998</v>
      </c>
      <c r="S308" s="35">
        <v>1.3963452579710671</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220</v>
      </c>
      <c r="B309" s="5" t="s">
        <v>106</v>
      </c>
      <c r="C309" s="34">
        <v>43651</v>
      </c>
      <c r="D309" s="34">
        <v>43677</v>
      </c>
      <c r="E309" s="35">
        <v>-3.8926290999999995E-2</v>
      </c>
      <c r="F309" s="35">
        <v>7.8556724678299994E-2</v>
      </c>
      <c r="G309" s="35">
        <v>0.14787773999999998</v>
      </c>
      <c r="H309" s="35">
        <v>0.39934413474077002</v>
      </c>
      <c r="I309" s="35">
        <v>5.7718918000000001E-2</v>
      </c>
      <c r="J309" s="35">
        <v>0</v>
      </c>
      <c r="K309" s="35">
        <v>5.6258531183999996E-2</v>
      </c>
      <c r="L309" s="35">
        <v>4.3134359816699996E-3</v>
      </c>
      <c r="M309" s="35">
        <v>0.34927297858176193</v>
      </c>
      <c r="N309" s="35">
        <v>0.32203373459778128</v>
      </c>
      <c r="O309" s="35">
        <v>1.9710730000000003E-2</v>
      </c>
      <c r="P309" s="35">
        <v>0.16602180999999996</v>
      </c>
      <c r="Q309" s="35">
        <v>9.332513120680358E-2</v>
      </c>
      <c r="R309" s="35">
        <v>0.12126645</v>
      </c>
      <c r="S309" s="35">
        <v>1.7767740279710866</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220</v>
      </c>
      <c r="B310" s="5" t="s">
        <v>106</v>
      </c>
      <c r="C310" s="34">
        <v>43652</v>
      </c>
      <c r="D310" s="34">
        <v>43677</v>
      </c>
      <c r="E310" s="35">
        <v>-0.14943082000000008</v>
      </c>
      <c r="F310" s="35">
        <v>7.8460071677439999E-2</v>
      </c>
      <c r="G310" s="35">
        <v>0.12952368999999997</v>
      </c>
      <c r="H310" s="35">
        <v>0.63355241837414</v>
      </c>
      <c r="I310" s="35">
        <v>0</v>
      </c>
      <c r="J310" s="35">
        <v>0</v>
      </c>
      <c r="K310" s="35">
        <v>0.437326531184</v>
      </c>
      <c r="L310" s="35">
        <v>3.2308563165200001E-3</v>
      </c>
      <c r="M310" s="35">
        <v>0.33462154316078191</v>
      </c>
      <c r="N310" s="35">
        <v>0.31242379313372132</v>
      </c>
      <c r="O310" s="35">
        <v>4.3241979999999999E-2</v>
      </c>
      <c r="P310" s="35">
        <v>0.21989141999999998</v>
      </c>
      <c r="Q310" s="35">
        <v>5.8385264124473805E-2</v>
      </c>
      <c r="R310" s="35">
        <v>0.12340110999999999</v>
      </c>
      <c r="S310" s="35">
        <v>2.2246278579710768</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220</v>
      </c>
      <c r="B311" s="5" t="s">
        <v>106</v>
      </c>
      <c r="C311" s="34">
        <v>43653</v>
      </c>
      <c r="D311" s="34">
        <v>43677</v>
      </c>
      <c r="E311" s="35">
        <v>-0.35042505099999999</v>
      </c>
      <c r="F311" s="35">
        <v>5.6430119360009995E-2</v>
      </c>
      <c r="G311" s="35">
        <v>5.3746240000000001E-2</v>
      </c>
      <c r="H311" s="35">
        <v>0.50486844882451998</v>
      </c>
      <c r="I311" s="35">
        <v>0</v>
      </c>
      <c r="J311" s="35">
        <v>2.5845960000000002E-3</v>
      </c>
      <c r="K311" s="35">
        <v>0.43378453118400001</v>
      </c>
      <c r="L311" s="35">
        <v>1.4575121245000001E-4</v>
      </c>
      <c r="M311" s="35">
        <v>0.12143280863759194</v>
      </c>
      <c r="N311" s="35">
        <v>0.28178380696769673</v>
      </c>
      <c r="O311" s="35">
        <v>3.9941980000000002E-2</v>
      </c>
      <c r="P311" s="35">
        <v>0.25702878999999984</v>
      </c>
      <c r="Q311" s="35">
        <v>6.8724706784813891E-2</v>
      </c>
      <c r="R311" s="35">
        <v>0.12340110999999999</v>
      </c>
      <c r="S311" s="35">
        <v>1.5934478379710824</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221</v>
      </c>
      <c r="B312" s="5" t="s">
        <v>106</v>
      </c>
      <c r="C312" s="34">
        <v>43654</v>
      </c>
      <c r="D312" s="34">
        <v>43677</v>
      </c>
      <c r="E312" s="35">
        <v>-6.9723066000000056E-2</v>
      </c>
      <c r="F312" s="35">
        <v>0.11525486762055</v>
      </c>
      <c r="G312" s="35">
        <v>0.13617455999999997</v>
      </c>
      <c r="H312" s="35">
        <v>0.19956294814180001</v>
      </c>
      <c r="I312" s="35">
        <v>0</v>
      </c>
      <c r="J312" s="35">
        <v>0</v>
      </c>
      <c r="K312" s="35">
        <v>0.39309599118400007</v>
      </c>
      <c r="L312" s="35">
        <v>2.6753359466900003E-3</v>
      </c>
      <c r="M312" s="35">
        <v>0.27976851856534191</v>
      </c>
      <c r="N312" s="35">
        <v>0.32695017906716128</v>
      </c>
      <c r="O312" s="35">
        <v>6.0195790000000006E-2</v>
      </c>
      <c r="P312" s="35">
        <v>0.17437459999999996</v>
      </c>
      <c r="Q312" s="35">
        <v>7.2066933445534248E-2</v>
      </c>
      <c r="R312" s="35">
        <v>0.12340110999999999</v>
      </c>
      <c r="S312" s="35">
        <v>1.8137977679710775</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221</v>
      </c>
      <c r="B313" s="5" t="s">
        <v>106</v>
      </c>
      <c r="C313" s="34">
        <v>43655</v>
      </c>
      <c r="D313" s="34">
        <v>43677</v>
      </c>
      <c r="E313" s="35">
        <v>-6.8866172000000003E-2</v>
      </c>
      <c r="F313" s="35">
        <v>0.14979176747442002</v>
      </c>
      <c r="G313" s="35">
        <v>0.12682683499999997</v>
      </c>
      <c r="H313" s="35">
        <v>0.21403716790221999</v>
      </c>
      <c r="I313" s="35">
        <v>0</v>
      </c>
      <c r="J313" s="35">
        <v>0</v>
      </c>
      <c r="K313" s="35">
        <v>8.8181171184000012E-2</v>
      </c>
      <c r="L313" s="35">
        <v>6.9209055238999998E-4</v>
      </c>
      <c r="M313" s="35">
        <v>0.17594454381455193</v>
      </c>
      <c r="N313" s="35">
        <v>0.26537948342709133</v>
      </c>
      <c r="O313" s="35">
        <v>3.4564589999999999E-2</v>
      </c>
      <c r="P313" s="35">
        <v>0.17907924999999994</v>
      </c>
      <c r="Q313" s="35">
        <v>6.8351120616393854E-2</v>
      </c>
      <c r="R313" s="35">
        <v>0.12340110999999999</v>
      </c>
      <c r="S313" s="35">
        <v>1.3573829579710672</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221</v>
      </c>
      <c r="B314" s="5" t="s">
        <v>106</v>
      </c>
      <c r="C314" s="34">
        <v>43656</v>
      </c>
      <c r="D314" s="34">
        <v>43677</v>
      </c>
      <c r="E314" s="35">
        <v>6.1770462000000137E-2</v>
      </c>
      <c r="F314" s="35">
        <v>0.15004123879611</v>
      </c>
      <c r="G314" s="35">
        <v>0.12327935999999998</v>
      </c>
      <c r="H314" s="35">
        <v>0.20937442765695999</v>
      </c>
      <c r="I314" s="35">
        <v>0</v>
      </c>
      <c r="J314" s="35">
        <v>0</v>
      </c>
      <c r="K314" s="35">
        <v>8.8765431184000015E-2</v>
      </c>
      <c r="L314" s="35">
        <v>4.3024999999999995E-5</v>
      </c>
      <c r="M314" s="35">
        <v>0.18492479671943193</v>
      </c>
      <c r="N314" s="35">
        <v>0.30774872603257131</v>
      </c>
      <c r="O314" s="35">
        <v>2.2341980000000001E-2</v>
      </c>
      <c r="P314" s="35">
        <v>0.16965661999999992</v>
      </c>
      <c r="Q314" s="35">
        <v>7.6301170582003863E-2</v>
      </c>
      <c r="R314" s="35">
        <v>0.12340110999999999</v>
      </c>
      <c r="S314" s="35">
        <v>1.5176483479710769</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221</v>
      </c>
      <c r="B315" s="5" t="s">
        <v>106</v>
      </c>
      <c r="C315" s="34">
        <v>43657</v>
      </c>
      <c r="D315" s="34">
        <v>43677</v>
      </c>
      <c r="E315" s="35">
        <v>0.30525554099999996</v>
      </c>
      <c r="F315" s="35">
        <v>0.25655224185644004</v>
      </c>
      <c r="G315" s="35">
        <v>0.13229823999999998</v>
      </c>
      <c r="H315" s="35">
        <v>0.20930536779084999</v>
      </c>
      <c r="I315" s="35">
        <v>0</v>
      </c>
      <c r="J315" s="35">
        <v>2.6702003947070001E-2</v>
      </c>
      <c r="K315" s="35">
        <v>8.0967871184000006E-2</v>
      </c>
      <c r="L315" s="35">
        <v>6.5429963033000001E-4</v>
      </c>
      <c r="M315" s="35">
        <v>0.26581055042458196</v>
      </c>
      <c r="N315" s="35">
        <v>0.35379912649316125</v>
      </c>
      <c r="O315" s="35">
        <v>2.3215010000000001E-2</v>
      </c>
      <c r="P315" s="35">
        <v>0.16788571999999999</v>
      </c>
      <c r="Q315" s="35">
        <v>9.2129545644643929E-2</v>
      </c>
      <c r="R315" s="35">
        <v>0.11220110999999999</v>
      </c>
      <c r="S315" s="35">
        <v>2.0267766279710773</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221</v>
      </c>
      <c r="B316" s="5" t="s">
        <v>106</v>
      </c>
      <c r="C316" s="34">
        <v>43658</v>
      </c>
      <c r="D316" s="34">
        <v>43677</v>
      </c>
      <c r="E316" s="35">
        <v>0.10706945000000001</v>
      </c>
      <c r="F316" s="35">
        <v>0.24634369779540002</v>
      </c>
      <c r="G316" s="35">
        <v>0.13587147299999999</v>
      </c>
      <c r="H316" s="35">
        <v>0.21235480229643999</v>
      </c>
      <c r="I316" s="35">
        <v>0</v>
      </c>
      <c r="J316" s="35">
        <v>0</v>
      </c>
      <c r="K316" s="35">
        <v>5.2849311839999989E-3</v>
      </c>
      <c r="L316" s="35">
        <v>1.5029999999999998E-6</v>
      </c>
      <c r="M316" s="35">
        <v>0.23680670945966192</v>
      </c>
      <c r="N316" s="35">
        <v>0.31955822392897126</v>
      </c>
      <c r="O316" s="35">
        <v>7.0040290000000005E-2</v>
      </c>
      <c r="P316" s="35">
        <v>0.17972055000000001</v>
      </c>
      <c r="Q316" s="35">
        <v>4.6819497306604084E-2</v>
      </c>
      <c r="R316" s="35">
        <v>0.11220110999999999</v>
      </c>
      <c r="S316" s="35">
        <v>1.6720722379710773</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221</v>
      </c>
      <c r="B317" s="5" t="s">
        <v>106</v>
      </c>
      <c r="C317" s="34">
        <v>43659</v>
      </c>
      <c r="D317" s="34">
        <v>43677</v>
      </c>
      <c r="E317" s="35">
        <v>-0.22117458099999987</v>
      </c>
      <c r="F317" s="35">
        <v>2.9638412025159998E-2</v>
      </c>
      <c r="G317" s="35">
        <v>0.14447640610790999</v>
      </c>
      <c r="H317" s="35">
        <v>0.50669977458154003</v>
      </c>
      <c r="I317" s="35">
        <v>0</v>
      </c>
      <c r="J317" s="35">
        <v>0</v>
      </c>
      <c r="K317" s="35">
        <v>5.2849311839999989E-3</v>
      </c>
      <c r="L317" s="35">
        <v>2.35594041477E-3</v>
      </c>
      <c r="M317" s="35">
        <v>0.19869787769365194</v>
      </c>
      <c r="N317" s="35">
        <v>0.28047268979865125</v>
      </c>
      <c r="O317" s="35">
        <v>9.9100309999999997E-2</v>
      </c>
      <c r="P317" s="35">
        <v>0.23191432999999997</v>
      </c>
      <c r="Q317" s="35">
        <v>4.8795677165393965E-2</v>
      </c>
      <c r="R317" s="35">
        <v>0.12340110999999999</v>
      </c>
      <c r="S317" s="35">
        <v>1.4496628779710772</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221</v>
      </c>
      <c r="B318" s="5" t="s">
        <v>106</v>
      </c>
      <c r="C318" s="34">
        <v>43660</v>
      </c>
      <c r="D318" s="34">
        <v>43677</v>
      </c>
      <c r="E318" s="35">
        <v>-0.10171930200000012</v>
      </c>
      <c r="F318" s="35">
        <v>0.2391867987613</v>
      </c>
      <c r="G318" s="35">
        <v>6.725049243042E-2</v>
      </c>
      <c r="H318" s="35">
        <v>0.29490260110824129</v>
      </c>
      <c r="I318" s="35">
        <v>0</v>
      </c>
      <c r="J318" s="35">
        <v>0</v>
      </c>
      <c r="K318" s="35">
        <v>5.2849311839999989E-3</v>
      </c>
      <c r="L318" s="35">
        <v>2.50169781716E-3</v>
      </c>
      <c r="M318" s="35">
        <v>0.19560094976714193</v>
      </c>
      <c r="N318" s="35">
        <v>0.25418453085067128</v>
      </c>
      <c r="O318" s="35">
        <v>5.7532940000000005E-2</v>
      </c>
      <c r="P318" s="35">
        <v>0.26899124000000002</v>
      </c>
      <c r="Q318" s="35">
        <v>0.1247946538453242</v>
      </c>
      <c r="R318" s="35">
        <v>0.12340110999999999</v>
      </c>
      <c r="S318" s="35">
        <v>1.5319126437642587</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222</v>
      </c>
      <c r="B319" s="5" t="s">
        <v>106</v>
      </c>
      <c r="C319" s="34">
        <v>43661</v>
      </c>
      <c r="D319" s="34">
        <v>43677</v>
      </c>
      <c r="E319" s="35">
        <v>-0.34612996600000012</v>
      </c>
      <c r="F319" s="35">
        <v>0.10571784049900002</v>
      </c>
      <c r="G319" s="35">
        <v>0.12504696910114999</v>
      </c>
      <c r="H319" s="35">
        <v>0.19433386452590723</v>
      </c>
      <c r="I319" s="35">
        <v>0</v>
      </c>
      <c r="J319" s="35">
        <v>0</v>
      </c>
      <c r="K319" s="35">
        <v>1.2441511183999998E-2</v>
      </c>
      <c r="L319" s="35">
        <v>-7.5639999999999999E-6</v>
      </c>
      <c r="M319" s="35">
        <v>0.1680860635317219</v>
      </c>
      <c r="N319" s="35">
        <v>0.24309166023098128</v>
      </c>
      <c r="O319" s="35">
        <v>2.8460730000000004E-2</v>
      </c>
      <c r="P319" s="35">
        <v>0.19389363999999998</v>
      </c>
      <c r="Q319" s="35">
        <v>5.6599261526054129E-2</v>
      </c>
      <c r="R319" s="35">
        <v>0.12340110999999999</v>
      </c>
      <c r="S319" s="35">
        <v>0.90493512059881442</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222</v>
      </c>
      <c r="B320" s="5" t="s">
        <v>106</v>
      </c>
      <c r="C320" s="34">
        <v>43662</v>
      </c>
      <c r="D320" s="34">
        <v>43677</v>
      </c>
      <c r="E320" s="35">
        <v>-4.4110942999999958E-2</v>
      </c>
      <c r="F320" s="35">
        <v>0.11421134441958</v>
      </c>
      <c r="G320" s="35">
        <v>0.12987764241630997</v>
      </c>
      <c r="H320" s="35">
        <v>0.28166759507948003</v>
      </c>
      <c r="I320" s="35">
        <v>0</v>
      </c>
      <c r="J320" s="35">
        <v>0</v>
      </c>
      <c r="K320" s="35">
        <v>7.8656511184000022E-2</v>
      </c>
      <c r="L320" s="35">
        <v>2.3988675764E-4</v>
      </c>
      <c r="M320" s="35">
        <v>0.21434178909643198</v>
      </c>
      <c r="N320" s="35">
        <v>0.31243646708779127</v>
      </c>
      <c r="O320" s="35">
        <v>2.1622809999999999E-2</v>
      </c>
      <c r="P320" s="35">
        <v>0.17841570000000004</v>
      </c>
      <c r="Q320" s="35">
        <v>5.1697914929843734E-2</v>
      </c>
      <c r="R320" s="35">
        <v>0.11561049</v>
      </c>
      <c r="S320" s="35">
        <v>1.454667207971077</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222</v>
      </c>
      <c r="B321" s="5" t="s">
        <v>106</v>
      </c>
      <c r="C321" s="34">
        <v>43663</v>
      </c>
      <c r="D321" s="34">
        <v>43677</v>
      </c>
      <c r="E321" s="35">
        <v>-0.29433156299999985</v>
      </c>
      <c r="F321" s="35">
        <v>5.5902217474889999E-2</v>
      </c>
      <c r="G321" s="35">
        <v>0.13712044103749998</v>
      </c>
      <c r="H321" s="35">
        <v>0.36864084618008996</v>
      </c>
      <c r="I321" s="35">
        <v>0</v>
      </c>
      <c r="J321" s="35">
        <v>0.32324916154673</v>
      </c>
      <c r="K321" s="35">
        <v>5.2849311839999989E-3</v>
      </c>
      <c r="L321" s="35">
        <v>1.6051752703E-3</v>
      </c>
      <c r="M321" s="35">
        <v>0.27183316129296198</v>
      </c>
      <c r="N321" s="35">
        <v>0.25713382423119124</v>
      </c>
      <c r="O321" s="35">
        <v>3.2748770000000003E-2</v>
      </c>
      <c r="P321" s="35">
        <v>0.15737716999999998</v>
      </c>
      <c r="Q321" s="35">
        <v>8.7415412753413899E-2</v>
      </c>
      <c r="R321" s="35">
        <v>0.12969534999999999</v>
      </c>
      <c r="S321" s="35">
        <v>1.533674897971077</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222</v>
      </c>
      <c r="B322" s="5" t="s">
        <v>106</v>
      </c>
      <c r="C322" s="34">
        <v>43664</v>
      </c>
      <c r="D322" s="34">
        <v>43677</v>
      </c>
      <c r="E322" s="35">
        <v>-0.23644374299999993</v>
      </c>
      <c r="F322" s="35">
        <v>0.20618889724490999</v>
      </c>
      <c r="G322" s="35">
        <v>0.12401706656138996</v>
      </c>
      <c r="H322" s="35">
        <v>0.34353046568423995</v>
      </c>
      <c r="I322" s="35">
        <v>0</v>
      </c>
      <c r="J322" s="35">
        <v>0</v>
      </c>
      <c r="K322" s="35">
        <v>5.2849311839999989E-3</v>
      </c>
      <c r="L322" s="35">
        <v>3.4609E-5</v>
      </c>
      <c r="M322" s="35">
        <v>0.25053171527102197</v>
      </c>
      <c r="N322" s="35">
        <v>0.3216633807640813</v>
      </c>
      <c r="O322" s="35">
        <v>2.6123230000000001E-2</v>
      </c>
      <c r="P322" s="35">
        <v>0.17152645000000002</v>
      </c>
      <c r="Q322" s="35">
        <v>9.9809015261423523E-2</v>
      </c>
      <c r="R322" s="35">
        <v>0.12969534999999999</v>
      </c>
      <c r="S322" s="35">
        <v>1.4419613679710668</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222</v>
      </c>
      <c r="B323" s="5" t="s">
        <v>106</v>
      </c>
      <c r="C323" s="34">
        <v>43665</v>
      </c>
      <c r="D323" s="34">
        <v>43677</v>
      </c>
      <c r="E323" s="35">
        <v>-6.435549400000018E-2</v>
      </c>
      <c r="F323" s="35">
        <v>0.28000325855499997</v>
      </c>
      <c r="G323" s="35">
        <v>0.15458205999999997</v>
      </c>
      <c r="H323" s="35">
        <v>0.42990469927227998</v>
      </c>
      <c r="I323" s="35">
        <v>0</v>
      </c>
      <c r="J323" s="35">
        <v>0</v>
      </c>
      <c r="K323" s="35">
        <v>5.2849311839999989E-3</v>
      </c>
      <c r="L323" s="35">
        <v>2.00069971605E-3</v>
      </c>
      <c r="M323" s="35">
        <v>0.19542766200097195</v>
      </c>
      <c r="N323" s="35">
        <v>0.27519875607429134</v>
      </c>
      <c r="O323" s="35">
        <v>4.1390150000000001E-2</v>
      </c>
      <c r="P323" s="35">
        <v>0.14725955000000002</v>
      </c>
      <c r="Q323" s="35">
        <v>6.0112565168484185E-2</v>
      </c>
      <c r="R323" s="35">
        <v>0.12815951</v>
      </c>
      <c r="S323" s="35">
        <v>1.6549683479710768</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222</v>
      </c>
      <c r="B324" s="5" t="s">
        <v>106</v>
      </c>
      <c r="C324" s="34">
        <v>43666</v>
      </c>
      <c r="D324" s="34">
        <v>43677</v>
      </c>
      <c r="E324" s="35">
        <v>0.11832117599999981</v>
      </c>
      <c r="F324" s="35">
        <v>0.21223454579249998</v>
      </c>
      <c r="G324" s="35">
        <v>0.14060413948412995</v>
      </c>
      <c r="H324" s="35">
        <v>1.8204353353653699</v>
      </c>
      <c r="I324" s="35">
        <v>0</v>
      </c>
      <c r="J324" s="35">
        <v>0</v>
      </c>
      <c r="K324" s="35">
        <v>5.2849311839999989E-3</v>
      </c>
      <c r="L324" s="35">
        <v>6.1766394055000004E-4</v>
      </c>
      <c r="M324" s="35">
        <v>0.16707541457050193</v>
      </c>
      <c r="N324" s="35">
        <v>0.27607596901720127</v>
      </c>
      <c r="O324" s="35">
        <v>3.023874E-2</v>
      </c>
      <c r="P324" s="35">
        <v>0.20016348999999997</v>
      </c>
      <c r="Q324" s="35">
        <v>8.248992261683416E-2</v>
      </c>
      <c r="R324" s="35">
        <v>0.12715326999999998</v>
      </c>
      <c r="S324" s="35">
        <v>3.1806945979710877</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222</v>
      </c>
      <c r="B325" s="5" t="s">
        <v>106</v>
      </c>
      <c r="C325" s="34">
        <v>43667</v>
      </c>
      <c r="D325" s="34">
        <v>43677</v>
      </c>
      <c r="E325" s="35">
        <v>9.5568581999999846E-2</v>
      </c>
      <c r="F325" s="35">
        <v>0.18386757371458001</v>
      </c>
      <c r="G325" s="35">
        <v>7.1373556000000005E-2</v>
      </c>
      <c r="H325" s="35">
        <v>1.7383409084871801</v>
      </c>
      <c r="I325" s="35">
        <v>0</v>
      </c>
      <c r="J325" s="35">
        <v>1.4856964839445299</v>
      </c>
      <c r="K325" s="35">
        <v>5.2849311839999989E-3</v>
      </c>
      <c r="L325" s="35">
        <v>2.804430145872E-2</v>
      </c>
      <c r="M325" s="35">
        <v>0.29398953724587196</v>
      </c>
      <c r="N325" s="35">
        <v>0.29453586076546384</v>
      </c>
      <c r="O325" s="35">
        <v>2.7342640000000001E-2</v>
      </c>
      <c r="P325" s="35">
        <v>0.19407161999999992</v>
      </c>
      <c r="Q325" s="35">
        <v>0.24352127317073469</v>
      </c>
      <c r="R325" s="35">
        <v>0.12715326999999998</v>
      </c>
      <c r="S325" s="35">
        <v>4.7887905379710798</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223</v>
      </c>
      <c r="B326" s="5" t="s">
        <v>106</v>
      </c>
      <c r="C326" s="34">
        <v>43668</v>
      </c>
      <c r="D326" s="34">
        <v>43677</v>
      </c>
      <c r="E326" s="35">
        <v>7.1833384000000056E-2</v>
      </c>
      <c r="F326" s="35">
        <v>1.9405156472340004E-2</v>
      </c>
      <c r="G326" s="35">
        <v>0.12319640799999998</v>
      </c>
      <c r="H326" s="35">
        <v>4.56608672176176</v>
      </c>
      <c r="I326" s="35">
        <v>0</v>
      </c>
      <c r="J326" s="35">
        <v>0.18289834282020001</v>
      </c>
      <c r="K326" s="35">
        <v>6.1501091183999997E-2</v>
      </c>
      <c r="L326" s="35">
        <v>2.6006266700300002E-3</v>
      </c>
      <c r="M326" s="35">
        <v>0.17766881268367193</v>
      </c>
      <c r="N326" s="35">
        <v>0.3769785602682213</v>
      </c>
      <c r="O326" s="35">
        <v>4.205271E-2</v>
      </c>
      <c r="P326" s="35">
        <v>0.12506441000000001</v>
      </c>
      <c r="Q326" s="35">
        <v>-7.527465889167681E-3</v>
      </c>
      <c r="R326" s="35">
        <v>0.12713806</v>
      </c>
      <c r="S326" s="35">
        <v>5.8688968179710557</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223</v>
      </c>
      <c r="B327" s="5" t="s">
        <v>106</v>
      </c>
      <c r="C327" s="34">
        <v>43669</v>
      </c>
      <c r="D327" s="34">
        <v>43677</v>
      </c>
      <c r="E327" s="35">
        <v>3.5945257999999924E-2</v>
      </c>
      <c r="F327" s="35">
        <v>7.4277768290649998E-2</v>
      </c>
      <c r="G327" s="35">
        <v>0.20960623813157001</v>
      </c>
      <c r="H327" s="35">
        <v>0.55649861431091996</v>
      </c>
      <c r="I327" s="35">
        <v>0</v>
      </c>
      <c r="J327" s="35">
        <v>0.63887386393631995</v>
      </c>
      <c r="K327" s="35">
        <v>7.5353611839999992E-3</v>
      </c>
      <c r="L327" s="35">
        <v>0</v>
      </c>
      <c r="M327" s="35">
        <v>0.26150578841763195</v>
      </c>
      <c r="N327" s="35">
        <v>0.35297925097350136</v>
      </c>
      <c r="O327" s="35">
        <v>1.889569E-2</v>
      </c>
      <c r="P327" s="35">
        <v>0.13675436999999996</v>
      </c>
      <c r="Q327" s="35">
        <v>-8.8455425273515811E-2</v>
      </c>
      <c r="R327" s="35">
        <v>0.12969534999999999</v>
      </c>
      <c r="S327" s="35">
        <v>2.334112127971077</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223</v>
      </c>
      <c r="B328" s="5" t="s">
        <v>106</v>
      </c>
      <c r="C328" s="34">
        <v>43670</v>
      </c>
      <c r="D328" s="34">
        <v>43677</v>
      </c>
      <c r="E328" s="35">
        <v>0.58833234000000001</v>
      </c>
      <c r="F328" s="35">
        <v>0.15196440140880998</v>
      </c>
      <c r="G328" s="35">
        <v>0.26174868082972996</v>
      </c>
      <c r="H328" s="35">
        <v>0.50692763556701004</v>
      </c>
      <c r="I328" s="35">
        <v>0</v>
      </c>
      <c r="J328" s="35">
        <v>0.53237851787853996</v>
      </c>
      <c r="K328" s="35">
        <v>5.2849311839999989E-3</v>
      </c>
      <c r="L328" s="35">
        <v>1.38151039549E-3</v>
      </c>
      <c r="M328" s="35">
        <v>0.30554644296865191</v>
      </c>
      <c r="N328" s="35">
        <v>0.62481511879606122</v>
      </c>
      <c r="O328" s="35">
        <v>5.660681E-2</v>
      </c>
      <c r="P328" s="35">
        <v>0.12387974</v>
      </c>
      <c r="Q328" s="35">
        <v>7.1745148942783693E-2</v>
      </c>
      <c r="R328" s="35">
        <v>0.11849535</v>
      </c>
      <c r="S328" s="35">
        <v>3.3491066279710773</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223</v>
      </c>
      <c r="B329" s="5" t="s">
        <v>106</v>
      </c>
      <c r="C329" s="34">
        <v>43671</v>
      </c>
      <c r="D329" s="34">
        <v>43677</v>
      </c>
      <c r="E329" s="35">
        <v>0.56906745000000014</v>
      </c>
      <c r="F329" s="35">
        <v>-1.1300788736740008E-2</v>
      </c>
      <c r="G329" s="35">
        <v>0.27911295237445</v>
      </c>
      <c r="H329" s="35">
        <v>0.10571506920793</v>
      </c>
      <c r="I329" s="35">
        <v>0</v>
      </c>
      <c r="J329" s="35">
        <v>1.1048871951527</v>
      </c>
      <c r="K329" s="35">
        <v>5.2849311839999989E-3</v>
      </c>
      <c r="L329" s="35">
        <v>3.4051590000000001E-3</v>
      </c>
      <c r="M329" s="35">
        <v>0.3069577326745519</v>
      </c>
      <c r="N329" s="35">
        <v>0.39322087591763127</v>
      </c>
      <c r="O329" s="35">
        <v>6.2319649999999997E-2</v>
      </c>
      <c r="P329" s="35">
        <v>0.12981123999999994</v>
      </c>
      <c r="Q329" s="35">
        <v>0.14581817199654407</v>
      </c>
      <c r="R329" s="35">
        <v>0.12969534999999999</v>
      </c>
      <c r="S329" s="35">
        <v>3.2239949887710675</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223</v>
      </c>
      <c r="B330" s="5" t="s">
        <v>106</v>
      </c>
      <c r="C330" s="34">
        <v>43672</v>
      </c>
      <c r="D330" s="34">
        <v>43677</v>
      </c>
      <c r="E330" s="35">
        <v>0.11786785900000007</v>
      </c>
      <c r="F330" s="35">
        <v>0.16267717686904001</v>
      </c>
      <c r="G330" s="35">
        <v>0.16076581400867995</v>
      </c>
      <c r="H330" s="35">
        <v>0.14456199413347717</v>
      </c>
      <c r="I330" s="35">
        <v>0</v>
      </c>
      <c r="J330" s="35">
        <v>0.33759202234629004</v>
      </c>
      <c r="K330" s="35">
        <v>5.2849311839999989E-3</v>
      </c>
      <c r="L330" s="35">
        <v>7.5168591076999998E-4</v>
      </c>
      <c r="M330" s="35">
        <v>0.22841057441630194</v>
      </c>
      <c r="N330" s="35">
        <v>0.3303078884868213</v>
      </c>
      <c r="O330" s="35">
        <v>3.2068470000000002E-2</v>
      </c>
      <c r="P330" s="35">
        <v>0.13287431999999996</v>
      </c>
      <c r="Q330" s="35">
        <v>0.14449209755229356</v>
      </c>
      <c r="R330" s="35">
        <v>0.12948350999999997</v>
      </c>
      <c r="S330" s="35">
        <v>1.9271383439076741</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223</v>
      </c>
      <c r="B331" s="5" t="s">
        <v>106</v>
      </c>
      <c r="C331" s="34">
        <v>43673</v>
      </c>
      <c r="D331" s="34">
        <v>43677</v>
      </c>
      <c r="E331" s="35">
        <v>0.10670757599999987</v>
      </c>
      <c r="F331" s="35">
        <v>0.16535139938080001</v>
      </c>
      <c r="G331" s="35">
        <v>0.12578292517368997</v>
      </c>
      <c r="H331" s="35">
        <v>0.94967696378437005</v>
      </c>
      <c r="I331" s="35">
        <v>0</v>
      </c>
      <c r="J331" s="35">
        <v>0</v>
      </c>
      <c r="K331" s="35">
        <v>5.2849311839999989E-3</v>
      </c>
      <c r="L331" s="35">
        <v>8.1839099999999991E-4</v>
      </c>
      <c r="M331" s="35">
        <v>0.24131737603066197</v>
      </c>
      <c r="N331" s="35">
        <v>0.30334335525102124</v>
      </c>
      <c r="O331" s="35">
        <v>3.8063470000000002E-2</v>
      </c>
      <c r="P331" s="35">
        <v>0.18598267999999993</v>
      </c>
      <c r="Q331" s="35">
        <v>5.2739290166533462E-2</v>
      </c>
      <c r="R331" s="35">
        <v>0.12715326999999998</v>
      </c>
      <c r="S331" s="35">
        <v>2.3022216279710763</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223</v>
      </c>
      <c r="B332" s="5" t="s">
        <v>106</v>
      </c>
      <c r="C332" s="34">
        <v>43674</v>
      </c>
      <c r="D332" s="34">
        <v>43677</v>
      </c>
      <c r="E332" s="35">
        <v>0.22354257600000005</v>
      </c>
      <c r="F332" s="35">
        <v>0.25359564022660003</v>
      </c>
      <c r="G332" s="35">
        <v>7.1661344729129994E-2</v>
      </c>
      <c r="H332" s="35">
        <v>1.30957275106104</v>
      </c>
      <c r="I332" s="35">
        <v>0</v>
      </c>
      <c r="J332" s="35">
        <v>0</v>
      </c>
      <c r="K332" s="35">
        <v>5.2849311839999989E-3</v>
      </c>
      <c r="L332" s="35">
        <v>2.2620859042279999E-2</v>
      </c>
      <c r="M332" s="35">
        <v>0.32153630081958195</v>
      </c>
      <c r="N332" s="35">
        <v>0.34970198469099134</v>
      </c>
      <c r="O332" s="35">
        <v>4.3494720000000001E-2</v>
      </c>
      <c r="P332" s="35">
        <v>0.25369290999999988</v>
      </c>
      <c r="Q332" s="35">
        <v>0.24798481021745428</v>
      </c>
      <c r="R332" s="35">
        <v>0.12715326999999998</v>
      </c>
      <c r="S332" s="35">
        <v>3.2298420979710776</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224</v>
      </c>
      <c r="B333" s="5" t="s">
        <v>106</v>
      </c>
      <c r="C333" s="34">
        <v>43675</v>
      </c>
      <c r="D333" s="34">
        <v>43677</v>
      </c>
      <c r="E333" s="35">
        <v>-0.22834830499999981</v>
      </c>
      <c r="F333" s="35">
        <v>9.9970129438220007E-2</v>
      </c>
      <c r="G333" s="35">
        <v>0.14379015951518995</v>
      </c>
      <c r="H333" s="35">
        <v>0.72151161437473799</v>
      </c>
      <c r="I333" s="35">
        <v>0</v>
      </c>
      <c r="J333" s="35">
        <v>0</v>
      </c>
      <c r="K333" s="35">
        <v>5.2849311839999989E-3</v>
      </c>
      <c r="L333" s="35">
        <v>8.1215669058999997E-4</v>
      </c>
      <c r="M333" s="35">
        <v>0.25566820105500193</v>
      </c>
      <c r="N333" s="35">
        <v>0.26457430388221131</v>
      </c>
      <c r="O333" s="35">
        <v>3.6413470000000003E-2</v>
      </c>
      <c r="P333" s="35">
        <v>0.16804933000000005</v>
      </c>
      <c r="Q333" s="35">
        <v>5.8875837407013423E-2</v>
      </c>
      <c r="R333" s="35">
        <v>0.12715326999999998</v>
      </c>
      <c r="S333" s="35">
        <v>1.6537550985469649</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224</v>
      </c>
      <c r="B334" s="5" t="s">
        <v>106</v>
      </c>
      <c r="C334" s="34">
        <v>43676</v>
      </c>
      <c r="D334" s="34">
        <v>43677</v>
      </c>
      <c r="E334" s="35">
        <v>-5.7590291999999987E-2</v>
      </c>
      <c r="F334" s="35">
        <v>0.26883195808650995</v>
      </c>
      <c r="G334" s="35">
        <v>0.13266563094645994</v>
      </c>
      <c r="H334" s="35">
        <v>0.84008464367804991</v>
      </c>
      <c r="I334" s="35">
        <v>0</v>
      </c>
      <c r="J334" s="35">
        <v>0</v>
      </c>
      <c r="K334" s="35">
        <v>5.2849311839999989E-3</v>
      </c>
      <c r="L334" s="35">
        <v>3.4545000000000002E-5</v>
      </c>
      <c r="M334" s="35">
        <v>0.23882506835159198</v>
      </c>
      <c r="N334" s="35">
        <v>0.28248963160029128</v>
      </c>
      <c r="O334" s="35">
        <v>4.5323600000000006E-2</v>
      </c>
      <c r="P334" s="35">
        <v>0.15065427999999997</v>
      </c>
      <c r="Q334" s="35">
        <v>0.12049437112417391</v>
      </c>
      <c r="R334" s="35">
        <v>0.12625672999999998</v>
      </c>
      <c r="S334" s="35">
        <v>2.1533550979710769</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224</v>
      </c>
      <c r="B335" s="5" t="s">
        <v>106</v>
      </c>
      <c r="C335" s="34">
        <v>43677</v>
      </c>
      <c r="D335" s="34">
        <v>43677</v>
      </c>
      <c r="E335" s="35">
        <v>-0.11172507800000009</v>
      </c>
      <c r="F335" s="35">
        <v>0.30589633134581001</v>
      </c>
      <c r="G335" s="35">
        <v>0.14190355999999996</v>
      </c>
      <c r="H335" s="35">
        <v>1.60402525107989</v>
      </c>
      <c r="I335" s="35">
        <v>0</v>
      </c>
      <c r="J335" s="35">
        <v>0</v>
      </c>
      <c r="K335" s="35">
        <v>5.2849311839999989E-3</v>
      </c>
      <c r="L335" s="35">
        <v>2.8849559296599998E-3</v>
      </c>
      <c r="M335" s="35">
        <v>0.23513247764468198</v>
      </c>
      <c r="N335" s="35">
        <v>0.27866632287131132</v>
      </c>
      <c r="O335" s="35">
        <v>3.698506E-2</v>
      </c>
      <c r="P335" s="35">
        <v>0.16726241000000003</v>
      </c>
      <c r="Q335" s="35">
        <v>2.7047415915733758E-2</v>
      </c>
      <c r="R335" s="35">
        <v>0.12715326999999998</v>
      </c>
      <c r="S335" s="35">
        <v>2.8205169079710877</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224</v>
      </c>
      <c r="B336" s="5" t="s">
        <v>107</v>
      </c>
      <c r="C336" s="34">
        <v>43678</v>
      </c>
      <c r="D336" s="34">
        <v>43708</v>
      </c>
      <c r="E336" s="35">
        <v>-9.0463344000000112E-2</v>
      </c>
      <c r="F336" s="35">
        <v>0.26507539038303002</v>
      </c>
      <c r="G336" s="35">
        <v>0.15516221350956996</v>
      </c>
      <c r="H336" s="35">
        <v>0.54695105809361999</v>
      </c>
      <c r="I336" s="35">
        <v>0</v>
      </c>
      <c r="J336" s="35">
        <v>1.050821707147E-2</v>
      </c>
      <c r="K336" s="35">
        <v>1.7276931183999998E-2</v>
      </c>
      <c r="L336" s="35">
        <v>6.1789207632E-4</v>
      </c>
      <c r="M336" s="35">
        <v>0.25506675696184999</v>
      </c>
      <c r="N336" s="35">
        <v>0.32168276469918</v>
      </c>
      <c r="O336" s="35">
        <v>2.3935100000000001E-2</v>
      </c>
      <c r="P336" s="35">
        <v>0.16467089000000007</v>
      </c>
      <c r="Q336" s="35">
        <v>7.3541855463617176E-2</v>
      </c>
      <c r="R336" s="35">
        <v>0.129671507311828</v>
      </c>
      <c r="S336" s="35">
        <v>1.873697232754485</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224</v>
      </c>
      <c r="B337" s="5" t="s">
        <v>107</v>
      </c>
      <c r="C337" s="34">
        <v>43679</v>
      </c>
      <c r="D337" s="34">
        <v>43708</v>
      </c>
      <c r="E337" s="35">
        <v>0.11771209100000002</v>
      </c>
      <c r="F337" s="35">
        <v>0.16667030782784001</v>
      </c>
      <c r="G337" s="35">
        <v>0.14261151999999996</v>
      </c>
      <c r="H337" s="35">
        <v>1.00940473202659</v>
      </c>
      <c r="I337" s="35">
        <v>0</v>
      </c>
      <c r="J337" s="35">
        <v>1.0508854777310001E-2</v>
      </c>
      <c r="K337" s="35">
        <v>5.2859311839999991E-3</v>
      </c>
      <c r="L337" s="35">
        <v>4.2089611553999996E-4</v>
      </c>
      <c r="M337" s="35">
        <v>0.24611016505050998</v>
      </c>
      <c r="N337" s="35">
        <v>0.27792966634573002</v>
      </c>
      <c r="O337" s="35">
        <v>1.91226E-2</v>
      </c>
      <c r="P337" s="35">
        <v>0.18816264999999993</v>
      </c>
      <c r="Q337" s="35">
        <v>4.3557661115126961E-2</v>
      </c>
      <c r="R337" s="35">
        <v>0.129671507311828</v>
      </c>
      <c r="S337" s="35">
        <v>2.3571685827544751</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224</v>
      </c>
      <c r="B338" s="5" t="s">
        <v>107</v>
      </c>
      <c r="C338" s="34">
        <v>43680</v>
      </c>
      <c r="D338" s="34">
        <v>43708</v>
      </c>
      <c r="E338" s="35">
        <v>5.9566000000010888E-4</v>
      </c>
      <c r="F338" s="35">
        <v>6.6143523590599995E-2</v>
      </c>
      <c r="G338" s="35">
        <v>0.12268369999999995</v>
      </c>
      <c r="H338" s="35">
        <v>0.80937815987998007</v>
      </c>
      <c r="I338" s="35">
        <v>0</v>
      </c>
      <c r="J338" s="35">
        <v>0</v>
      </c>
      <c r="K338" s="35">
        <v>5.2869311839999992E-3</v>
      </c>
      <c r="L338" s="35">
        <v>7.2164324309999993E-5</v>
      </c>
      <c r="M338" s="35">
        <v>0.20386423915515001</v>
      </c>
      <c r="N338" s="35">
        <v>0.28527231852254997</v>
      </c>
      <c r="O338" s="35">
        <v>2.436052E-2</v>
      </c>
      <c r="P338" s="35">
        <v>0.26610807000000003</v>
      </c>
      <c r="Q338" s="35">
        <v>6.4172478786066772E-2</v>
      </c>
      <c r="R338" s="35">
        <v>0.12775406731182798</v>
      </c>
      <c r="S338" s="35">
        <v>1.975691832754485</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224</v>
      </c>
      <c r="B339" s="5" t="s">
        <v>107</v>
      </c>
      <c r="C339" s="34">
        <v>43681</v>
      </c>
      <c r="D339" s="34">
        <v>43708</v>
      </c>
      <c r="E339" s="35">
        <v>4.2153647999999988E-2</v>
      </c>
      <c r="F339" s="35">
        <v>6.7352144243950002E-2</v>
      </c>
      <c r="G339" s="35">
        <v>5.7593320000000003E-2</v>
      </c>
      <c r="H339" s="35">
        <v>1.31144899855631</v>
      </c>
      <c r="I339" s="35">
        <v>0</v>
      </c>
      <c r="J339" s="35">
        <v>0</v>
      </c>
      <c r="K339" s="35">
        <v>5.2879311839999993E-3</v>
      </c>
      <c r="L339" s="35">
        <v>4.3416337700999998E-4</v>
      </c>
      <c r="M339" s="35">
        <v>0.15816264091916998</v>
      </c>
      <c r="N339" s="35">
        <v>0.31206468023532996</v>
      </c>
      <c r="O339" s="35">
        <v>8.3728850000000007E-2</v>
      </c>
      <c r="P339" s="35">
        <v>0.24870503000000005</v>
      </c>
      <c r="Q339" s="35">
        <v>-3.4674381073112756E-2</v>
      </c>
      <c r="R339" s="35">
        <v>0.12692974731182799</v>
      </c>
      <c r="S339" s="35">
        <v>2.3791867727544851</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225</v>
      </c>
      <c r="B340" s="5" t="s">
        <v>107</v>
      </c>
      <c r="C340" s="34">
        <v>43682</v>
      </c>
      <c r="D340" s="34">
        <v>43708</v>
      </c>
      <c r="E340" s="35">
        <v>-7.7660040000000041E-2</v>
      </c>
      <c r="F340" s="35">
        <v>0.1797015571801</v>
      </c>
      <c r="G340" s="35">
        <v>0.12326746899999998</v>
      </c>
      <c r="H340" s="35">
        <v>0.67318636209524008</v>
      </c>
      <c r="I340" s="35">
        <v>0</v>
      </c>
      <c r="J340" s="35">
        <v>0</v>
      </c>
      <c r="K340" s="35">
        <v>5.2889311839999995E-3</v>
      </c>
      <c r="L340" s="35">
        <v>6.2558880939000007E-4</v>
      </c>
      <c r="M340" s="35">
        <v>0.21752232027903998</v>
      </c>
      <c r="N340" s="35">
        <v>0.28210773591003002</v>
      </c>
      <c r="O340" s="35">
        <v>6.0750599999999995E-2</v>
      </c>
      <c r="P340" s="35">
        <v>0.14650500000000008</v>
      </c>
      <c r="Q340" s="35">
        <v>7.7959130984866815E-2</v>
      </c>
      <c r="R340" s="35">
        <v>0.12840814731182798</v>
      </c>
      <c r="S340" s="35">
        <v>1.817662802754495</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225</v>
      </c>
      <c r="B341" s="5" t="s">
        <v>107</v>
      </c>
      <c r="C341" s="34">
        <v>43683</v>
      </c>
      <c r="D341" s="34">
        <v>43708</v>
      </c>
      <c r="E341" s="35">
        <v>-0.53024439500000009</v>
      </c>
      <c r="F341" s="35">
        <v>0.1978884789829842</v>
      </c>
      <c r="G341" s="35">
        <v>9.6436829999999987E-2</v>
      </c>
      <c r="H341" s="35">
        <v>0.97473025624525</v>
      </c>
      <c r="I341" s="35">
        <v>0</v>
      </c>
      <c r="J341" s="35">
        <v>0</v>
      </c>
      <c r="K341" s="35">
        <v>5.2899311839999987E-3</v>
      </c>
      <c r="L341" s="35">
        <v>1.6008105530900001E-3</v>
      </c>
      <c r="M341" s="35">
        <v>0.16595469643380001</v>
      </c>
      <c r="N341" s="35">
        <v>0.36323497668801996</v>
      </c>
      <c r="O341" s="35">
        <v>5.0377419999999999E-2</v>
      </c>
      <c r="P341" s="35">
        <v>0.15576877</v>
      </c>
      <c r="Q341" s="35">
        <v>9.6607592338497111E-2</v>
      </c>
      <c r="R341" s="35">
        <v>0.12840814731182798</v>
      </c>
      <c r="S341" s="35">
        <v>1.7060535147374689</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225</v>
      </c>
      <c r="B342" s="5" t="s">
        <v>107</v>
      </c>
      <c r="C342" s="34">
        <v>43684</v>
      </c>
      <c r="D342" s="34">
        <v>43708</v>
      </c>
      <c r="E342" s="35">
        <v>-0.14681675599999988</v>
      </c>
      <c r="F342" s="35">
        <v>0.22294986564635999</v>
      </c>
      <c r="G342" s="35">
        <v>0.10938217122012998</v>
      </c>
      <c r="H342" s="35">
        <v>1.0351081056181601</v>
      </c>
      <c r="I342" s="35">
        <v>0</v>
      </c>
      <c r="J342" s="35">
        <v>0</v>
      </c>
      <c r="K342" s="35">
        <v>5.2909311839999989E-3</v>
      </c>
      <c r="L342" s="35">
        <v>3.1735826395700001E-3</v>
      </c>
      <c r="M342" s="35">
        <v>0.20594281083110999</v>
      </c>
      <c r="N342" s="35">
        <v>0.36987554320006</v>
      </c>
      <c r="O342" s="35">
        <v>3.0310699999999999E-2</v>
      </c>
      <c r="P342" s="35">
        <v>0.15750586</v>
      </c>
      <c r="Q342" s="35">
        <v>0.18044516110326686</v>
      </c>
      <c r="R342" s="35">
        <v>0.12840814731182798</v>
      </c>
      <c r="S342" s="35">
        <v>2.3015761227544851</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225</v>
      </c>
      <c r="B343" s="5" t="s">
        <v>107</v>
      </c>
      <c r="C343" s="34">
        <v>43685</v>
      </c>
      <c r="D343" s="34">
        <v>43708</v>
      </c>
      <c r="E343" s="35">
        <v>0.27981456699999985</v>
      </c>
      <c r="F343" s="35">
        <v>0.20060996560515998</v>
      </c>
      <c r="G343" s="35">
        <v>0.12934360205810999</v>
      </c>
      <c r="H343" s="35">
        <v>1.2256906122470701</v>
      </c>
      <c r="I343" s="35">
        <v>0</v>
      </c>
      <c r="J343" s="35">
        <v>0</v>
      </c>
      <c r="K343" s="35">
        <v>5.291931183999999E-3</v>
      </c>
      <c r="L343" s="35">
        <v>2.6868685801800002E-3</v>
      </c>
      <c r="M343" s="35">
        <v>0.33833085512373001</v>
      </c>
      <c r="N343" s="35">
        <v>0.29956349339639998</v>
      </c>
      <c r="O343" s="35">
        <v>1.8149270000000002E-2</v>
      </c>
      <c r="P343" s="35">
        <v>0.16051125999999999</v>
      </c>
      <c r="Q343" s="35">
        <v>4.713924646801726E-2</v>
      </c>
      <c r="R343" s="35">
        <v>0.12729934731182799</v>
      </c>
      <c r="S343" s="35">
        <v>2.8344310189744948</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225</v>
      </c>
      <c r="B344" s="5" t="s">
        <v>107</v>
      </c>
      <c r="C344" s="34">
        <v>43686</v>
      </c>
      <c r="D344" s="34">
        <v>43708</v>
      </c>
      <c r="E344" s="35">
        <v>0.4171639039999997</v>
      </c>
      <c r="F344" s="35">
        <v>0.19204876092690998</v>
      </c>
      <c r="G344" s="35">
        <v>0.19045157157630999</v>
      </c>
      <c r="H344" s="35">
        <v>1.9632400728126198</v>
      </c>
      <c r="I344" s="35">
        <v>0</v>
      </c>
      <c r="J344" s="35">
        <v>0.26708978324838001</v>
      </c>
      <c r="K344" s="35">
        <v>5.2929311839999991E-3</v>
      </c>
      <c r="L344" s="35">
        <v>4.9102027899699998E-3</v>
      </c>
      <c r="M344" s="35">
        <v>0.29957127287018998</v>
      </c>
      <c r="N344" s="35">
        <v>0.34898541034203995</v>
      </c>
      <c r="O344" s="35">
        <v>0.51509147</v>
      </c>
      <c r="P344" s="35">
        <v>0.15239473999999997</v>
      </c>
      <c r="Q344" s="35">
        <v>4.421025569224768E-2</v>
      </c>
      <c r="R344" s="35">
        <v>0.126213167311828</v>
      </c>
      <c r="S344" s="35">
        <v>4.5266635427544948</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225</v>
      </c>
      <c r="B345" s="5" t="s">
        <v>107</v>
      </c>
      <c r="C345" s="34">
        <v>43687</v>
      </c>
      <c r="D345" s="34">
        <v>43708</v>
      </c>
      <c r="E345" s="35">
        <v>0.5179055170000002</v>
      </c>
      <c r="F345" s="35">
        <v>0.21785565175332</v>
      </c>
      <c r="G345" s="35">
        <v>0.21341412262603998</v>
      </c>
      <c r="H345" s="35">
        <v>2.2740158647989399</v>
      </c>
      <c r="I345" s="35">
        <v>0</v>
      </c>
      <c r="J345" s="35">
        <v>0.33069418968641001</v>
      </c>
      <c r="K345" s="35">
        <v>4.6162931184E-2</v>
      </c>
      <c r="L345" s="35">
        <v>0.16115258269797</v>
      </c>
      <c r="M345" s="35">
        <v>0.24853914086288997</v>
      </c>
      <c r="N345" s="35">
        <v>0.54281553226458001</v>
      </c>
      <c r="O345" s="35">
        <v>5.021142E-2</v>
      </c>
      <c r="P345" s="35">
        <v>0.17758976999999995</v>
      </c>
      <c r="Q345" s="35">
        <v>0.10662319256849676</v>
      </c>
      <c r="R345" s="35">
        <v>0.124854747311828</v>
      </c>
      <c r="S345" s="35">
        <v>5.0118346627544756</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225</v>
      </c>
      <c r="B346" s="5" t="s">
        <v>107</v>
      </c>
      <c r="C346" s="34">
        <v>43688</v>
      </c>
      <c r="D346" s="34">
        <v>43708</v>
      </c>
      <c r="E346" s="35">
        <v>0.35641418000000014</v>
      </c>
      <c r="F346" s="35">
        <v>0.31413084953062004</v>
      </c>
      <c r="G346" s="35">
        <v>6.3697477216989998E-2</v>
      </c>
      <c r="H346" s="35">
        <v>1.9657217520338099</v>
      </c>
      <c r="I346" s="35">
        <v>0</v>
      </c>
      <c r="J346" s="35">
        <v>6.4293792936579996E-2</v>
      </c>
      <c r="K346" s="35">
        <v>6.0303091183524407E-2</v>
      </c>
      <c r="L346" s="35">
        <v>0.86827835148957</v>
      </c>
      <c r="M346" s="35">
        <v>0.23197505374277999</v>
      </c>
      <c r="N346" s="35">
        <v>0.42569860471919646</v>
      </c>
      <c r="O346" s="35">
        <v>6.1420830000000003E-2</v>
      </c>
      <c r="P346" s="35">
        <v>0.18588214999999994</v>
      </c>
      <c r="Q346" s="35">
        <v>-1.5149595241850928</v>
      </c>
      <c r="R346" s="35">
        <v>0.12679534731182798</v>
      </c>
      <c r="S346" s="35">
        <v>3.2096519559798069</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226</v>
      </c>
      <c r="B347" s="5" t="s">
        <v>107</v>
      </c>
      <c r="C347" s="34">
        <v>43689</v>
      </c>
      <c r="D347" s="34">
        <v>43708</v>
      </c>
      <c r="E347" s="35">
        <v>-5.3078442999999975E-2</v>
      </c>
      <c r="F347" s="35">
        <v>0.35621450458505</v>
      </c>
      <c r="G347" s="35">
        <v>0.14793906769064999</v>
      </c>
      <c r="H347" s="35">
        <v>0.7943207861964301</v>
      </c>
      <c r="I347" s="35">
        <v>0</v>
      </c>
      <c r="J347" s="35">
        <v>4.5552187399209999E-2</v>
      </c>
      <c r="K347" s="35">
        <v>5.1336931183577461E-2</v>
      </c>
      <c r="L347" s="35">
        <v>7.1952900826660005E-2</v>
      </c>
      <c r="M347" s="35">
        <v>0.26367483419555998</v>
      </c>
      <c r="N347" s="35">
        <v>0.39936960634566643</v>
      </c>
      <c r="O347" s="35">
        <v>2.2570949999999999E-2</v>
      </c>
      <c r="P347" s="35">
        <v>0.18132364999999998</v>
      </c>
      <c r="Q347" s="35">
        <v>-0.63415078675477266</v>
      </c>
      <c r="R347" s="35">
        <v>0.12608194731182801</v>
      </c>
      <c r="S347" s="35">
        <v>1.7731081359798591</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226</v>
      </c>
      <c r="B348" s="5" t="s">
        <v>107</v>
      </c>
      <c r="C348" s="34">
        <v>43690</v>
      </c>
      <c r="D348" s="34">
        <v>43708</v>
      </c>
      <c r="E348" s="35">
        <v>-9.4073543000000037E-2</v>
      </c>
      <c r="F348" s="35">
        <v>0.21782825453689997</v>
      </c>
      <c r="G348" s="35">
        <v>0.175408816</v>
      </c>
      <c r="H348" s="35">
        <v>0.61861218863751</v>
      </c>
      <c r="I348" s="35">
        <v>0</v>
      </c>
      <c r="J348" s="35">
        <v>2.3590379999999999E-3</v>
      </c>
      <c r="K348" s="35">
        <v>0.14330013118400001</v>
      </c>
      <c r="L348" s="35">
        <v>3.86736367792E-3</v>
      </c>
      <c r="M348" s="35">
        <v>0.25965148065014998</v>
      </c>
      <c r="N348" s="35">
        <v>0.31061312789168644</v>
      </c>
      <c r="O348" s="35">
        <v>5.2580310000000005E-2</v>
      </c>
      <c r="P348" s="35">
        <v>0.19170504000000002</v>
      </c>
      <c r="Q348" s="35">
        <v>1.3703117986980838E-2</v>
      </c>
      <c r="R348" s="35">
        <v>0.12561454731182797</v>
      </c>
      <c r="S348" s="35">
        <v>2.0211698728769751</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226</v>
      </c>
      <c r="B349" s="5" t="s">
        <v>107</v>
      </c>
      <c r="C349" s="34">
        <v>43691</v>
      </c>
      <c r="D349" s="34">
        <v>43708</v>
      </c>
      <c r="E349" s="35">
        <v>-3.8992726000000033E-2</v>
      </c>
      <c r="F349" s="35">
        <v>0.30125078444915998</v>
      </c>
      <c r="G349" s="35">
        <v>0.12069503999999998</v>
      </c>
      <c r="H349" s="35">
        <v>0.90874376889802999</v>
      </c>
      <c r="I349" s="35">
        <v>0</v>
      </c>
      <c r="J349" s="35">
        <v>0</v>
      </c>
      <c r="K349" s="35">
        <v>0.13934013118400002</v>
      </c>
      <c r="L349" s="35">
        <v>2.2166437966E-4</v>
      </c>
      <c r="M349" s="35">
        <v>0.16767133011888</v>
      </c>
      <c r="N349" s="35">
        <v>0.34064594260571646</v>
      </c>
      <c r="O349" s="35">
        <v>2.7480189999999998E-2</v>
      </c>
      <c r="P349" s="35">
        <v>0.16945365999999998</v>
      </c>
      <c r="Q349" s="35">
        <v>6.9063833033006672E-2</v>
      </c>
      <c r="R349" s="35">
        <v>0.12561454731182797</v>
      </c>
      <c r="S349" s="35">
        <v>2.3311881659802807</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226</v>
      </c>
      <c r="B350" s="5" t="s">
        <v>107</v>
      </c>
      <c r="C350" s="34">
        <v>43692</v>
      </c>
      <c r="D350" s="34">
        <v>43708</v>
      </c>
      <c r="E350" s="35">
        <v>-0.10503055400000005</v>
      </c>
      <c r="F350" s="35">
        <v>8.0882069555319999E-2</v>
      </c>
      <c r="G350" s="35">
        <v>0.17483111746017999</v>
      </c>
      <c r="H350" s="35">
        <v>2.53560690501617</v>
      </c>
      <c r="I350" s="35">
        <v>0</v>
      </c>
      <c r="J350" s="35">
        <v>0.11874875296623</v>
      </c>
      <c r="K350" s="35">
        <v>0.147260131184</v>
      </c>
      <c r="L350" s="35">
        <v>1.51920625477E-3</v>
      </c>
      <c r="M350" s="35">
        <v>0.20788713588685001</v>
      </c>
      <c r="N350" s="35">
        <v>0.61275049729069653</v>
      </c>
      <c r="O350" s="35">
        <v>0.14599806999999998</v>
      </c>
      <c r="P350" s="35">
        <v>0.16545270000000006</v>
      </c>
      <c r="Q350" s="35">
        <v>0.34387126705424681</v>
      </c>
      <c r="R350" s="35">
        <v>0.12701614731182798</v>
      </c>
      <c r="S350" s="35">
        <v>4.5567934459802917</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226</v>
      </c>
      <c r="B351" s="5" t="s">
        <v>107</v>
      </c>
      <c r="C351" s="34">
        <v>43693</v>
      </c>
      <c r="D351" s="34">
        <v>43708</v>
      </c>
      <c r="E351" s="35">
        <v>0.2988849469999999</v>
      </c>
      <c r="F351" s="35">
        <v>0.37824644204742003</v>
      </c>
      <c r="G351" s="35">
        <v>0.13550085836552997</v>
      </c>
      <c r="H351" s="35">
        <v>1.5885419405557601</v>
      </c>
      <c r="I351" s="35">
        <v>0</v>
      </c>
      <c r="J351" s="35">
        <v>0.1009694723477</v>
      </c>
      <c r="K351" s="35">
        <v>0.149680131184</v>
      </c>
      <c r="L351" s="35">
        <v>-1.5386540241800002E-3</v>
      </c>
      <c r="M351" s="35">
        <v>0.16984135661613001</v>
      </c>
      <c r="N351" s="35">
        <v>0.63261481277742648</v>
      </c>
      <c r="O351" s="35">
        <v>5.0534289999999996E-2</v>
      </c>
      <c r="P351" s="35">
        <v>0.16073862999999997</v>
      </c>
      <c r="Q351" s="35">
        <v>0.19530217895867635</v>
      </c>
      <c r="R351" s="35">
        <v>0.12840814731182798</v>
      </c>
      <c r="S351" s="35">
        <v>3.9877245531402905</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226</v>
      </c>
      <c r="B352" s="5" t="s">
        <v>107</v>
      </c>
      <c r="C352" s="34">
        <v>43694</v>
      </c>
      <c r="D352" s="34">
        <v>43708</v>
      </c>
      <c r="E352" s="35">
        <v>0.43672226999999997</v>
      </c>
      <c r="F352" s="35">
        <v>0.24981548057247999</v>
      </c>
      <c r="G352" s="35">
        <v>0.13799564243502996</v>
      </c>
      <c r="H352" s="35">
        <v>2.994261027996227</v>
      </c>
      <c r="I352" s="35">
        <v>0</v>
      </c>
      <c r="J352" s="35">
        <v>0.12740977662814001</v>
      </c>
      <c r="K352" s="35">
        <v>4.9201311840000005E-3</v>
      </c>
      <c r="L352" s="35">
        <v>7.7993559231640003E-2</v>
      </c>
      <c r="M352" s="35">
        <v>0.18208959237691999</v>
      </c>
      <c r="N352" s="35">
        <v>0.45964767264825646</v>
      </c>
      <c r="O352" s="35">
        <v>0.14583453000000002</v>
      </c>
      <c r="P352" s="35">
        <v>0.16815427999999991</v>
      </c>
      <c r="Q352" s="35">
        <v>0.14516064021937736</v>
      </c>
      <c r="R352" s="35">
        <v>0.12788134731182799</v>
      </c>
      <c r="S352" s="35">
        <v>5.2578859506038986</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226</v>
      </c>
      <c r="B353" s="5" t="s">
        <v>107</v>
      </c>
      <c r="C353" s="34">
        <v>43695</v>
      </c>
      <c r="D353" s="34">
        <v>43708</v>
      </c>
      <c r="E353" s="35">
        <v>0.10905314199999983</v>
      </c>
      <c r="F353" s="35">
        <v>0.89280217013169005</v>
      </c>
      <c r="G353" s="35">
        <v>7.6680635705319994E-2</v>
      </c>
      <c r="H353" s="35">
        <v>3.1048567348846077</v>
      </c>
      <c r="I353" s="35">
        <v>0</v>
      </c>
      <c r="J353" s="35">
        <v>0.15125711867872998</v>
      </c>
      <c r="K353" s="35">
        <v>4.9201311840000005E-3</v>
      </c>
      <c r="L353" s="35">
        <v>2.0593091091580001E-2</v>
      </c>
      <c r="M353" s="35">
        <v>0.27910445760864</v>
      </c>
      <c r="N353" s="35">
        <v>0.57692698906955653</v>
      </c>
      <c r="O353" s="35">
        <v>0.16494744</v>
      </c>
      <c r="P353" s="35">
        <v>0.17740227999999997</v>
      </c>
      <c r="Q353" s="35">
        <v>0.96752676064342813</v>
      </c>
      <c r="R353" s="35">
        <v>0.13095022731182798</v>
      </c>
      <c r="S353" s="35">
        <v>6.65702117830938</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227</v>
      </c>
      <c r="B354" s="5" t="s">
        <v>107</v>
      </c>
      <c r="C354" s="34">
        <v>43696</v>
      </c>
      <c r="D354" s="34">
        <v>43708</v>
      </c>
      <c r="E354" s="35">
        <v>-0.13688294200000017</v>
      </c>
      <c r="F354" s="35">
        <v>0.16152520498848</v>
      </c>
      <c r="G354" s="35">
        <v>0.1589375883104</v>
      </c>
      <c r="H354" s="35">
        <v>1.3250744335639095</v>
      </c>
      <c r="I354" s="35">
        <v>0</v>
      </c>
      <c r="J354" s="35">
        <v>2.9273688881479999E-2</v>
      </c>
      <c r="K354" s="35">
        <v>8.6920091184000015E-2</v>
      </c>
      <c r="L354" s="35">
        <v>5.3044209294890003E-2</v>
      </c>
      <c r="M354" s="35">
        <v>0.26329502687326001</v>
      </c>
      <c r="N354" s="35">
        <v>0.4058256431826065</v>
      </c>
      <c r="O354" s="35">
        <v>7.2553019999999996E-2</v>
      </c>
      <c r="P354" s="35">
        <v>0.15599042999999996</v>
      </c>
      <c r="Q354" s="35">
        <v>0.22366393438070764</v>
      </c>
      <c r="R354" s="35">
        <v>0.12897888731182797</v>
      </c>
      <c r="S354" s="35">
        <v>2.9281992159715613</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227</v>
      </c>
      <c r="B355" s="5" t="s">
        <v>107</v>
      </c>
      <c r="C355" s="34">
        <v>43697</v>
      </c>
      <c r="D355" s="34">
        <v>43708</v>
      </c>
      <c r="E355" s="35">
        <v>-3.2914353000000007E-2</v>
      </c>
      <c r="F355" s="35">
        <v>0.15513102218839001</v>
      </c>
      <c r="G355" s="35">
        <v>0.12439489100000001</v>
      </c>
      <c r="H355" s="35">
        <v>0.60929520183174668</v>
      </c>
      <c r="I355" s="35">
        <v>0</v>
      </c>
      <c r="J355" s="35">
        <v>0</v>
      </c>
      <c r="K355" s="35">
        <v>8.6920091184000015E-2</v>
      </c>
      <c r="L355" s="35">
        <v>-7.39367563757E-3</v>
      </c>
      <c r="M355" s="35">
        <v>0.26591842042831998</v>
      </c>
      <c r="N355" s="35">
        <v>0.39777927684534642</v>
      </c>
      <c r="O355" s="35">
        <v>3.3292509999999997E-2</v>
      </c>
      <c r="P355" s="35">
        <v>0.17315359999999996</v>
      </c>
      <c r="Q355" s="35">
        <v>8.1755823602057381E-2</v>
      </c>
      <c r="R355" s="35">
        <v>0.12701449731182798</v>
      </c>
      <c r="S355" s="35">
        <v>2.0143473057541188</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227</v>
      </c>
      <c r="B356" s="5" t="s">
        <v>107</v>
      </c>
      <c r="C356" s="34">
        <v>43698</v>
      </c>
      <c r="D356" s="34">
        <v>43708</v>
      </c>
      <c r="E356" s="35">
        <v>9.6609206000000114E-2</v>
      </c>
      <c r="F356" s="35">
        <v>2.673189966216E-2</v>
      </c>
      <c r="G356" s="35">
        <v>0.17546491</v>
      </c>
      <c r="H356" s="35">
        <v>0.76374655475630004</v>
      </c>
      <c r="I356" s="35">
        <v>0</v>
      </c>
      <c r="J356" s="35">
        <v>0.84020514220257991</v>
      </c>
      <c r="K356" s="35">
        <v>8.6920091184000015E-2</v>
      </c>
      <c r="L356" s="35">
        <v>2.4342499498199999E-3</v>
      </c>
      <c r="M356" s="35">
        <v>0.28445490080211</v>
      </c>
      <c r="N356" s="35">
        <v>0.30589939390210641</v>
      </c>
      <c r="O356" s="35">
        <v>7.3578599999999994E-2</v>
      </c>
      <c r="P356" s="35">
        <v>0.16895832</v>
      </c>
      <c r="Q356" s="35">
        <v>0.73110083020937688</v>
      </c>
      <c r="R356" s="35">
        <v>0.128156627311828</v>
      </c>
      <c r="S356" s="35">
        <v>3.6842607259802818</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227</v>
      </c>
      <c r="B357" s="5" t="s">
        <v>107</v>
      </c>
      <c r="C357" s="34">
        <v>43699</v>
      </c>
      <c r="D357" s="34">
        <v>43708</v>
      </c>
      <c r="E357" s="35">
        <v>0.27312381299999977</v>
      </c>
      <c r="F357" s="35">
        <v>0.18532228499029002</v>
      </c>
      <c r="G357" s="35">
        <v>0.12491484532958</v>
      </c>
      <c r="H357" s="35">
        <v>1.21997535481731</v>
      </c>
      <c r="I357" s="35">
        <v>0.95454407487866999</v>
      </c>
      <c r="J357" s="35">
        <v>1.4642785464813499</v>
      </c>
      <c r="K357" s="35">
        <v>8.6920091184000015E-2</v>
      </c>
      <c r="L357" s="35">
        <v>1.30870561328E-3</v>
      </c>
      <c r="M357" s="35">
        <v>0.27330598485182001</v>
      </c>
      <c r="N357" s="35">
        <v>0.33094066995512639</v>
      </c>
      <c r="O357" s="35">
        <v>3.2982640000000001E-2</v>
      </c>
      <c r="P357" s="35">
        <v>0.14875906999999999</v>
      </c>
      <c r="Q357" s="35">
        <v>0.56154468756701692</v>
      </c>
      <c r="R357" s="35">
        <v>0.128156627311828</v>
      </c>
      <c r="S357" s="35">
        <v>5.7860773959802705</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227</v>
      </c>
      <c r="B358" s="5" t="s">
        <v>107</v>
      </c>
      <c r="C358" s="34">
        <v>43700</v>
      </c>
      <c r="D358" s="34">
        <v>43708</v>
      </c>
      <c r="E358" s="35">
        <v>-0.16797897400000006</v>
      </c>
      <c r="F358" s="35">
        <v>4.5724273817480003E-2</v>
      </c>
      <c r="G358" s="35">
        <v>0.20978417016732001</v>
      </c>
      <c r="H358" s="35">
        <v>0.92481546456115993</v>
      </c>
      <c r="I358" s="35">
        <v>0</v>
      </c>
      <c r="J358" s="35">
        <v>0.64298169985840004</v>
      </c>
      <c r="K358" s="35">
        <v>8.6920091184000015E-2</v>
      </c>
      <c r="L358" s="35">
        <v>-4.5180651507899993E-3</v>
      </c>
      <c r="M358" s="35">
        <v>0.29136222908983994</v>
      </c>
      <c r="N358" s="35">
        <v>0.54442988076326659</v>
      </c>
      <c r="O358" s="35">
        <v>2.4257260000000003E-2</v>
      </c>
      <c r="P358" s="35">
        <v>0.14815074</v>
      </c>
      <c r="Q358" s="35">
        <v>0.10331160837777686</v>
      </c>
      <c r="R358" s="35">
        <v>0.12540289731182799</v>
      </c>
      <c r="S358" s="35">
        <v>2.9746432759802821</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227</v>
      </c>
      <c r="B359" s="5" t="s">
        <v>107</v>
      </c>
      <c r="C359" s="34">
        <v>43701</v>
      </c>
      <c r="D359" s="34">
        <v>43708</v>
      </c>
      <c r="E359" s="35">
        <v>0.10934239599999995</v>
      </c>
      <c r="F359" s="35">
        <v>0.11593742223209</v>
      </c>
      <c r="G359" s="35">
        <v>0.142343833</v>
      </c>
      <c r="H359" s="35">
        <v>0.80897776100606</v>
      </c>
      <c r="I359" s="35">
        <v>0</v>
      </c>
      <c r="J359" s="35">
        <v>0.23137253692057</v>
      </c>
      <c r="K359" s="35">
        <v>8.6920091184000015E-2</v>
      </c>
      <c r="L359" s="35">
        <v>1.0356388240650001E-2</v>
      </c>
      <c r="M359" s="35">
        <v>0.22588882839956997</v>
      </c>
      <c r="N359" s="35">
        <v>0.52177981069157653</v>
      </c>
      <c r="O359" s="35">
        <v>3.0788509999999998E-2</v>
      </c>
      <c r="P359" s="35">
        <v>0.22460875000000005</v>
      </c>
      <c r="Q359" s="35">
        <v>0.29339680099394605</v>
      </c>
      <c r="R359" s="35">
        <v>0.12186238731182801</v>
      </c>
      <c r="S359" s="35">
        <v>2.923575515980291</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227</v>
      </c>
      <c r="B360" s="5" t="s">
        <v>107</v>
      </c>
      <c r="C360" s="34">
        <v>43702</v>
      </c>
      <c r="D360" s="34">
        <v>43708</v>
      </c>
      <c r="E360" s="35">
        <v>-4.5291981999999953E-2</v>
      </c>
      <c r="F360" s="35">
        <v>4.6251988004990002E-2</v>
      </c>
      <c r="G360" s="35">
        <v>4.5611265999999998E-2</v>
      </c>
      <c r="H360" s="35">
        <v>0.83591703969961006</v>
      </c>
      <c r="I360" s="35">
        <v>0</v>
      </c>
      <c r="J360" s="35">
        <v>4.322566809345E-2</v>
      </c>
      <c r="K360" s="35">
        <v>8.6920091184000015E-2</v>
      </c>
      <c r="L360" s="35">
        <v>2.4007973965400001E-3</v>
      </c>
      <c r="M360" s="35">
        <v>0.19289594149215997</v>
      </c>
      <c r="N360" s="35">
        <v>0.52763221773089652</v>
      </c>
      <c r="O360" s="35">
        <v>3.3744759999999999E-2</v>
      </c>
      <c r="P360" s="35">
        <v>0.24277050999999999</v>
      </c>
      <c r="Q360" s="35">
        <v>0.39648653106681658</v>
      </c>
      <c r="R360" s="35">
        <v>0.12186238731182801</v>
      </c>
      <c r="S360" s="35">
        <v>2.5304272159802914</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228</v>
      </c>
      <c r="B361" s="5" t="s">
        <v>107</v>
      </c>
      <c r="C361" s="34">
        <v>43703</v>
      </c>
      <c r="D361" s="34">
        <v>43708</v>
      </c>
      <c r="E361" s="35">
        <v>0.19400037799999992</v>
      </c>
      <c r="F361" s="35">
        <v>7.7027042909079996E-2</v>
      </c>
      <c r="G361" s="35">
        <v>8.6412346825469999E-2</v>
      </c>
      <c r="H361" s="35">
        <v>0.63372879887379996</v>
      </c>
      <c r="I361" s="35">
        <v>0</v>
      </c>
      <c r="J361" s="35">
        <v>0.12398850395515</v>
      </c>
      <c r="K361" s="35">
        <v>8.6921091184000016E-2</v>
      </c>
      <c r="L361" s="35">
        <v>1.7064062549800002E-3</v>
      </c>
      <c r="M361" s="35">
        <v>0.26186184704759996</v>
      </c>
      <c r="N361" s="35">
        <v>0.47916620709043656</v>
      </c>
      <c r="O361" s="35">
        <v>2.4119760000000001E-2</v>
      </c>
      <c r="P361" s="35">
        <v>0.18516006000000002</v>
      </c>
      <c r="Q361" s="35">
        <v>0.1306577365279275</v>
      </c>
      <c r="R361" s="35">
        <v>0.12186238731182801</v>
      </c>
      <c r="S361" s="35">
        <v>2.406612565980272</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228</v>
      </c>
      <c r="B362" s="5" t="s">
        <v>107</v>
      </c>
      <c r="C362" s="34">
        <v>43704</v>
      </c>
      <c r="D362" s="34">
        <v>43708</v>
      </c>
      <c r="E362" s="35">
        <v>0.55689957400000023</v>
      </c>
      <c r="F362" s="35">
        <v>0.13523852444624002</v>
      </c>
      <c r="G362" s="35">
        <v>0.17141549255246996</v>
      </c>
      <c r="H362" s="35">
        <v>0.54768408435346005</v>
      </c>
      <c r="I362" s="35">
        <v>0</v>
      </c>
      <c r="J362" s="35">
        <v>0</v>
      </c>
      <c r="K362" s="35">
        <v>8.6922091184000017E-2</v>
      </c>
      <c r="L362" s="35">
        <v>5.6576000000000005E-3</v>
      </c>
      <c r="M362" s="35">
        <v>0.35999559783898993</v>
      </c>
      <c r="N362" s="35">
        <v>0.66691360929405652</v>
      </c>
      <c r="O362" s="35">
        <v>1.7615420000000003E-2</v>
      </c>
      <c r="P362" s="35">
        <v>0.15221150999999997</v>
      </c>
      <c r="Q362" s="35">
        <v>4.488798499924665E-2</v>
      </c>
      <c r="R362" s="35">
        <v>0.12122686731182798</v>
      </c>
      <c r="S362" s="35">
        <v>2.8666683559802912</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228</v>
      </c>
      <c r="B363" s="5" t="s">
        <v>107</v>
      </c>
      <c r="C363" s="34">
        <v>43705</v>
      </c>
      <c r="D363" s="34">
        <v>43708</v>
      </c>
      <c r="E363" s="35">
        <v>8.5648833999999785E-2</v>
      </c>
      <c r="F363" s="35">
        <v>0.31440408898076</v>
      </c>
      <c r="G363" s="35">
        <v>0.12077433200000003</v>
      </c>
      <c r="H363" s="35">
        <v>0.56075199078667004</v>
      </c>
      <c r="I363" s="35">
        <v>0</v>
      </c>
      <c r="J363" s="35">
        <v>2.3971857940409999E-2</v>
      </c>
      <c r="K363" s="35">
        <v>8.6923091184000004E-2</v>
      </c>
      <c r="L363" s="35">
        <v>9.5684819847000004E-4</v>
      </c>
      <c r="M363" s="35">
        <v>0.15113883651996998</v>
      </c>
      <c r="N363" s="35">
        <v>0.43421308348844645</v>
      </c>
      <c r="O363" s="35">
        <v>2.124059E-2</v>
      </c>
      <c r="P363" s="35">
        <v>0.15256815000000004</v>
      </c>
      <c r="Q363" s="35">
        <v>0.11739492556972704</v>
      </c>
      <c r="R363" s="35">
        <v>0.124139347311828</v>
      </c>
      <c r="S363" s="35">
        <v>2.1941259759802811</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228</v>
      </c>
      <c r="B364" s="5" t="s">
        <v>107</v>
      </c>
      <c r="C364" s="34">
        <v>43706</v>
      </c>
      <c r="D364" s="34">
        <v>43708</v>
      </c>
      <c r="E364" s="35">
        <v>-7.5249260999999956E-2</v>
      </c>
      <c r="F364" s="35">
        <v>0.11255389249323001</v>
      </c>
      <c r="G364" s="35">
        <v>0.12278457400000002</v>
      </c>
      <c r="H364" s="35">
        <v>0.75372009892527003</v>
      </c>
      <c r="I364" s="35">
        <v>0</v>
      </c>
      <c r="J364" s="35">
        <v>1.85972332302657</v>
      </c>
      <c r="K364" s="35">
        <v>8.6924091184000005E-2</v>
      </c>
      <c r="L364" s="35">
        <v>3.6111190983800002E-3</v>
      </c>
      <c r="M364" s="35">
        <v>0.21330012752180999</v>
      </c>
      <c r="N364" s="35">
        <v>0.51664132608291646</v>
      </c>
      <c r="O364" s="35">
        <v>3.0605600000000004E-2</v>
      </c>
      <c r="P364" s="35">
        <v>0.14740207</v>
      </c>
      <c r="Q364" s="35">
        <v>5.441937733628599E-2</v>
      </c>
      <c r="R364" s="35">
        <v>0.12473854731182799</v>
      </c>
      <c r="S364" s="35">
        <v>3.9511748859802904</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228</v>
      </c>
      <c r="B365" s="5" t="s">
        <v>107</v>
      </c>
      <c r="C365" s="34">
        <v>43707</v>
      </c>
      <c r="D365" s="34">
        <v>43708</v>
      </c>
      <c r="E365" s="35">
        <v>0.10178373099999982</v>
      </c>
      <c r="F365" s="35">
        <v>4.7825226026510001E-2</v>
      </c>
      <c r="G365" s="35">
        <v>0.16981346596959004</v>
      </c>
      <c r="H365" s="35">
        <v>4.1783552881362702</v>
      </c>
      <c r="I365" s="35">
        <v>0</v>
      </c>
      <c r="J365" s="35">
        <v>1.2117488494570601</v>
      </c>
      <c r="K365" s="35">
        <v>8.6925091184000006E-2</v>
      </c>
      <c r="L365" s="35">
        <v>1.4298654798899999E-3</v>
      </c>
      <c r="M365" s="35">
        <v>0.25258007382418995</v>
      </c>
      <c r="N365" s="35">
        <v>0.67628002059159664</v>
      </c>
      <c r="O365" s="35">
        <v>2.9639760000000001E-2</v>
      </c>
      <c r="P365" s="35">
        <v>0.12527326</v>
      </c>
      <c r="Q365" s="35">
        <v>0.13531947699936797</v>
      </c>
      <c r="R365" s="35">
        <v>0.128672447311828</v>
      </c>
      <c r="S365" s="35">
        <v>7.1456465559803037</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228</v>
      </c>
      <c r="B366" s="5" t="s">
        <v>107</v>
      </c>
      <c r="C366" s="34">
        <v>43708</v>
      </c>
      <c r="D366" s="34">
        <v>43708</v>
      </c>
      <c r="E366" s="35">
        <v>-2.9732335000000276E-2</v>
      </c>
      <c r="F366" s="35">
        <v>0.30847526038009998</v>
      </c>
      <c r="G366" s="35">
        <v>0.14495318000000001</v>
      </c>
      <c r="H366" s="35">
        <v>2.2375927331035799</v>
      </c>
      <c r="I366" s="35">
        <v>0</v>
      </c>
      <c r="J366" s="35">
        <v>4.6971004533815508</v>
      </c>
      <c r="K366" s="35">
        <v>8.6926091184000007E-2</v>
      </c>
      <c r="L366" s="35">
        <v>0.13115979298262997</v>
      </c>
      <c r="M366" s="35">
        <v>0.33165277110767</v>
      </c>
      <c r="N366" s="35">
        <v>0.76743230105513649</v>
      </c>
      <c r="O366" s="35">
        <v>4.898893E-2</v>
      </c>
      <c r="P366" s="35">
        <v>0.16237493000000003</v>
      </c>
      <c r="Q366" s="35">
        <v>1.2453093704737968</v>
      </c>
      <c r="R366" s="35">
        <v>0.13106739731182801</v>
      </c>
      <c r="S366" s="35">
        <v>10.263300875980292</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228</v>
      </c>
      <c r="B367" s="5" t="s">
        <v>108</v>
      </c>
      <c r="C367" s="34">
        <v>43709</v>
      </c>
      <c r="D367" s="34">
        <v>43738</v>
      </c>
      <c r="E367" s="35">
        <v>-2.988162999999977E-2</v>
      </c>
      <c r="F367" s="35">
        <v>3.0101788928809999E-2</v>
      </c>
      <c r="G367" s="35">
        <v>1.4500144572140002E-2</v>
      </c>
      <c r="H367" s="35">
        <v>4.0505431510658338</v>
      </c>
      <c r="I367" s="35">
        <v>0</v>
      </c>
      <c r="J367" s="35">
        <v>0.14190725976777002</v>
      </c>
      <c r="K367" s="35">
        <v>8.6927091184000008E-2</v>
      </c>
      <c r="L367" s="35">
        <v>-2.193732314417E-2</v>
      </c>
      <c r="M367" s="35">
        <v>0.33606189992429997</v>
      </c>
      <c r="N367" s="35">
        <v>0.38568475771180644</v>
      </c>
      <c r="O367" s="35">
        <v>7.8432260000000004E-2</v>
      </c>
      <c r="P367" s="35">
        <v>0.2602226199999999</v>
      </c>
      <c r="Q367" s="35">
        <v>0.95922467276845658</v>
      </c>
      <c r="R367" s="35">
        <v>0.13106839731182801</v>
      </c>
      <c r="S367" s="35">
        <v>6.4228550900907742</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229</v>
      </c>
      <c r="B368" s="5" t="s">
        <v>108</v>
      </c>
      <c r="C368" s="34">
        <v>43710</v>
      </c>
      <c r="D368" s="34">
        <v>43738</v>
      </c>
      <c r="E368" s="35">
        <v>-0.17048624099999987</v>
      </c>
      <c r="F368" s="35">
        <v>0.17444909498047997</v>
      </c>
      <c r="G368" s="35">
        <v>0.21979610499999996</v>
      </c>
      <c r="H368" s="35">
        <v>0.80476993771239003</v>
      </c>
      <c r="I368" s="35">
        <v>0</v>
      </c>
      <c r="J368" s="35">
        <v>1.9880262845933301</v>
      </c>
      <c r="K368" s="35">
        <v>0</v>
      </c>
      <c r="L368" s="35">
        <v>1.2797278777559999E-2</v>
      </c>
      <c r="M368" s="35">
        <v>0.2122787228569433</v>
      </c>
      <c r="N368" s="35">
        <v>0.37318435302652997</v>
      </c>
      <c r="O368" s="35">
        <v>3.076413766666667E-2</v>
      </c>
      <c r="P368" s="35">
        <v>0.19679477263404763</v>
      </c>
      <c r="Q368" s="35">
        <v>0.11702186230980455</v>
      </c>
      <c r="R368" s="35">
        <v>0.12328767123287675</v>
      </c>
      <c r="S368" s="35">
        <v>4.0826839797906285</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229</v>
      </c>
      <c r="B369" s="5" t="s">
        <v>108</v>
      </c>
      <c r="C369" s="34">
        <v>43711</v>
      </c>
      <c r="D369" s="34">
        <v>43738</v>
      </c>
      <c r="E369" s="35">
        <v>0.19944322800000025</v>
      </c>
      <c r="F369" s="35">
        <v>0.31450346476468177</v>
      </c>
      <c r="G369" s="35">
        <v>9.9626633514199994E-2</v>
      </c>
      <c r="H369" s="35">
        <v>1.0846529178534801</v>
      </c>
      <c r="I369" s="35">
        <v>0</v>
      </c>
      <c r="J369" s="35">
        <v>0.30231299</v>
      </c>
      <c r="K369" s="35">
        <v>0</v>
      </c>
      <c r="L369" s="35">
        <v>1.9143904026999999E-4</v>
      </c>
      <c r="M369" s="35">
        <v>0.2438123144908633</v>
      </c>
      <c r="N369" s="35">
        <v>0.35301872330096001</v>
      </c>
      <c r="O369" s="35">
        <v>4.8325327666666668E-2</v>
      </c>
      <c r="P369" s="35">
        <v>0.19679477263404763</v>
      </c>
      <c r="Q369" s="35">
        <v>0.35902560569885705</v>
      </c>
      <c r="R369" s="35">
        <v>0.12328767123287675</v>
      </c>
      <c r="S369" s="35">
        <v>3.3249950881969039</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229</v>
      </c>
      <c r="B370" s="5" t="s">
        <v>108</v>
      </c>
      <c r="C370" s="34">
        <v>43712</v>
      </c>
      <c r="D370" s="34">
        <v>43738</v>
      </c>
      <c r="E370" s="35">
        <v>0.51402005500000025</v>
      </c>
      <c r="F370" s="35">
        <v>5.1547814633059998E-2</v>
      </c>
      <c r="G370" s="35">
        <v>0.26200175544755</v>
      </c>
      <c r="H370" s="35">
        <v>1.3841579446398899</v>
      </c>
      <c r="I370" s="35">
        <v>0</v>
      </c>
      <c r="J370" s="35">
        <v>2.1065755402330901</v>
      </c>
      <c r="K370" s="35">
        <v>0</v>
      </c>
      <c r="L370" s="35">
        <v>0</v>
      </c>
      <c r="M370" s="35">
        <v>0.20046289094962336</v>
      </c>
      <c r="N370" s="35">
        <v>0.50273844585799998</v>
      </c>
      <c r="O370" s="35">
        <v>3.767819766666667E-2</v>
      </c>
      <c r="P370" s="35">
        <v>0.19679477263404763</v>
      </c>
      <c r="Q370" s="35">
        <v>0.1114129781570351</v>
      </c>
      <c r="R370" s="35">
        <v>0.12328767123287675</v>
      </c>
      <c r="S370" s="35">
        <v>5.4906780664518404</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229</v>
      </c>
      <c r="B371" s="5" t="s">
        <v>108</v>
      </c>
      <c r="C371" s="34">
        <v>43713</v>
      </c>
      <c r="D371" s="34">
        <v>43738</v>
      </c>
      <c r="E371" s="35">
        <v>-1.4544498000000239E-2</v>
      </c>
      <c r="F371" s="35">
        <v>0.14217848192193128</v>
      </c>
      <c r="G371" s="35">
        <v>0.27021654236545994</v>
      </c>
      <c r="H371" s="35">
        <v>0.95662707117619283</v>
      </c>
      <c r="I371" s="35">
        <v>0</v>
      </c>
      <c r="J371" s="35">
        <v>0.96839946528344001</v>
      </c>
      <c r="K371" s="35">
        <v>0</v>
      </c>
      <c r="L371" s="35">
        <v>1.6144244963899998E-3</v>
      </c>
      <c r="M371" s="35">
        <v>0.1813707075521333</v>
      </c>
      <c r="N371" s="35">
        <v>0.49801738963761993</v>
      </c>
      <c r="O371" s="35">
        <v>2.5751457666666668E-2</v>
      </c>
      <c r="P371" s="35">
        <v>0.19679477263404763</v>
      </c>
      <c r="Q371" s="35">
        <v>0.17982946994525861</v>
      </c>
      <c r="R371" s="35">
        <v>0.12328767123287675</v>
      </c>
      <c r="S371" s="35">
        <v>3.5295429559120164</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229</v>
      </c>
      <c r="B372" s="5" t="s">
        <v>108</v>
      </c>
      <c r="C372" s="34">
        <v>43714</v>
      </c>
      <c r="D372" s="34">
        <v>43738</v>
      </c>
      <c r="E372" s="35">
        <v>-4.9291786000000171E-2</v>
      </c>
      <c r="F372" s="35">
        <v>9.4518937026789984E-2</v>
      </c>
      <c r="G372" s="35">
        <v>0.17209406853519002</v>
      </c>
      <c r="H372" s="35">
        <v>2.9614772123699602</v>
      </c>
      <c r="I372" s="35">
        <v>0</v>
      </c>
      <c r="J372" s="35">
        <v>0.17334067494304001</v>
      </c>
      <c r="K372" s="35">
        <v>0</v>
      </c>
      <c r="L372" s="35">
        <v>5.1331426726999993E-4</v>
      </c>
      <c r="M372" s="35">
        <v>0.17442376996282333</v>
      </c>
      <c r="N372" s="35">
        <v>0.38163148502318001</v>
      </c>
      <c r="O372" s="35">
        <v>2.897268766666667E-2</v>
      </c>
      <c r="P372" s="35">
        <v>0.19679477263404763</v>
      </c>
      <c r="Q372" s="35">
        <v>7.7136490065618402E-2</v>
      </c>
      <c r="R372" s="35">
        <v>0.12328767123287675</v>
      </c>
      <c r="S372" s="35">
        <v>4.3348992977274632</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229</v>
      </c>
      <c r="B373" s="5" t="s">
        <v>108</v>
      </c>
      <c r="C373" s="34">
        <v>43715</v>
      </c>
      <c r="D373" s="34">
        <v>43738</v>
      </c>
      <c r="E373" s="35">
        <v>-6.593943999999996E-2</v>
      </c>
      <c r="F373" s="35">
        <v>0.14338146228728002</v>
      </c>
      <c r="G373" s="35">
        <v>0.16573422557752002</v>
      </c>
      <c r="H373" s="35">
        <v>1.4249382893823701</v>
      </c>
      <c r="I373" s="35">
        <v>0</v>
      </c>
      <c r="J373" s="35">
        <v>0</v>
      </c>
      <c r="K373" s="35">
        <v>0</v>
      </c>
      <c r="L373" s="35">
        <v>3.9418890321799996E-3</v>
      </c>
      <c r="M373" s="35">
        <v>0.17763027187521332</v>
      </c>
      <c r="N373" s="35">
        <v>0.51241670039858001</v>
      </c>
      <c r="O373" s="35">
        <v>3.5956877666666671E-2</v>
      </c>
      <c r="P373" s="35">
        <v>0.19679477263404763</v>
      </c>
      <c r="Q373" s="35">
        <v>0.15066908057806247</v>
      </c>
      <c r="R373" s="35">
        <v>0.12328767123287675</v>
      </c>
      <c r="S373" s="35">
        <v>2.8688118006647971</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229</v>
      </c>
      <c r="B374" s="5" t="s">
        <v>108</v>
      </c>
      <c r="C374" s="34">
        <v>43716</v>
      </c>
      <c r="D374" s="34">
        <v>43738</v>
      </c>
      <c r="E374" s="35">
        <v>0.14771017500000005</v>
      </c>
      <c r="F374" s="35">
        <v>0.20442645939247001</v>
      </c>
      <c r="G374" s="35">
        <v>0.21674089038816999</v>
      </c>
      <c r="H374" s="35">
        <v>0.91452286472260003</v>
      </c>
      <c r="I374" s="35">
        <v>0</v>
      </c>
      <c r="J374" s="35">
        <v>0</v>
      </c>
      <c r="K374" s="35">
        <v>0</v>
      </c>
      <c r="L374" s="35">
        <v>4.9114999999999999E-4</v>
      </c>
      <c r="M374" s="35">
        <v>0.18700662082322336</v>
      </c>
      <c r="N374" s="35">
        <v>0.56209400748417004</v>
      </c>
      <c r="O374" s="35">
        <v>2.9670637666666669E-2</v>
      </c>
      <c r="P374" s="35">
        <v>0.19679477263404763</v>
      </c>
      <c r="Q374" s="35">
        <v>0.1244794734837753</v>
      </c>
      <c r="R374" s="35">
        <v>0.12328767123287675</v>
      </c>
      <c r="S374" s="35">
        <v>2.7072247228279998</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230</v>
      </c>
      <c r="B375" s="5" t="s">
        <v>108</v>
      </c>
      <c r="C375" s="34">
        <v>43717</v>
      </c>
      <c r="D375" s="34">
        <v>43738</v>
      </c>
      <c r="E375" s="35">
        <v>-6.166213399999998E-2</v>
      </c>
      <c r="F375" s="35">
        <v>0.38264994571506994</v>
      </c>
      <c r="G375" s="35">
        <v>0.160512394</v>
      </c>
      <c r="H375" s="35">
        <v>0.28390185298396275</v>
      </c>
      <c r="I375" s="35">
        <v>0</v>
      </c>
      <c r="J375" s="35">
        <v>0</v>
      </c>
      <c r="K375" s="35">
        <v>0</v>
      </c>
      <c r="L375" s="35">
        <v>0</v>
      </c>
      <c r="M375" s="35">
        <v>0.17717656690134334</v>
      </c>
      <c r="N375" s="35">
        <v>0.39531351981913998</v>
      </c>
      <c r="O375" s="35">
        <v>3.3484747666666669E-2</v>
      </c>
      <c r="P375" s="35">
        <v>0.19679477263404763</v>
      </c>
      <c r="Q375" s="35">
        <v>0.2397182248219755</v>
      </c>
      <c r="R375" s="35">
        <v>0.12328767123287675</v>
      </c>
      <c r="S375" s="35">
        <v>1.9311775617750826</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230</v>
      </c>
      <c r="B376" s="5" t="s">
        <v>108</v>
      </c>
      <c r="C376" s="34">
        <v>43718</v>
      </c>
      <c r="D376" s="34">
        <v>43738</v>
      </c>
      <c r="E376" s="35">
        <v>-0.11344581600000014</v>
      </c>
      <c r="F376" s="35">
        <v>0.10206962843487001</v>
      </c>
      <c r="G376" s="35">
        <v>7.517922815681001E-2</v>
      </c>
      <c r="H376" s="35">
        <v>0.86446717495475001</v>
      </c>
      <c r="I376" s="35">
        <v>0</v>
      </c>
      <c r="J376" s="35">
        <v>1.1649150359709299</v>
      </c>
      <c r="K376" s="35">
        <v>0</v>
      </c>
      <c r="L376" s="35">
        <v>6.9412199999999992E-4</v>
      </c>
      <c r="M376" s="35">
        <v>0.23432960284263338</v>
      </c>
      <c r="N376" s="35">
        <v>0.35448090212164002</v>
      </c>
      <c r="O376" s="35">
        <v>4.8008277666666675E-2</v>
      </c>
      <c r="P376" s="35">
        <v>0.19679477263404763</v>
      </c>
      <c r="Q376" s="35">
        <v>0.10689661499936777</v>
      </c>
      <c r="R376" s="35">
        <v>0.12328767123287675</v>
      </c>
      <c r="S376" s="35">
        <v>3.1576772150145924</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230</v>
      </c>
      <c r="B377" s="5" t="s">
        <v>108</v>
      </c>
      <c r="C377" s="34">
        <v>43719</v>
      </c>
      <c r="D377" s="34">
        <v>43738</v>
      </c>
      <c r="E377" s="35">
        <v>-4.5538037999999878E-2</v>
      </c>
      <c r="F377" s="35">
        <v>0.10397511184486</v>
      </c>
      <c r="G377" s="35">
        <v>0.20993730449112002</v>
      </c>
      <c r="H377" s="35">
        <v>0.81467669518757002</v>
      </c>
      <c r="I377" s="35">
        <v>0</v>
      </c>
      <c r="J377" s="35">
        <v>4.0784905523211803</v>
      </c>
      <c r="K377" s="35">
        <v>0</v>
      </c>
      <c r="L377" s="35">
        <v>1.2901050863E-4</v>
      </c>
      <c r="M377" s="35">
        <v>0.23923103911233332</v>
      </c>
      <c r="N377" s="35">
        <v>0.36115901777068998</v>
      </c>
      <c r="O377" s="35">
        <v>4.7976197666666665E-2</v>
      </c>
      <c r="P377" s="35">
        <v>0.19679477263404763</v>
      </c>
      <c r="Q377" s="35">
        <v>8.9135825000866059E-2</v>
      </c>
      <c r="R377" s="35">
        <v>0.12328767123287675</v>
      </c>
      <c r="S377" s="35">
        <v>6.2192551597708405</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230</v>
      </c>
      <c r="B378" s="5" t="s">
        <v>108</v>
      </c>
      <c r="C378" s="34">
        <v>43720</v>
      </c>
      <c r="D378" s="34">
        <v>43738</v>
      </c>
      <c r="E378" s="35">
        <v>-5.5379109589041096E-2</v>
      </c>
      <c r="F378" s="35">
        <v>0.47094534364739493</v>
      </c>
      <c r="G378" s="35">
        <v>0.20372384366464541</v>
      </c>
      <c r="H378" s="35">
        <v>1.2744464017524111</v>
      </c>
      <c r="I378" s="35">
        <v>0.39372586578947383</v>
      </c>
      <c r="J378" s="35">
        <v>0.10119476666666667</v>
      </c>
      <c r="K378" s="35">
        <v>0</v>
      </c>
      <c r="L378" s="35">
        <v>5.8708973140230387E-2</v>
      </c>
      <c r="M378" s="35">
        <v>0.29246291413010311</v>
      </c>
      <c r="N378" s="35">
        <v>0.38199322244388179</v>
      </c>
      <c r="O378" s="35">
        <v>2.8917656999999999E-2</v>
      </c>
      <c r="P378" s="35">
        <v>0.2187125808532257</v>
      </c>
      <c r="Q378" s="35">
        <v>-4.1289082966964631E-3</v>
      </c>
      <c r="R378" s="35">
        <v>0.12328767123287675</v>
      </c>
      <c r="S378" s="35">
        <v>3.4886112224351722</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230</v>
      </c>
      <c r="B379" s="5" t="s">
        <v>108</v>
      </c>
      <c r="C379" s="34">
        <v>43721</v>
      </c>
      <c r="D379" s="34">
        <v>43738</v>
      </c>
      <c r="E379" s="35">
        <v>-5.5379109589041096E-2</v>
      </c>
      <c r="F379" s="35">
        <v>0.47094534364739493</v>
      </c>
      <c r="G379" s="35">
        <v>0.20372384366464541</v>
      </c>
      <c r="H379" s="35">
        <v>1.2744464017524111</v>
      </c>
      <c r="I379" s="35">
        <v>0.39372586578947383</v>
      </c>
      <c r="J379" s="35">
        <v>0.10119476666666667</v>
      </c>
      <c r="K379" s="35">
        <v>0</v>
      </c>
      <c r="L379" s="35">
        <v>5.8708973140230387E-2</v>
      </c>
      <c r="M379" s="35">
        <v>0.29246291413010311</v>
      </c>
      <c r="N379" s="35">
        <v>0.38199322244388179</v>
      </c>
      <c r="O379" s="35">
        <v>1.6826877000000004E-2</v>
      </c>
      <c r="P379" s="35">
        <v>0.2187125808532257</v>
      </c>
      <c r="Q379" s="35">
        <v>7.9618717033035427E-3</v>
      </c>
      <c r="R379" s="35">
        <v>0.12328767123287675</v>
      </c>
      <c r="S379" s="35">
        <v>3.4886112224351726</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230</v>
      </c>
      <c r="B380" s="5" t="s">
        <v>108</v>
      </c>
      <c r="C380" s="34">
        <v>43722</v>
      </c>
      <c r="D380" s="34">
        <v>43738</v>
      </c>
      <c r="E380" s="35">
        <v>-5.5379109589041096E-2</v>
      </c>
      <c r="F380" s="35">
        <v>0.47094534364739493</v>
      </c>
      <c r="G380" s="35">
        <v>0.20372384366464541</v>
      </c>
      <c r="H380" s="35">
        <v>1.2744464017524111</v>
      </c>
      <c r="I380" s="35">
        <v>0.39372586578947383</v>
      </c>
      <c r="J380" s="35">
        <v>0.10119476666666667</v>
      </c>
      <c r="K380" s="35">
        <v>0</v>
      </c>
      <c r="L380" s="35">
        <v>5.8708973140230387E-2</v>
      </c>
      <c r="M380" s="35">
        <v>0.29246291413010311</v>
      </c>
      <c r="N380" s="35">
        <v>0.38199322244388184</v>
      </c>
      <c r="O380" s="35">
        <v>2.0866112999999999E-2</v>
      </c>
      <c r="P380" s="35">
        <v>0.2187125808532257</v>
      </c>
      <c r="Q380" s="35">
        <v>3.9226357033035411E-3</v>
      </c>
      <c r="R380" s="35">
        <v>0.12328767123287675</v>
      </c>
      <c r="S380" s="35">
        <v>3.4886112224351722</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230</v>
      </c>
      <c r="B381" s="5" t="s">
        <v>108</v>
      </c>
      <c r="C381" s="34">
        <v>43723</v>
      </c>
      <c r="D381" s="34">
        <v>43738</v>
      </c>
      <c r="E381" s="35">
        <v>-5.5379109589041096E-2</v>
      </c>
      <c r="F381" s="35">
        <v>0.47094534364739493</v>
      </c>
      <c r="G381" s="35">
        <v>0.20372384366464541</v>
      </c>
      <c r="H381" s="35">
        <v>1.5935953379226238</v>
      </c>
      <c r="I381" s="35">
        <v>0.39372586578947383</v>
      </c>
      <c r="J381" s="35">
        <v>0.10119476666666667</v>
      </c>
      <c r="K381" s="35">
        <v>0</v>
      </c>
      <c r="L381" s="35">
        <v>5.8708973140230387E-2</v>
      </c>
      <c r="M381" s="35">
        <v>0.29246291413010311</v>
      </c>
      <c r="N381" s="35">
        <v>0.38199322244388184</v>
      </c>
      <c r="O381" s="35">
        <v>1.7408016000000002E-2</v>
      </c>
      <c r="P381" s="35">
        <v>0.2187125808532257</v>
      </c>
      <c r="Q381" s="35">
        <v>7.380732703303544E-3</v>
      </c>
      <c r="R381" s="35">
        <v>0.12328767123287675</v>
      </c>
      <c r="S381" s="35">
        <v>3.8077601586053849</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231</v>
      </c>
      <c r="B382" s="5" t="s">
        <v>108</v>
      </c>
      <c r="C382" s="34">
        <v>43724</v>
      </c>
      <c r="D382" s="34">
        <v>43738</v>
      </c>
      <c r="E382" s="35">
        <v>-5.5379109589041096E-2</v>
      </c>
      <c r="F382" s="35">
        <v>0.47094534364739493</v>
      </c>
      <c r="G382" s="35">
        <v>0.20372384366464541</v>
      </c>
      <c r="H382" s="35">
        <v>1.5935953379226238</v>
      </c>
      <c r="I382" s="35">
        <v>0.39372586578947383</v>
      </c>
      <c r="J382" s="35">
        <v>0.10119476666666667</v>
      </c>
      <c r="K382" s="35">
        <v>0</v>
      </c>
      <c r="L382" s="35">
        <v>5.8708973140230387E-2</v>
      </c>
      <c r="M382" s="35">
        <v>0.29246291413010311</v>
      </c>
      <c r="N382" s="35">
        <v>0.38199322244388179</v>
      </c>
      <c r="O382" s="35">
        <v>2.1366791999999999E-2</v>
      </c>
      <c r="P382" s="35">
        <v>0.2187125808532257</v>
      </c>
      <c r="Q382" s="35">
        <v>3.4219567033035368E-3</v>
      </c>
      <c r="R382" s="35">
        <v>0.12328767123287675</v>
      </c>
      <c r="S382" s="35">
        <v>3.807760158605384</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231</v>
      </c>
      <c r="B383" s="5" t="s">
        <v>108</v>
      </c>
      <c r="C383" s="34">
        <v>43725</v>
      </c>
      <c r="D383" s="34">
        <v>43738</v>
      </c>
      <c r="E383" s="35">
        <v>-5.5379109589041096E-2</v>
      </c>
      <c r="F383" s="35">
        <v>0.47094534364739493</v>
      </c>
      <c r="G383" s="35">
        <v>0.20372384366464541</v>
      </c>
      <c r="H383" s="35">
        <v>1.5935953379226238</v>
      </c>
      <c r="I383" s="35">
        <v>0.39372586578947383</v>
      </c>
      <c r="J383" s="35">
        <v>0.10119476666666667</v>
      </c>
      <c r="K383" s="35">
        <v>0</v>
      </c>
      <c r="L383" s="35">
        <v>5.8708973140230387E-2</v>
      </c>
      <c r="M383" s="35">
        <v>0.29246291413010311</v>
      </c>
      <c r="N383" s="35">
        <v>0.38199322244388179</v>
      </c>
      <c r="O383" s="35">
        <v>5.7179439000000006E-2</v>
      </c>
      <c r="P383" s="35">
        <v>0.2187125808532257</v>
      </c>
      <c r="Q383" s="35">
        <v>-3.2390690296696459E-2</v>
      </c>
      <c r="R383" s="35">
        <v>0.12328767123287675</v>
      </c>
      <c r="S383" s="35">
        <v>3.807760158605384</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231</v>
      </c>
      <c r="B384" s="5" t="s">
        <v>108</v>
      </c>
      <c r="C384" s="34">
        <v>43726</v>
      </c>
      <c r="D384" s="34">
        <v>43738</v>
      </c>
      <c r="E384" s="35">
        <v>-5.5379109589041096E-2</v>
      </c>
      <c r="F384" s="35">
        <v>0.47094534364739493</v>
      </c>
      <c r="G384" s="35">
        <v>0.20372384366464541</v>
      </c>
      <c r="H384" s="35">
        <v>1.5935953379226238</v>
      </c>
      <c r="I384" s="35">
        <v>0.39372586578947383</v>
      </c>
      <c r="J384" s="35">
        <v>0.10119476666666667</v>
      </c>
      <c r="K384" s="35">
        <v>0</v>
      </c>
      <c r="L384" s="35">
        <v>5.8708973140230387E-2</v>
      </c>
      <c r="M384" s="35">
        <v>0.29246291413010311</v>
      </c>
      <c r="N384" s="35">
        <v>0.38199322244388184</v>
      </c>
      <c r="O384" s="35">
        <v>7.0233227999999995E-2</v>
      </c>
      <c r="P384" s="35">
        <v>0.2187125808532257</v>
      </c>
      <c r="Q384" s="35">
        <v>-4.5444479296696462E-2</v>
      </c>
      <c r="R384" s="35">
        <v>0.12328767123287675</v>
      </c>
      <c r="S384" s="35">
        <v>3.8077601586053849</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231</v>
      </c>
      <c r="B385" s="5" t="s">
        <v>108</v>
      </c>
      <c r="C385" s="34">
        <v>43727</v>
      </c>
      <c r="D385" s="34">
        <v>43738</v>
      </c>
      <c r="E385" s="35">
        <v>-5.5379109589041096E-2</v>
      </c>
      <c r="F385" s="35">
        <v>0.47094534364739493</v>
      </c>
      <c r="G385" s="35">
        <v>0.20372384366464541</v>
      </c>
      <c r="H385" s="35">
        <v>1.5935953379226238</v>
      </c>
      <c r="I385" s="35">
        <v>0.39372586578947383</v>
      </c>
      <c r="J385" s="35">
        <v>0.10119476666666667</v>
      </c>
      <c r="K385" s="35">
        <v>0</v>
      </c>
      <c r="L385" s="35">
        <v>5.8708973140230387E-2</v>
      </c>
      <c r="M385" s="35">
        <v>0.29246291413010311</v>
      </c>
      <c r="N385" s="35">
        <v>0.38199322244388179</v>
      </c>
      <c r="O385" s="35">
        <v>2.8561131E-2</v>
      </c>
      <c r="P385" s="35">
        <v>0.2187125808532257</v>
      </c>
      <c r="Q385" s="35">
        <v>-3.7723822966964689E-3</v>
      </c>
      <c r="R385" s="35">
        <v>0.12328767123287675</v>
      </c>
      <c r="S385" s="35">
        <v>3.807760158605384</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231</v>
      </c>
      <c r="B386" s="5" t="s">
        <v>108</v>
      </c>
      <c r="C386" s="34">
        <v>43728</v>
      </c>
      <c r="D386" s="34">
        <v>43738</v>
      </c>
      <c r="E386" s="35">
        <v>-5.5379109589041096E-2</v>
      </c>
      <c r="F386" s="35">
        <v>0.47094534364739493</v>
      </c>
      <c r="G386" s="35">
        <v>0.20372384366464541</v>
      </c>
      <c r="H386" s="35">
        <v>1.5935953379226238</v>
      </c>
      <c r="I386" s="35">
        <v>0.39372586578947383</v>
      </c>
      <c r="J386" s="35">
        <v>0.10119476666666667</v>
      </c>
      <c r="K386" s="35">
        <v>0</v>
      </c>
      <c r="L386" s="35">
        <v>5.8708973140230387E-2</v>
      </c>
      <c r="M386" s="35">
        <v>0.29246291413010311</v>
      </c>
      <c r="N386" s="35">
        <v>0.38199322244388179</v>
      </c>
      <c r="O386" s="35">
        <v>2.3195663999999998E-2</v>
      </c>
      <c r="P386" s="35">
        <v>0.2187125808532257</v>
      </c>
      <c r="Q386" s="35">
        <v>1.59308470330355E-3</v>
      </c>
      <c r="R386" s="35">
        <v>0.12328767123287675</v>
      </c>
      <c r="S386" s="35">
        <v>3.8077601586053844</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231</v>
      </c>
      <c r="B387" s="5" t="s">
        <v>108</v>
      </c>
      <c r="C387" s="34">
        <v>43729</v>
      </c>
      <c r="D387" s="34">
        <v>43738</v>
      </c>
      <c r="E387" s="35">
        <v>-5.5379109589041096E-2</v>
      </c>
      <c r="F387" s="35">
        <v>0.47094534364739493</v>
      </c>
      <c r="G387" s="35">
        <v>0.20372384366464541</v>
      </c>
      <c r="H387" s="35">
        <v>1.5935953379226238</v>
      </c>
      <c r="I387" s="35">
        <v>0.39372586578947383</v>
      </c>
      <c r="J387" s="35">
        <v>0.10119476666666667</v>
      </c>
      <c r="K387" s="35">
        <v>0</v>
      </c>
      <c r="L387" s="35">
        <v>5.8708973140230387E-2</v>
      </c>
      <c r="M387" s="35">
        <v>0.29246291413010311</v>
      </c>
      <c r="N387" s="35">
        <v>0.38199322244388184</v>
      </c>
      <c r="O387" s="35">
        <v>2.4845274000000001E-2</v>
      </c>
      <c r="P387" s="35">
        <v>0.2187125808532257</v>
      </c>
      <c r="Q387" s="35">
        <v>-5.6525296696455576E-5</v>
      </c>
      <c r="R387" s="35">
        <v>0.12328767123287675</v>
      </c>
      <c r="S387" s="35">
        <v>3.8077601586053844</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231</v>
      </c>
      <c r="B388" s="5" t="s">
        <v>108</v>
      </c>
      <c r="C388" s="34">
        <v>43730</v>
      </c>
      <c r="D388" s="34">
        <v>43738</v>
      </c>
      <c r="E388" s="35">
        <v>-5.5379109589041096E-2</v>
      </c>
      <c r="F388" s="35">
        <v>0.47094534364739493</v>
      </c>
      <c r="G388" s="35">
        <v>0.20372384366464541</v>
      </c>
      <c r="H388" s="35">
        <v>1.5935953379226238</v>
      </c>
      <c r="I388" s="35">
        <v>0.39372586578947383</v>
      </c>
      <c r="J388" s="35">
        <v>0.10119476666666667</v>
      </c>
      <c r="K388" s="35">
        <v>0</v>
      </c>
      <c r="L388" s="35">
        <v>5.8708973140230387E-2</v>
      </c>
      <c r="M388" s="35">
        <v>0.29246291413010311</v>
      </c>
      <c r="N388" s="35">
        <v>0.38199322244388184</v>
      </c>
      <c r="O388" s="35">
        <v>2.5429356E-2</v>
      </c>
      <c r="P388" s="35">
        <v>0.2187125808532257</v>
      </c>
      <c r="Q388" s="35">
        <v>-6.4060729669646282E-4</v>
      </c>
      <c r="R388" s="35">
        <v>0.12328767123287675</v>
      </c>
      <c r="S388" s="35">
        <v>3.8077601586053844</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232</v>
      </c>
      <c r="B389" s="5" t="s">
        <v>108</v>
      </c>
      <c r="C389" s="34">
        <v>43731</v>
      </c>
      <c r="D389" s="34">
        <v>43738</v>
      </c>
      <c r="E389" s="35">
        <v>-5.5379109589041096E-2</v>
      </c>
      <c r="F389" s="35">
        <v>0.47094534364739493</v>
      </c>
      <c r="G389" s="35">
        <v>0.20372384366464541</v>
      </c>
      <c r="H389" s="35">
        <v>1.5935953379226238</v>
      </c>
      <c r="I389" s="35">
        <v>0.39372586578947383</v>
      </c>
      <c r="J389" s="35">
        <v>0.10119476666666667</v>
      </c>
      <c r="K389" s="35">
        <v>0</v>
      </c>
      <c r="L389" s="35">
        <v>5.8708973140230387E-2</v>
      </c>
      <c r="M389" s="35">
        <v>0.29246291413010311</v>
      </c>
      <c r="N389" s="35">
        <v>0.38199322244388184</v>
      </c>
      <c r="O389" s="35">
        <v>2.8893807000000004E-2</v>
      </c>
      <c r="P389" s="35">
        <v>0.2187125808532257</v>
      </c>
      <c r="Q389" s="35">
        <v>-4.1050582966964686E-3</v>
      </c>
      <c r="R389" s="35">
        <v>0.12328767123287675</v>
      </c>
      <c r="S389" s="35">
        <v>3.8077601586053849</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232</v>
      </c>
      <c r="B390" s="5" t="s">
        <v>108</v>
      </c>
      <c r="C390" s="34">
        <v>43732</v>
      </c>
      <c r="D390" s="34">
        <v>43738</v>
      </c>
      <c r="E390" s="35">
        <v>-5.5379109589041096E-2</v>
      </c>
      <c r="F390" s="35">
        <v>0.47094534364739493</v>
      </c>
      <c r="G390" s="35">
        <v>0.20372384366464541</v>
      </c>
      <c r="H390" s="35">
        <v>1.5935953379226238</v>
      </c>
      <c r="I390" s="35">
        <v>0.39372586578947383</v>
      </c>
      <c r="J390" s="35">
        <v>0.10119476666666667</v>
      </c>
      <c r="K390" s="35">
        <v>0</v>
      </c>
      <c r="L390" s="35">
        <v>5.8708973140230387E-2</v>
      </c>
      <c r="M390" s="35">
        <v>0.29246291413010311</v>
      </c>
      <c r="N390" s="35">
        <v>0.38199322244388179</v>
      </c>
      <c r="O390" s="35">
        <v>2.9060361000000003E-2</v>
      </c>
      <c r="P390" s="35">
        <v>0.2187125808532257</v>
      </c>
      <c r="Q390" s="35">
        <v>-4.271612296696461E-3</v>
      </c>
      <c r="R390" s="35">
        <v>0.12328767123287675</v>
      </c>
      <c r="S390" s="35">
        <v>3.807760158605384</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232</v>
      </c>
      <c r="B391" s="5" t="s">
        <v>108</v>
      </c>
      <c r="C391" s="34">
        <v>43733</v>
      </c>
      <c r="D391" s="34">
        <v>43738</v>
      </c>
      <c r="E391" s="35">
        <v>-5.5379109589041096E-2</v>
      </c>
      <c r="F391" s="35">
        <v>0.47094534364739493</v>
      </c>
      <c r="G391" s="35">
        <v>0.20372384366464541</v>
      </c>
      <c r="H391" s="35">
        <v>1.5935953379226238</v>
      </c>
      <c r="I391" s="35">
        <v>0.39372586578947383</v>
      </c>
      <c r="J391" s="35">
        <v>0.10119476666666667</v>
      </c>
      <c r="K391" s="35">
        <v>0</v>
      </c>
      <c r="L391" s="35">
        <v>5.8708973140230387E-2</v>
      </c>
      <c r="M391" s="35">
        <v>0.29246291413010311</v>
      </c>
      <c r="N391" s="35">
        <v>0.38199322244388179</v>
      </c>
      <c r="O391" s="35">
        <v>3.7328328000000001E-2</v>
      </c>
      <c r="P391" s="35">
        <v>0.2187125808532257</v>
      </c>
      <c r="Q391" s="35">
        <v>-1.2539579296696472E-2</v>
      </c>
      <c r="R391" s="35">
        <v>0.12328767123287675</v>
      </c>
      <c r="S391" s="35">
        <v>3.807760158605384</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232</v>
      </c>
      <c r="B392" s="5" t="s">
        <v>108</v>
      </c>
      <c r="C392" s="34">
        <v>43734</v>
      </c>
      <c r="D392" s="34">
        <v>43738</v>
      </c>
      <c r="E392" s="35">
        <v>-5.5379109589041096E-2</v>
      </c>
      <c r="F392" s="35">
        <v>0.44994534364739491</v>
      </c>
      <c r="G392" s="35">
        <v>0.20372384366464541</v>
      </c>
      <c r="H392" s="35">
        <v>1.5935953379226238</v>
      </c>
      <c r="I392" s="35">
        <v>0.39372586578947383</v>
      </c>
      <c r="J392" s="35">
        <v>0.10119476666666667</v>
      </c>
      <c r="K392" s="35">
        <v>0</v>
      </c>
      <c r="L392" s="35">
        <v>5.8708973140230387E-2</v>
      </c>
      <c r="M392" s="35">
        <v>0.29246291413010311</v>
      </c>
      <c r="N392" s="35">
        <v>0.38199322244388179</v>
      </c>
      <c r="O392" s="35">
        <v>4.1566701000000005E-2</v>
      </c>
      <c r="P392" s="35">
        <v>0.2187125808532257</v>
      </c>
      <c r="Q392" s="35">
        <v>4.2220477033035426E-3</v>
      </c>
      <c r="R392" s="35">
        <v>0.12328767123287675</v>
      </c>
      <c r="S392" s="35">
        <v>3.807760158605384</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232</v>
      </c>
      <c r="B393" s="5" t="s">
        <v>108</v>
      </c>
      <c r="C393" s="34">
        <v>43735</v>
      </c>
      <c r="D393" s="34">
        <v>43738</v>
      </c>
      <c r="E393" s="35">
        <v>-5.5379109589041096E-2</v>
      </c>
      <c r="F393" s="35">
        <v>0.44361201364739489</v>
      </c>
      <c r="G393" s="35">
        <v>0.20372384366464541</v>
      </c>
      <c r="H393" s="35">
        <v>1.5935953379226238</v>
      </c>
      <c r="I393" s="35">
        <v>0.39372586578947383</v>
      </c>
      <c r="J393" s="35">
        <v>0.10119476666666667</v>
      </c>
      <c r="K393" s="35">
        <v>0</v>
      </c>
      <c r="L393" s="35">
        <v>5.8708973140230387E-2</v>
      </c>
      <c r="M393" s="35">
        <v>0.29246291413010311</v>
      </c>
      <c r="N393" s="35">
        <v>0.38199322244388179</v>
      </c>
      <c r="O393" s="35">
        <v>5.0433207000000001E-2</v>
      </c>
      <c r="P393" s="35">
        <v>0.2187125808532257</v>
      </c>
      <c r="Q393" s="35">
        <v>1.6888717033035319E-3</v>
      </c>
      <c r="R393" s="35">
        <v>0.12328767123287675</v>
      </c>
      <c r="S393" s="35">
        <v>3.8077601586053849</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232</v>
      </c>
      <c r="B394" s="5" t="s">
        <v>108</v>
      </c>
      <c r="C394" s="34">
        <v>43736</v>
      </c>
      <c r="D394" s="34">
        <v>43738</v>
      </c>
      <c r="E394" s="35">
        <v>-5.5379109589041096E-2</v>
      </c>
      <c r="F394" s="35">
        <v>0.47094534364739493</v>
      </c>
      <c r="G394" s="35">
        <v>0.20372384366464541</v>
      </c>
      <c r="H394" s="35">
        <v>1.5935953379226238</v>
      </c>
      <c r="I394" s="35">
        <v>0.39372586578947383</v>
      </c>
      <c r="J394" s="35">
        <v>0.10119476666666667</v>
      </c>
      <c r="K394" s="35">
        <v>0</v>
      </c>
      <c r="L394" s="35">
        <v>5.8708973140230387E-2</v>
      </c>
      <c r="M394" s="35">
        <v>0.29246291413010311</v>
      </c>
      <c r="N394" s="35">
        <v>0.38199322244388179</v>
      </c>
      <c r="O394" s="35">
        <v>2.2688244E-2</v>
      </c>
      <c r="P394" s="35">
        <v>0.2187125808532257</v>
      </c>
      <c r="Q394" s="35">
        <v>2.1005047033035456E-3</v>
      </c>
      <c r="R394" s="35">
        <v>0.12328767123287675</v>
      </c>
      <c r="S394" s="35">
        <v>3.807760158605384</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232</v>
      </c>
      <c r="B395" s="5" t="s">
        <v>108</v>
      </c>
      <c r="C395" s="34">
        <v>43737</v>
      </c>
      <c r="D395" s="34">
        <v>43738</v>
      </c>
      <c r="E395" s="35">
        <v>-5.5379109589041096E-2</v>
      </c>
      <c r="F395" s="35">
        <v>0.46686200364739494</v>
      </c>
      <c r="G395" s="35">
        <v>0.20372384366464541</v>
      </c>
      <c r="H395" s="35">
        <v>1.5935953379226238</v>
      </c>
      <c r="I395" s="35">
        <v>0.39372586578947383</v>
      </c>
      <c r="J395" s="35">
        <v>0.10119476666666667</v>
      </c>
      <c r="K395" s="35">
        <v>0</v>
      </c>
      <c r="L395" s="35">
        <v>5.8708973140230387E-2</v>
      </c>
      <c r="M395" s="35">
        <v>0.29246291413010311</v>
      </c>
      <c r="N395" s="35">
        <v>0.38199322244388184</v>
      </c>
      <c r="O395" s="35">
        <v>2.8280155000000005E-2</v>
      </c>
      <c r="P395" s="35">
        <v>0.2187125808532257</v>
      </c>
      <c r="Q395" s="35">
        <v>5.9193370330353954E-4</v>
      </c>
      <c r="R395" s="35">
        <v>0.12328767123287675</v>
      </c>
      <c r="S395" s="35">
        <v>3.8077601586053849</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233</v>
      </c>
      <c r="B396" s="5" t="s">
        <v>108</v>
      </c>
      <c r="C396" s="34">
        <v>43738</v>
      </c>
      <c r="D396" s="34">
        <v>43738</v>
      </c>
      <c r="E396" s="35">
        <v>-5.5379109589041096E-2</v>
      </c>
      <c r="F396" s="35">
        <v>0.47094534364739493</v>
      </c>
      <c r="G396" s="35">
        <v>0.20372384366464541</v>
      </c>
      <c r="H396" s="35">
        <v>1.5935953379226238</v>
      </c>
      <c r="I396" s="35">
        <v>0.39372586578947383</v>
      </c>
      <c r="J396" s="35">
        <v>0.10119476666666667</v>
      </c>
      <c r="K396" s="35">
        <v>0</v>
      </c>
      <c r="L396" s="35">
        <v>5.8708973140230387E-2</v>
      </c>
      <c r="M396" s="35">
        <v>0.29246291413010311</v>
      </c>
      <c r="N396" s="35">
        <v>0.38199322244388179</v>
      </c>
      <c r="O396" s="35">
        <v>4.7816144999999997E-2</v>
      </c>
      <c r="P396" s="35">
        <v>0.2187125808532257</v>
      </c>
      <c r="Q396" s="35">
        <v>-2.3027396296696465E-2</v>
      </c>
      <c r="R396" s="35">
        <v>0.12328767123287675</v>
      </c>
      <c r="S396" s="35">
        <v>3.8077601586053844</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233</v>
      </c>
      <c r="B397" s="5" t="s">
        <v>109</v>
      </c>
      <c r="C397" s="34">
        <v>43739</v>
      </c>
      <c r="D397" s="34">
        <v>43769</v>
      </c>
      <c r="E397" s="35">
        <v>-2.5691206363234638E-2</v>
      </c>
      <c r="F397" s="35">
        <v>0.52578264754450144</v>
      </c>
      <c r="G397" s="35">
        <v>0.19430918028150929</v>
      </c>
      <c r="H397" s="35">
        <v>1.7599134772209526</v>
      </c>
      <c r="I397" s="35">
        <v>0.40412180772495754</v>
      </c>
      <c r="J397" s="35">
        <v>9.5890193548387098E-2</v>
      </c>
      <c r="K397" s="35">
        <v>0</v>
      </c>
      <c r="L397" s="35">
        <v>3.9054518868260064E-2</v>
      </c>
      <c r="M397" s="35">
        <v>0.29361194793855616</v>
      </c>
      <c r="N397" s="35">
        <v>0.37898328491038519</v>
      </c>
      <c r="O397" s="35">
        <v>9.1391393000000015E-2</v>
      </c>
      <c r="P397" s="35">
        <v>0.21754007941129966</v>
      </c>
      <c r="Q397" s="35">
        <v>-3.2704553568301625E-2</v>
      </c>
      <c r="R397" s="35">
        <v>0.12328767123287675</v>
      </c>
      <c r="S397" s="35">
        <v>4.0654904417501498</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233</v>
      </c>
      <c r="B398" s="5" t="s">
        <v>109</v>
      </c>
      <c r="C398" s="34">
        <v>43740</v>
      </c>
      <c r="D398" s="34">
        <v>43769</v>
      </c>
      <c r="E398" s="35">
        <v>-2.5691206363234638E-2</v>
      </c>
      <c r="F398" s="35">
        <v>0.52813931754450139</v>
      </c>
      <c r="G398" s="35">
        <v>0.19430918028150934</v>
      </c>
      <c r="H398" s="35">
        <v>1.7599134772209526</v>
      </c>
      <c r="I398" s="35">
        <v>0.40412180772495754</v>
      </c>
      <c r="J398" s="35">
        <v>9.5890193548387098E-2</v>
      </c>
      <c r="K398" s="35">
        <v>0</v>
      </c>
      <c r="L398" s="35">
        <v>3.9054518868260064E-2</v>
      </c>
      <c r="M398" s="35">
        <v>0.29361194793855616</v>
      </c>
      <c r="N398" s="35">
        <v>0.37898328491038524</v>
      </c>
      <c r="O398" s="35">
        <v>4.1053644E-2</v>
      </c>
      <c r="P398" s="35">
        <v>0.21754007941129966</v>
      </c>
      <c r="Q398" s="35">
        <v>1.5276525431698405E-2</v>
      </c>
      <c r="R398" s="35">
        <v>0.12328767123287675</v>
      </c>
      <c r="S398" s="35">
        <v>4.065490441750149</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233</v>
      </c>
      <c r="B399" s="5" t="s">
        <v>109</v>
      </c>
      <c r="C399" s="34">
        <v>43741</v>
      </c>
      <c r="D399" s="34">
        <v>43769</v>
      </c>
      <c r="E399" s="35">
        <v>-2.5691206363234638E-2</v>
      </c>
      <c r="F399" s="35">
        <v>0.52813931754450139</v>
      </c>
      <c r="G399" s="35">
        <v>0.19430918028150934</v>
      </c>
      <c r="H399" s="35">
        <v>1.7599134772209526</v>
      </c>
      <c r="I399" s="35">
        <v>0.40412180772495754</v>
      </c>
      <c r="J399" s="35">
        <v>9.5890193548387098E-2</v>
      </c>
      <c r="K399" s="35">
        <v>0</v>
      </c>
      <c r="L399" s="35">
        <v>3.9054518868260064E-2</v>
      </c>
      <c r="M399" s="35">
        <v>0.29361194793855616</v>
      </c>
      <c r="N399" s="35">
        <v>0.37898328491038519</v>
      </c>
      <c r="O399" s="35">
        <v>2.6311158000000001E-2</v>
      </c>
      <c r="P399" s="35">
        <v>0.21754007941129966</v>
      </c>
      <c r="Q399" s="35">
        <v>3.0019011431698404E-2</v>
      </c>
      <c r="R399" s="35">
        <v>0.12328767123287675</v>
      </c>
      <c r="S399" s="35">
        <v>4.065490441750149</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233</v>
      </c>
      <c r="B400" s="5" t="s">
        <v>109</v>
      </c>
      <c r="C400" s="34">
        <v>43742</v>
      </c>
      <c r="D400" s="34">
        <v>43769</v>
      </c>
      <c r="E400" s="35">
        <v>-2.5691206363234638E-2</v>
      </c>
      <c r="F400" s="35">
        <v>0.52813931754450139</v>
      </c>
      <c r="G400" s="35">
        <v>0.19430918028150934</v>
      </c>
      <c r="H400" s="35">
        <v>1.7599134772209526</v>
      </c>
      <c r="I400" s="35">
        <v>0.40412180772495754</v>
      </c>
      <c r="J400" s="35">
        <v>9.5890193548387098E-2</v>
      </c>
      <c r="K400" s="35">
        <v>0</v>
      </c>
      <c r="L400" s="35">
        <v>3.9054518868260064E-2</v>
      </c>
      <c r="M400" s="35">
        <v>0.29361194793855616</v>
      </c>
      <c r="N400" s="35">
        <v>0.37898328491038519</v>
      </c>
      <c r="O400" s="35">
        <v>1.3341879000000003E-2</v>
      </c>
      <c r="P400" s="35">
        <v>0.21754007941129966</v>
      </c>
      <c r="Q400" s="35">
        <v>4.2988290431698398E-2</v>
      </c>
      <c r="R400" s="35">
        <v>0.12328767123287675</v>
      </c>
      <c r="S400" s="35">
        <v>4.065490441750149</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233</v>
      </c>
      <c r="B401" s="5" t="s">
        <v>109</v>
      </c>
      <c r="C401" s="34">
        <v>43743</v>
      </c>
      <c r="D401" s="34">
        <v>43769</v>
      </c>
      <c r="E401" s="35">
        <v>-2.5691206363234638E-2</v>
      </c>
      <c r="F401" s="35">
        <v>0.52813931754450139</v>
      </c>
      <c r="G401" s="35">
        <v>0.19430918028150934</v>
      </c>
      <c r="H401" s="35">
        <v>1.7599134772209526</v>
      </c>
      <c r="I401" s="35">
        <v>0.40412180772495754</v>
      </c>
      <c r="J401" s="35">
        <v>9.5890193548387098E-2</v>
      </c>
      <c r="K401" s="35">
        <v>0</v>
      </c>
      <c r="L401" s="35">
        <v>3.9054518868260064E-2</v>
      </c>
      <c r="M401" s="35">
        <v>0.29361194793855616</v>
      </c>
      <c r="N401" s="35">
        <v>0.37898328491038519</v>
      </c>
      <c r="O401" s="35">
        <v>1.4923746000000002E-2</v>
      </c>
      <c r="P401" s="35">
        <v>0.21754007941129966</v>
      </c>
      <c r="Q401" s="35">
        <v>4.1406423431698404E-2</v>
      </c>
      <c r="R401" s="35">
        <v>0.12328767123287675</v>
      </c>
      <c r="S401" s="35">
        <v>4.065490441750149</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233</v>
      </c>
      <c r="B402" s="5" t="s">
        <v>109</v>
      </c>
      <c r="C402" s="34">
        <v>43744</v>
      </c>
      <c r="D402" s="34">
        <v>43769</v>
      </c>
      <c r="E402" s="35">
        <v>-2.5691206363234638E-2</v>
      </c>
      <c r="F402" s="35">
        <v>0.52813931754450139</v>
      </c>
      <c r="G402" s="35">
        <v>0.19430918028150934</v>
      </c>
      <c r="H402" s="35">
        <v>1.7599134772209526</v>
      </c>
      <c r="I402" s="35">
        <v>0.40412180772495754</v>
      </c>
      <c r="J402" s="35">
        <v>9.5890193548387098E-2</v>
      </c>
      <c r="K402" s="35">
        <v>0</v>
      </c>
      <c r="L402" s="35">
        <v>3.9054518868260064E-2</v>
      </c>
      <c r="M402" s="35">
        <v>0.29361194793855616</v>
      </c>
      <c r="N402" s="35">
        <v>0.37898328491038519</v>
      </c>
      <c r="O402" s="35">
        <v>1.3123989000000003E-2</v>
      </c>
      <c r="P402" s="35">
        <v>0.21754007941129966</v>
      </c>
      <c r="Q402" s="35">
        <v>4.3206180431698396E-2</v>
      </c>
      <c r="R402" s="35">
        <v>0.12328767123287675</v>
      </c>
      <c r="S402" s="35">
        <v>4.065490441750149</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234</v>
      </c>
      <c r="B403" s="5" t="s">
        <v>109</v>
      </c>
      <c r="C403" s="34">
        <v>43745</v>
      </c>
      <c r="D403" s="34">
        <v>43769</v>
      </c>
      <c r="E403" s="35">
        <v>-2.5691206363234638E-2</v>
      </c>
      <c r="F403" s="35">
        <v>0.52813931754450139</v>
      </c>
      <c r="G403" s="35">
        <v>0.19430918028150929</v>
      </c>
      <c r="H403" s="35">
        <v>1.7599134772209526</v>
      </c>
      <c r="I403" s="35">
        <v>0.40412180772495754</v>
      </c>
      <c r="J403" s="35">
        <v>9.5890193548387098E-2</v>
      </c>
      <c r="K403" s="35">
        <v>0</v>
      </c>
      <c r="L403" s="35">
        <v>3.9054518868260064E-2</v>
      </c>
      <c r="M403" s="35">
        <v>0.29361194793855616</v>
      </c>
      <c r="N403" s="35">
        <v>0.37898328491038524</v>
      </c>
      <c r="O403" s="35">
        <v>2.3233950000000003E-2</v>
      </c>
      <c r="P403" s="35">
        <v>0.21754007941129966</v>
      </c>
      <c r="Q403" s="35">
        <v>3.3096219431698388E-2</v>
      </c>
      <c r="R403" s="35">
        <v>0.12328767123287675</v>
      </c>
      <c r="S403" s="35">
        <v>4.065490441750149</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234</v>
      </c>
      <c r="B404" s="5" t="s">
        <v>109</v>
      </c>
      <c r="C404" s="34">
        <v>43746</v>
      </c>
      <c r="D404" s="34">
        <v>43769</v>
      </c>
      <c r="E404" s="35">
        <v>-2.5691206363234638E-2</v>
      </c>
      <c r="F404" s="35">
        <v>0.52813931754450139</v>
      </c>
      <c r="G404" s="35">
        <v>0.19430918028150934</v>
      </c>
      <c r="H404" s="35">
        <v>1.7599134772209526</v>
      </c>
      <c r="I404" s="35">
        <v>0.40412180772495754</v>
      </c>
      <c r="J404" s="35">
        <v>9.5890193548387098E-2</v>
      </c>
      <c r="K404" s="35">
        <v>0</v>
      </c>
      <c r="L404" s="35">
        <v>3.9054518868260064E-2</v>
      </c>
      <c r="M404" s="35">
        <v>0.29361194793855616</v>
      </c>
      <c r="N404" s="35">
        <v>0.37898328491038519</v>
      </c>
      <c r="O404" s="35">
        <v>4.9514265000000002E-2</v>
      </c>
      <c r="P404" s="35">
        <v>0.21754007941129966</v>
      </c>
      <c r="Q404" s="35">
        <v>6.815904431698403E-3</v>
      </c>
      <c r="R404" s="35">
        <v>0.12328767123287675</v>
      </c>
      <c r="S404" s="35">
        <v>4.065490441750149</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234</v>
      </c>
      <c r="B405" s="5" t="s">
        <v>109</v>
      </c>
      <c r="C405" s="34">
        <v>43747</v>
      </c>
      <c r="D405" s="34">
        <v>43769</v>
      </c>
      <c r="E405" s="35">
        <v>-2.5691206363234638E-2</v>
      </c>
      <c r="F405" s="35">
        <v>0.52813931754450139</v>
      </c>
      <c r="G405" s="35">
        <v>0.19430918028150934</v>
      </c>
      <c r="H405" s="35">
        <v>1.7599134772209526</v>
      </c>
      <c r="I405" s="35">
        <v>0.40412180772495754</v>
      </c>
      <c r="J405" s="35">
        <v>9.5890193548387098E-2</v>
      </c>
      <c r="K405" s="35">
        <v>0</v>
      </c>
      <c r="L405" s="35">
        <v>3.9054518868260064E-2</v>
      </c>
      <c r="M405" s="35">
        <v>0.29361194793855616</v>
      </c>
      <c r="N405" s="35">
        <v>0.37898328491038519</v>
      </c>
      <c r="O405" s="35">
        <v>3.7630116000000005E-2</v>
      </c>
      <c r="P405" s="35">
        <v>0.21754007941129966</v>
      </c>
      <c r="Q405" s="35">
        <v>1.870005343169839E-2</v>
      </c>
      <c r="R405" s="35">
        <v>0.12328767123287675</v>
      </c>
      <c r="S405" s="35">
        <v>4.065490441750149</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234</v>
      </c>
      <c r="B406" s="5" t="s">
        <v>109</v>
      </c>
      <c r="C406" s="34">
        <v>43748</v>
      </c>
      <c r="D406" s="34">
        <v>43769</v>
      </c>
      <c r="E406" s="35">
        <v>-2.5691206363234638E-2</v>
      </c>
      <c r="F406" s="35">
        <v>0.52813931754450139</v>
      </c>
      <c r="G406" s="35">
        <v>0.19430918028150934</v>
      </c>
      <c r="H406" s="35">
        <v>1.7599134772209526</v>
      </c>
      <c r="I406" s="35">
        <v>0.40412180772495754</v>
      </c>
      <c r="J406" s="35">
        <v>9.5890193548387098E-2</v>
      </c>
      <c r="K406" s="35">
        <v>0</v>
      </c>
      <c r="L406" s="35">
        <v>3.9054518868260064E-2</v>
      </c>
      <c r="M406" s="35">
        <v>0.29361194793855616</v>
      </c>
      <c r="N406" s="35">
        <v>0.37898328491038519</v>
      </c>
      <c r="O406" s="35">
        <v>3.4854290999999996E-2</v>
      </c>
      <c r="P406" s="35">
        <v>0.21754007941129966</v>
      </c>
      <c r="Q406" s="35">
        <v>2.14758784316984E-2</v>
      </c>
      <c r="R406" s="35">
        <v>0.12328767123287675</v>
      </c>
      <c r="S406" s="35">
        <v>4.065490441750149</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234</v>
      </c>
      <c r="B407" s="5" t="s">
        <v>109</v>
      </c>
      <c r="C407" s="34">
        <v>43749</v>
      </c>
      <c r="D407" s="34">
        <v>43769</v>
      </c>
      <c r="E407" s="35">
        <v>-2.5691206363234638E-2</v>
      </c>
      <c r="F407" s="35">
        <v>0.52813931754450139</v>
      </c>
      <c r="G407" s="35">
        <v>0.19430918028150934</v>
      </c>
      <c r="H407" s="35">
        <v>1.7599134772209526</v>
      </c>
      <c r="I407" s="35">
        <v>0.40412180772495754</v>
      </c>
      <c r="J407" s="35">
        <v>9.5890193548387098E-2</v>
      </c>
      <c r="K407" s="35">
        <v>0</v>
      </c>
      <c r="L407" s="35">
        <v>3.9054518868260064E-2</v>
      </c>
      <c r="M407" s="35">
        <v>0.29361194793855616</v>
      </c>
      <c r="N407" s="35">
        <v>0.37898328491038519</v>
      </c>
      <c r="O407" s="35">
        <v>2.8495988999999999E-2</v>
      </c>
      <c r="P407" s="35">
        <v>0.21754007941129966</v>
      </c>
      <c r="Q407" s="35">
        <v>2.7834180431698403E-2</v>
      </c>
      <c r="R407" s="35">
        <v>0.12328767123287675</v>
      </c>
      <c r="S407" s="35">
        <v>4.065490441750149</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234</v>
      </c>
      <c r="B408" s="5" t="s">
        <v>109</v>
      </c>
      <c r="C408" s="34">
        <v>43750</v>
      </c>
      <c r="D408" s="34">
        <v>43769</v>
      </c>
      <c r="E408" s="35">
        <v>-2.5691206363234638E-2</v>
      </c>
      <c r="F408" s="35">
        <v>0.52813931754450139</v>
      </c>
      <c r="G408" s="35">
        <v>0.19430918028150934</v>
      </c>
      <c r="H408" s="35">
        <v>1.7599134772209526</v>
      </c>
      <c r="I408" s="35">
        <v>0.40412180772495754</v>
      </c>
      <c r="J408" s="35">
        <v>9.5890193548387098E-2</v>
      </c>
      <c r="K408" s="35">
        <v>0</v>
      </c>
      <c r="L408" s="35">
        <v>3.9054518868260064E-2</v>
      </c>
      <c r="M408" s="35">
        <v>0.29361194793855616</v>
      </c>
      <c r="N408" s="35">
        <v>0.37898328491038519</v>
      </c>
      <c r="O408" s="35">
        <v>2.1312531000000003E-2</v>
      </c>
      <c r="P408" s="35">
        <v>0.21754007941129966</v>
      </c>
      <c r="Q408" s="35">
        <v>3.5017638431698403E-2</v>
      </c>
      <c r="R408" s="35">
        <v>0.12328767123287675</v>
      </c>
      <c r="S408" s="35">
        <v>4.065490441750149</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234</v>
      </c>
      <c r="B409" s="5" t="s">
        <v>109</v>
      </c>
      <c r="C409" s="34">
        <v>43751</v>
      </c>
      <c r="D409" s="34">
        <v>43769</v>
      </c>
      <c r="E409" s="35">
        <v>-2.5691206363234638E-2</v>
      </c>
      <c r="F409" s="35">
        <v>0.52813931754450139</v>
      </c>
      <c r="G409" s="35">
        <v>0.19430918028150934</v>
      </c>
      <c r="H409" s="35">
        <v>1.7599134772209526</v>
      </c>
      <c r="I409" s="35">
        <v>0.40412180772495754</v>
      </c>
      <c r="J409" s="35">
        <v>9.5890193548387098E-2</v>
      </c>
      <c r="K409" s="35">
        <v>0</v>
      </c>
      <c r="L409" s="35">
        <v>3.9054518868260064E-2</v>
      </c>
      <c r="M409" s="35">
        <v>0.29361194793855616</v>
      </c>
      <c r="N409" s="35">
        <v>0.37898328491038519</v>
      </c>
      <c r="O409" s="35">
        <v>2.7337590000000002E-2</v>
      </c>
      <c r="P409" s="35">
        <v>0.21754007941129966</v>
      </c>
      <c r="Q409" s="35">
        <v>2.8992579431698404E-2</v>
      </c>
      <c r="R409" s="35">
        <v>0.12328767123287675</v>
      </c>
      <c r="S409" s="35">
        <v>4.065490441750149</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62"/>
      <c r="FM409" s="62"/>
      <c r="FN409" s="62"/>
      <c r="FO409" s="62"/>
      <c r="FP409" s="62"/>
      <c r="FQ409" s="62"/>
      <c r="FR409" s="62"/>
      <c r="FS409" s="62"/>
      <c r="FT409" s="62"/>
      <c r="FU409" s="62"/>
      <c r="FV409" s="62"/>
      <c r="FW409" s="62"/>
      <c r="FX409" s="62"/>
    </row>
    <row r="410" spans="1:180">
      <c r="A410" s="5" t="s">
        <v>235</v>
      </c>
      <c r="B410" s="5" t="s">
        <v>109</v>
      </c>
      <c r="C410" s="34">
        <v>43752</v>
      </c>
      <c r="D410" s="34">
        <v>43769</v>
      </c>
      <c r="E410" s="35">
        <v>-2.5691206363234638E-2</v>
      </c>
      <c r="F410" s="35">
        <v>0.52813931754450139</v>
      </c>
      <c r="G410" s="35">
        <v>0.19430918028150934</v>
      </c>
      <c r="H410" s="35">
        <v>1.7599134772209526</v>
      </c>
      <c r="I410" s="35">
        <v>0.40412180772495754</v>
      </c>
      <c r="J410" s="35">
        <v>9.5890193548387098E-2</v>
      </c>
      <c r="K410" s="35">
        <v>0</v>
      </c>
      <c r="L410" s="35">
        <v>3.9054518868260064E-2</v>
      </c>
      <c r="M410" s="35">
        <v>0.29361194793855616</v>
      </c>
      <c r="N410" s="35">
        <v>0.37898328491038519</v>
      </c>
      <c r="O410" s="35">
        <v>2.7343737E-2</v>
      </c>
      <c r="P410" s="35">
        <v>0.21754007941129966</v>
      </c>
      <c r="Q410" s="35">
        <v>2.8986432431698409E-2</v>
      </c>
      <c r="R410" s="35">
        <v>0.12328767123287675</v>
      </c>
      <c r="S410" s="35">
        <v>4.065490441750149</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235</v>
      </c>
      <c r="B411" s="5" t="s">
        <v>109</v>
      </c>
      <c r="C411" s="34">
        <v>43753</v>
      </c>
      <c r="D411" s="34">
        <v>43769</v>
      </c>
      <c r="E411" s="35">
        <v>-2.5691206363234638E-2</v>
      </c>
      <c r="F411" s="35">
        <v>0.52813931754450139</v>
      </c>
      <c r="G411" s="35">
        <v>0.19430918028150934</v>
      </c>
      <c r="H411" s="35">
        <v>1.7599134772209526</v>
      </c>
      <c r="I411" s="35">
        <v>0.40412180772495754</v>
      </c>
      <c r="J411" s="35">
        <v>9.5890193548387098E-2</v>
      </c>
      <c r="K411" s="35">
        <v>0</v>
      </c>
      <c r="L411" s="35">
        <v>3.9054518868260064E-2</v>
      </c>
      <c r="M411" s="35">
        <v>0.29361194793855616</v>
      </c>
      <c r="N411" s="35">
        <v>0.37898328491038524</v>
      </c>
      <c r="O411" s="35">
        <v>2.8197810000000004E-2</v>
      </c>
      <c r="P411" s="35">
        <v>0.21754007941129966</v>
      </c>
      <c r="Q411" s="35">
        <v>2.8132359431698391E-2</v>
      </c>
      <c r="R411" s="35">
        <v>0.12328767123287675</v>
      </c>
      <c r="S411" s="35">
        <v>4.065490441750149</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235</v>
      </c>
      <c r="B412" s="5" t="s">
        <v>109</v>
      </c>
      <c r="C412" s="34">
        <v>43754</v>
      </c>
      <c r="D412" s="34">
        <v>43769</v>
      </c>
      <c r="E412" s="35">
        <v>-2.5691206363234638E-2</v>
      </c>
      <c r="F412" s="35">
        <v>0.52813931754450139</v>
      </c>
      <c r="G412" s="35">
        <v>0.19430918028150934</v>
      </c>
      <c r="H412" s="35">
        <v>1.7599134772209526</v>
      </c>
      <c r="I412" s="35">
        <v>0.40412180772495754</v>
      </c>
      <c r="J412" s="35">
        <v>9.5890193548387098E-2</v>
      </c>
      <c r="K412" s="35">
        <v>0</v>
      </c>
      <c r="L412" s="35">
        <v>3.9054518868260064E-2</v>
      </c>
      <c r="M412" s="35">
        <v>0.29361194793855616</v>
      </c>
      <c r="N412" s="35">
        <v>0.37898328491038519</v>
      </c>
      <c r="O412" s="35">
        <v>2.6672463E-2</v>
      </c>
      <c r="P412" s="35">
        <v>0.21754007941129966</v>
      </c>
      <c r="Q412" s="35">
        <v>2.9657706431698398E-2</v>
      </c>
      <c r="R412" s="35">
        <v>0.12328767123287675</v>
      </c>
      <c r="S412" s="35">
        <v>4.065490441750149</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235</v>
      </c>
      <c r="B413" s="5" t="s">
        <v>109</v>
      </c>
      <c r="C413" s="34">
        <v>43755</v>
      </c>
      <c r="D413" s="34">
        <v>43769</v>
      </c>
      <c r="E413" s="35">
        <v>-2.5691206363234638E-2</v>
      </c>
      <c r="F413" s="35">
        <v>0.52813931754450139</v>
      </c>
      <c r="G413" s="35">
        <v>0.19430918028150934</v>
      </c>
      <c r="H413" s="35">
        <v>1.7599134772209526</v>
      </c>
      <c r="I413" s="35">
        <v>0.40412180772495754</v>
      </c>
      <c r="J413" s="35">
        <v>9.5890193548387098E-2</v>
      </c>
      <c r="K413" s="35">
        <v>0</v>
      </c>
      <c r="L413" s="35">
        <v>3.9054518868260064E-2</v>
      </c>
      <c r="M413" s="35">
        <v>0.29361194793855616</v>
      </c>
      <c r="N413" s="35">
        <v>0.37898328491038519</v>
      </c>
      <c r="O413" s="35">
        <v>1.7248932000000002E-2</v>
      </c>
      <c r="P413" s="35">
        <v>0.21754007941129966</v>
      </c>
      <c r="Q413" s="35">
        <v>3.9081237431698397E-2</v>
      </c>
      <c r="R413" s="35">
        <v>0.12328767123287675</v>
      </c>
      <c r="S413" s="35">
        <v>4.065490441750149</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235</v>
      </c>
      <c r="B414" s="5" t="s">
        <v>109</v>
      </c>
      <c r="C414" s="34">
        <v>43756</v>
      </c>
      <c r="D414" s="34">
        <v>43769</v>
      </c>
      <c r="E414" s="35">
        <v>-2.5691206363234638E-2</v>
      </c>
      <c r="F414" s="35">
        <v>0.52813931754450139</v>
      </c>
      <c r="G414" s="35">
        <v>0.19430918028150934</v>
      </c>
      <c r="H414" s="35">
        <v>1.7599134772209526</v>
      </c>
      <c r="I414" s="35">
        <v>0.40412180772495754</v>
      </c>
      <c r="J414" s="35">
        <v>9.5890193548387098E-2</v>
      </c>
      <c r="K414" s="35">
        <v>0</v>
      </c>
      <c r="L414" s="35">
        <v>3.9054518868260064E-2</v>
      </c>
      <c r="M414" s="35">
        <v>0.29361194793855616</v>
      </c>
      <c r="N414" s="35">
        <v>0.37898328491038519</v>
      </c>
      <c r="O414" s="35">
        <v>3.6414306E-2</v>
      </c>
      <c r="P414" s="35">
        <v>0.21754007941129966</v>
      </c>
      <c r="Q414" s="35">
        <v>1.9915863431698409E-2</v>
      </c>
      <c r="R414" s="35">
        <v>0.12328767123287675</v>
      </c>
      <c r="S414" s="35">
        <v>4.065490441750149</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235</v>
      </c>
      <c r="B415" s="5" t="s">
        <v>109</v>
      </c>
      <c r="C415" s="34">
        <v>43757</v>
      </c>
      <c r="D415" s="34">
        <v>43769</v>
      </c>
      <c r="E415" s="35">
        <v>-2.5691206363234638E-2</v>
      </c>
      <c r="F415" s="35">
        <v>0.52813931754450139</v>
      </c>
      <c r="G415" s="35">
        <v>0.19430918028150934</v>
      </c>
      <c r="H415" s="35">
        <v>1.7599134772209526</v>
      </c>
      <c r="I415" s="35">
        <v>0.40412180772495754</v>
      </c>
      <c r="J415" s="35">
        <v>9.5890193548387098E-2</v>
      </c>
      <c r="K415" s="35">
        <v>0</v>
      </c>
      <c r="L415" s="35">
        <v>3.9054518868260064E-2</v>
      </c>
      <c r="M415" s="35">
        <v>0.29361194793855616</v>
      </c>
      <c r="N415" s="35">
        <v>0.37898328491038519</v>
      </c>
      <c r="O415" s="35">
        <v>9.8738099999999985E-3</v>
      </c>
      <c r="P415" s="35">
        <v>0.21754007941129966</v>
      </c>
      <c r="Q415" s="35">
        <v>4.6456359431698409E-2</v>
      </c>
      <c r="R415" s="35">
        <v>0.12328767123287675</v>
      </c>
      <c r="S415" s="35">
        <v>4.065490441750149</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235</v>
      </c>
      <c r="B416" s="5" t="s">
        <v>109</v>
      </c>
      <c r="C416" s="34">
        <v>43758</v>
      </c>
      <c r="D416" s="34">
        <v>43769</v>
      </c>
      <c r="E416" s="35">
        <v>-2.5691206363234638E-2</v>
      </c>
      <c r="F416" s="35">
        <v>0.52813931754450139</v>
      </c>
      <c r="G416" s="35">
        <v>0.19430918028150934</v>
      </c>
      <c r="H416" s="35">
        <v>1.7599134772209526</v>
      </c>
      <c r="I416" s="35">
        <v>0.40412180772495754</v>
      </c>
      <c r="J416" s="35">
        <v>9.5890193548387098E-2</v>
      </c>
      <c r="K416" s="35">
        <v>0</v>
      </c>
      <c r="L416" s="35">
        <v>3.9054518868260064E-2</v>
      </c>
      <c r="M416" s="35">
        <v>0.29361194793855616</v>
      </c>
      <c r="N416" s="35">
        <v>0.37898328491038524</v>
      </c>
      <c r="O416" s="35">
        <v>1.2883464000000001E-2</v>
      </c>
      <c r="P416" s="35">
        <v>0.21754007941129966</v>
      </c>
      <c r="Q416" s="35">
        <v>4.3446705431698408E-2</v>
      </c>
      <c r="R416" s="35">
        <v>0.12328767123287675</v>
      </c>
      <c r="S416" s="35">
        <v>4.065490441750149</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236</v>
      </c>
      <c r="B417" s="5" t="s">
        <v>109</v>
      </c>
      <c r="C417" s="34">
        <v>43759</v>
      </c>
      <c r="D417" s="34">
        <v>43769</v>
      </c>
      <c r="E417" s="35">
        <v>-2.5691206363234638E-2</v>
      </c>
      <c r="F417" s="35">
        <v>0.52813931754450139</v>
      </c>
      <c r="G417" s="35">
        <v>0.19430918028150934</v>
      </c>
      <c r="H417" s="35">
        <v>1.7599134772209526</v>
      </c>
      <c r="I417" s="35">
        <v>0.40412180772495754</v>
      </c>
      <c r="J417" s="35">
        <v>9.5890193548387098E-2</v>
      </c>
      <c r="K417" s="35">
        <v>0</v>
      </c>
      <c r="L417" s="35">
        <v>3.9054518868260064E-2</v>
      </c>
      <c r="M417" s="35">
        <v>0.29361194793855616</v>
      </c>
      <c r="N417" s="35">
        <v>0.37898328491038519</v>
      </c>
      <c r="O417" s="35">
        <v>1.8731826E-2</v>
      </c>
      <c r="P417" s="35">
        <v>0.21754007941129966</v>
      </c>
      <c r="Q417" s="35">
        <v>3.7598343431698392E-2</v>
      </c>
      <c r="R417" s="35">
        <v>0.12328767123287675</v>
      </c>
      <c r="S417" s="35">
        <v>4.065490441750149</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236</v>
      </c>
      <c r="B418" s="5" t="s">
        <v>109</v>
      </c>
      <c r="C418" s="34">
        <v>43760</v>
      </c>
      <c r="D418" s="34">
        <v>43769</v>
      </c>
      <c r="E418" s="35">
        <v>-2.5691206363234638E-2</v>
      </c>
      <c r="F418" s="35">
        <v>0.52813931754450139</v>
      </c>
      <c r="G418" s="35">
        <v>0.19430918028150934</v>
      </c>
      <c r="H418" s="35">
        <v>1.7599134772209526</v>
      </c>
      <c r="I418" s="35">
        <v>0.40412180772495754</v>
      </c>
      <c r="J418" s="35">
        <v>9.5890193548387098E-2</v>
      </c>
      <c r="K418" s="35">
        <v>0</v>
      </c>
      <c r="L418" s="35">
        <v>3.9054518868260064E-2</v>
      </c>
      <c r="M418" s="35">
        <v>0.29361194793855616</v>
      </c>
      <c r="N418" s="35">
        <v>0.37898328491038513</v>
      </c>
      <c r="O418" s="35">
        <v>3.1650795000000002E-2</v>
      </c>
      <c r="P418" s="35">
        <v>0.21754007941129966</v>
      </c>
      <c r="Q418" s="35">
        <v>2.4679374431698396E-2</v>
      </c>
      <c r="R418" s="35">
        <v>0.12328767123287675</v>
      </c>
      <c r="S418" s="35">
        <v>4.065490441750149</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236</v>
      </c>
      <c r="B419" s="5" t="s">
        <v>109</v>
      </c>
      <c r="C419" s="34">
        <v>43761</v>
      </c>
      <c r="D419" s="34">
        <v>43769</v>
      </c>
      <c r="E419" s="35">
        <v>-2.5691206363234638E-2</v>
      </c>
      <c r="F419" s="35">
        <v>0.52813931754450139</v>
      </c>
      <c r="G419" s="35">
        <v>0.19430918028150934</v>
      </c>
      <c r="H419" s="35">
        <v>1.7599134772209526</v>
      </c>
      <c r="I419" s="35">
        <v>0.40412180772495754</v>
      </c>
      <c r="J419" s="35">
        <v>9.5890193548387098E-2</v>
      </c>
      <c r="K419" s="35">
        <v>0</v>
      </c>
      <c r="L419" s="35">
        <v>3.9054518868260064E-2</v>
      </c>
      <c r="M419" s="35">
        <v>0.29361194793855616</v>
      </c>
      <c r="N419" s="35">
        <v>0.37898328491038519</v>
      </c>
      <c r="O419" s="35">
        <v>3.1261914000000002E-2</v>
      </c>
      <c r="P419" s="35">
        <v>0.21754007941129966</v>
      </c>
      <c r="Q419" s="35">
        <v>2.506825543169839E-2</v>
      </c>
      <c r="R419" s="35">
        <v>0.12328767123287675</v>
      </c>
      <c r="S419" s="35">
        <v>4.065490441750149</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236</v>
      </c>
      <c r="B420" s="5" t="s">
        <v>109</v>
      </c>
      <c r="C420" s="34">
        <v>43762</v>
      </c>
      <c r="D420" s="34">
        <v>43769</v>
      </c>
      <c r="E420" s="35">
        <v>-2.5691206363234638E-2</v>
      </c>
      <c r="F420" s="35">
        <v>0.50450931754450146</v>
      </c>
      <c r="G420" s="35">
        <v>0.19430918028150934</v>
      </c>
      <c r="H420" s="35">
        <v>1.7599134772209526</v>
      </c>
      <c r="I420" s="35">
        <v>0.40412180772495754</v>
      </c>
      <c r="J420" s="35">
        <v>9.5890193548387098E-2</v>
      </c>
      <c r="K420" s="35">
        <v>0</v>
      </c>
      <c r="L420" s="35">
        <v>3.9054518868260064E-2</v>
      </c>
      <c r="M420" s="35">
        <v>0.29361194793855616</v>
      </c>
      <c r="N420" s="35">
        <v>0.37898328491038524</v>
      </c>
      <c r="O420" s="35">
        <v>5.4973409000000001E-2</v>
      </c>
      <c r="P420" s="35">
        <v>0.21754007941129966</v>
      </c>
      <c r="Q420" s="35">
        <v>2.4986760431698393E-2</v>
      </c>
      <c r="R420" s="35">
        <v>0.12328767123287675</v>
      </c>
      <c r="S420" s="35">
        <v>4.065490441750149</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236</v>
      </c>
      <c r="B421" s="5" t="s">
        <v>109</v>
      </c>
      <c r="C421" s="34">
        <v>43763</v>
      </c>
      <c r="D421" s="34">
        <v>43769</v>
      </c>
      <c r="E421" s="35">
        <v>-2.5691206363234638E-2</v>
      </c>
      <c r="F421" s="35">
        <v>0.52813931754450139</v>
      </c>
      <c r="G421" s="35">
        <v>0.19430918028150934</v>
      </c>
      <c r="H421" s="35">
        <v>1.7599134772209526</v>
      </c>
      <c r="I421" s="35">
        <v>0.40412180772495754</v>
      </c>
      <c r="J421" s="35">
        <v>9.5890193548387098E-2</v>
      </c>
      <c r="K421" s="35">
        <v>0</v>
      </c>
      <c r="L421" s="35">
        <v>3.9054518868260064E-2</v>
      </c>
      <c r="M421" s="35">
        <v>0.29361194793855616</v>
      </c>
      <c r="N421" s="35">
        <v>0.37898328491038519</v>
      </c>
      <c r="O421" s="35">
        <v>2.0984445000000004E-2</v>
      </c>
      <c r="P421" s="35">
        <v>0.21754007941129966</v>
      </c>
      <c r="Q421" s="35">
        <v>3.5345724431698401E-2</v>
      </c>
      <c r="R421" s="35">
        <v>0.12328767123287675</v>
      </c>
      <c r="S421" s="35">
        <v>4.065490441750149</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236</v>
      </c>
      <c r="B422" s="5" t="s">
        <v>109</v>
      </c>
      <c r="C422" s="34">
        <v>43764</v>
      </c>
      <c r="D422" s="34">
        <v>43769</v>
      </c>
      <c r="E422" s="35">
        <v>-2.5691206363234638E-2</v>
      </c>
      <c r="F422" s="35">
        <v>0.52813931754450139</v>
      </c>
      <c r="G422" s="35">
        <v>0.19430918028150934</v>
      </c>
      <c r="H422" s="35">
        <v>1.7599134772209526</v>
      </c>
      <c r="I422" s="35">
        <v>0.40412180772495754</v>
      </c>
      <c r="J422" s="35">
        <v>9.5890193548387098E-2</v>
      </c>
      <c r="K422" s="35">
        <v>0</v>
      </c>
      <c r="L422" s="35">
        <v>3.9054518868260064E-2</v>
      </c>
      <c r="M422" s="35">
        <v>0.29361194793855616</v>
      </c>
      <c r="N422" s="35">
        <v>0.37898328491038519</v>
      </c>
      <c r="O422" s="35">
        <v>2.5765632000000004E-2</v>
      </c>
      <c r="P422" s="35">
        <v>0.21754007941129966</v>
      </c>
      <c r="Q422" s="35">
        <v>3.0564537431698399E-2</v>
      </c>
      <c r="R422" s="35">
        <v>0.12328767123287675</v>
      </c>
      <c r="S422" s="35">
        <v>4.065490441750149</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236</v>
      </c>
      <c r="B423" s="5" t="s">
        <v>109</v>
      </c>
      <c r="C423" s="34">
        <v>43765</v>
      </c>
      <c r="D423" s="34">
        <v>43769</v>
      </c>
      <c r="E423" s="35">
        <v>-2.5691206363234638E-2</v>
      </c>
      <c r="F423" s="35">
        <v>0.52813931754450139</v>
      </c>
      <c r="G423" s="35">
        <v>0.19430918028150934</v>
      </c>
      <c r="H423" s="35">
        <v>1.7599134772209526</v>
      </c>
      <c r="I423" s="35">
        <v>0.40412180772495754</v>
      </c>
      <c r="J423" s="35">
        <v>9.5890193548387098E-2</v>
      </c>
      <c r="K423" s="35">
        <v>0</v>
      </c>
      <c r="L423" s="35">
        <v>3.9054518868260064E-2</v>
      </c>
      <c r="M423" s="35">
        <v>0.29361194793855616</v>
      </c>
      <c r="N423" s="35">
        <v>0.37898328491038519</v>
      </c>
      <c r="O423" s="35">
        <v>2.6555346000000001E-2</v>
      </c>
      <c r="P423" s="35">
        <v>0.21754007941129966</v>
      </c>
      <c r="Q423" s="35">
        <v>2.9774823431698405E-2</v>
      </c>
      <c r="R423" s="35">
        <v>0.12328767123287675</v>
      </c>
      <c r="S423" s="35">
        <v>4.065490441750149</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237</v>
      </c>
      <c r="B424" s="5" t="s">
        <v>109</v>
      </c>
      <c r="C424" s="34">
        <v>43766</v>
      </c>
      <c r="D424" s="34">
        <v>43769</v>
      </c>
      <c r="E424" s="35">
        <v>-2.5691206363234638E-2</v>
      </c>
      <c r="F424" s="35">
        <v>0.52813931754450139</v>
      </c>
      <c r="G424" s="35">
        <v>0.19430918028150934</v>
      </c>
      <c r="H424" s="35">
        <v>1.7599134772209526</v>
      </c>
      <c r="I424" s="35">
        <v>0.40412180772495754</v>
      </c>
      <c r="J424" s="35">
        <v>9.5890193548387098E-2</v>
      </c>
      <c r="K424" s="35">
        <v>0</v>
      </c>
      <c r="L424" s="35">
        <v>3.9054518868260064E-2</v>
      </c>
      <c r="M424" s="35">
        <v>0.29361194793855616</v>
      </c>
      <c r="N424" s="35">
        <v>0.37898328491038524</v>
      </c>
      <c r="O424" s="35">
        <v>2.4288840000000003E-2</v>
      </c>
      <c r="P424" s="35">
        <v>0.21754007941129966</v>
      </c>
      <c r="Q424" s="35">
        <v>3.20413294316984E-2</v>
      </c>
      <c r="R424" s="35">
        <v>0.12328767123287675</v>
      </c>
      <c r="S424" s="35">
        <v>4.065490441750149</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237</v>
      </c>
      <c r="B425" s="5" t="s">
        <v>109</v>
      </c>
      <c r="C425" s="34">
        <v>43767</v>
      </c>
      <c r="D425" s="34">
        <v>43769</v>
      </c>
      <c r="E425" s="35">
        <v>-2.5691206363234638E-2</v>
      </c>
      <c r="F425" s="35">
        <v>0.52813931754450139</v>
      </c>
      <c r="G425" s="35">
        <v>0.19430918028150934</v>
      </c>
      <c r="H425" s="35">
        <v>1.7599134772209526</v>
      </c>
      <c r="I425" s="35">
        <v>0.40412180772495754</v>
      </c>
      <c r="J425" s="35">
        <v>9.5890193548387098E-2</v>
      </c>
      <c r="K425" s="35">
        <v>0</v>
      </c>
      <c r="L425" s="35">
        <v>3.9054518868260064E-2</v>
      </c>
      <c r="M425" s="35">
        <v>0.29361194793855616</v>
      </c>
      <c r="N425" s="35">
        <v>0.37898328491038519</v>
      </c>
      <c r="O425" s="35">
        <v>2.5600905E-2</v>
      </c>
      <c r="P425" s="35">
        <v>0.21754007941129966</v>
      </c>
      <c r="Q425" s="35">
        <v>3.0729264431698398E-2</v>
      </c>
      <c r="R425" s="35">
        <v>0.12328767123287675</v>
      </c>
      <c r="S425" s="35">
        <v>4.065490441750149</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237</v>
      </c>
      <c r="B426" s="5" t="s">
        <v>109</v>
      </c>
      <c r="C426" s="34">
        <v>43768</v>
      </c>
      <c r="D426" s="34">
        <v>43769</v>
      </c>
      <c r="E426" s="35">
        <v>-2.5691206363234638E-2</v>
      </c>
      <c r="F426" s="35">
        <v>0.52813931754450139</v>
      </c>
      <c r="G426" s="35">
        <v>0.19430918028150934</v>
      </c>
      <c r="H426" s="35">
        <v>1.7599134772209526</v>
      </c>
      <c r="I426" s="35">
        <v>0.40412180772495754</v>
      </c>
      <c r="J426" s="35">
        <v>9.5890193548387098E-2</v>
      </c>
      <c r="K426" s="35">
        <v>0</v>
      </c>
      <c r="L426" s="35">
        <v>3.9054518868260064E-2</v>
      </c>
      <c r="M426" s="35">
        <v>0.29361194793855616</v>
      </c>
      <c r="N426" s="35">
        <v>0.37898328491038524</v>
      </c>
      <c r="O426" s="35">
        <v>2.7002124000000002E-2</v>
      </c>
      <c r="P426" s="35">
        <v>0.21754007941129966</v>
      </c>
      <c r="Q426" s="35">
        <v>2.9328045431698389E-2</v>
      </c>
      <c r="R426" s="35">
        <v>0.12328767123287675</v>
      </c>
      <c r="S426" s="35">
        <v>4.065490441750149</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237</v>
      </c>
      <c r="B427" s="5" t="s">
        <v>109</v>
      </c>
      <c r="C427" s="34">
        <v>43769</v>
      </c>
      <c r="D427" s="34">
        <v>43769</v>
      </c>
      <c r="E427" s="35">
        <v>-2.5691206363234638E-2</v>
      </c>
      <c r="F427" s="35">
        <v>0.52813931754450139</v>
      </c>
      <c r="G427" s="35">
        <v>0.19430918028150934</v>
      </c>
      <c r="H427" s="35">
        <v>1.7599134772209526</v>
      </c>
      <c r="I427" s="35">
        <v>0.40412180772495754</v>
      </c>
      <c r="J427" s="35">
        <v>9.5890193548387098E-2</v>
      </c>
      <c r="K427" s="35">
        <v>0</v>
      </c>
      <c r="L427" s="35">
        <v>3.9054518868260064E-2</v>
      </c>
      <c r="M427" s="35">
        <v>0.29361194793855616</v>
      </c>
      <c r="N427" s="35">
        <v>0.37898328491038519</v>
      </c>
      <c r="O427" s="35">
        <v>1.8869021999999999E-2</v>
      </c>
      <c r="P427" s="35">
        <v>0.21754007941129966</v>
      </c>
      <c r="Q427" s="35">
        <v>3.7461147431698399E-2</v>
      </c>
      <c r="R427" s="35">
        <v>0.12328767123287675</v>
      </c>
      <c r="S427" s="35">
        <v>4.065490441750149</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237</v>
      </c>
      <c r="B428" s="5" t="s">
        <v>110</v>
      </c>
      <c r="C428" s="34">
        <v>43770</v>
      </c>
      <c r="D428" s="34">
        <v>43799</v>
      </c>
      <c r="E428" s="35">
        <v>-2.8957776255707758E-2</v>
      </c>
      <c r="F428" s="35">
        <v>0.53824456054756808</v>
      </c>
      <c r="G428" s="35">
        <v>0.24762284450661154</v>
      </c>
      <c r="H428" s="35">
        <v>1.1610293012657931</v>
      </c>
      <c r="I428" s="35">
        <v>0.38230663333333331</v>
      </c>
      <c r="J428" s="35">
        <v>0.11890383333333333</v>
      </c>
      <c r="K428" s="35">
        <v>0</v>
      </c>
      <c r="L428" s="35">
        <v>1.67376462171656E-2</v>
      </c>
      <c r="M428" s="35">
        <v>0.31295008492086751</v>
      </c>
      <c r="N428" s="35">
        <v>0.3753750343466597</v>
      </c>
      <c r="O428" s="35">
        <v>6.8041907999999984E-2</v>
      </c>
      <c r="P428" s="35">
        <v>0.21590312342465429</v>
      </c>
      <c r="Q428" s="35">
        <v>-6.7363709749665851E-2</v>
      </c>
      <c r="R428" s="35">
        <v>0.12328767123287675</v>
      </c>
      <c r="S428" s="35">
        <v>3.4640811551234898</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237</v>
      </c>
      <c r="B429" s="5" t="s">
        <v>110</v>
      </c>
      <c r="C429" s="34">
        <v>43771</v>
      </c>
      <c r="D429" s="34">
        <v>43799</v>
      </c>
      <c r="E429" s="35">
        <v>-2.8957776255707758E-2</v>
      </c>
      <c r="F429" s="35">
        <v>0.53824456054756808</v>
      </c>
      <c r="G429" s="35">
        <v>0.24762284450661154</v>
      </c>
      <c r="H429" s="35">
        <v>1.1610293012657931</v>
      </c>
      <c r="I429" s="35">
        <v>0.38230663333333331</v>
      </c>
      <c r="J429" s="35">
        <v>0.11890383333333333</v>
      </c>
      <c r="K429" s="35">
        <v>0</v>
      </c>
      <c r="L429" s="35">
        <v>1.67376462171656E-2</v>
      </c>
      <c r="M429" s="35">
        <v>0.31295008492086751</v>
      </c>
      <c r="N429" s="35">
        <v>0.3753750343466597</v>
      </c>
      <c r="O429" s="35">
        <v>2.1323223000000002E-2</v>
      </c>
      <c r="P429" s="35">
        <v>0.21590312342465429</v>
      </c>
      <c r="Q429" s="35">
        <v>-2.0645024749665883E-2</v>
      </c>
      <c r="R429" s="35">
        <v>0.12328767123287675</v>
      </c>
      <c r="S429" s="35">
        <v>3.4640811551234898</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237</v>
      </c>
      <c r="B430" s="5" t="s">
        <v>110</v>
      </c>
      <c r="C430" s="34">
        <v>43772</v>
      </c>
      <c r="D430" s="34">
        <v>43799</v>
      </c>
      <c r="E430" s="35">
        <v>-2.8957776255707758E-2</v>
      </c>
      <c r="F430" s="35">
        <v>0.53824456054756808</v>
      </c>
      <c r="G430" s="35">
        <v>0.24762284450661154</v>
      </c>
      <c r="H430" s="35">
        <v>1.1610293012657931</v>
      </c>
      <c r="I430" s="35">
        <v>0.38230663333333331</v>
      </c>
      <c r="J430" s="35">
        <v>0.11890383333333333</v>
      </c>
      <c r="K430" s="35">
        <v>0</v>
      </c>
      <c r="L430" s="35">
        <v>1.67376462171656E-2</v>
      </c>
      <c r="M430" s="35">
        <v>0.31295008492086751</v>
      </c>
      <c r="N430" s="35">
        <v>0.3753750343466597</v>
      </c>
      <c r="O430" s="35">
        <v>2.0157777000000002E-2</v>
      </c>
      <c r="P430" s="35">
        <v>0.21590312342465429</v>
      </c>
      <c r="Q430" s="35">
        <v>-1.9479578749665889E-2</v>
      </c>
      <c r="R430" s="35">
        <v>0.12328767123287675</v>
      </c>
      <c r="S430" s="35">
        <v>3.4640811551234898</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238</v>
      </c>
      <c r="B431" s="5" t="s">
        <v>110</v>
      </c>
      <c r="C431" s="34">
        <v>43773</v>
      </c>
      <c r="D431" s="34">
        <v>43799</v>
      </c>
      <c r="E431" s="35">
        <v>-2.8957776255707758E-2</v>
      </c>
      <c r="F431" s="35">
        <v>0.53824456054756808</v>
      </c>
      <c r="G431" s="35">
        <v>0.24762284450661154</v>
      </c>
      <c r="H431" s="35">
        <v>1.1610293012657931</v>
      </c>
      <c r="I431" s="35">
        <v>0.38230663333333331</v>
      </c>
      <c r="J431" s="35">
        <v>0.11890383333333333</v>
      </c>
      <c r="K431" s="35">
        <v>0</v>
      </c>
      <c r="L431" s="35">
        <v>1.67376462171656E-2</v>
      </c>
      <c r="M431" s="35">
        <v>0.31295008492086751</v>
      </c>
      <c r="N431" s="35">
        <v>0.37537503434665964</v>
      </c>
      <c r="O431" s="35">
        <v>2.1816504000000004E-2</v>
      </c>
      <c r="P431" s="35">
        <v>0.21590312342465429</v>
      </c>
      <c r="Q431" s="35">
        <v>-2.1138305749665888E-2</v>
      </c>
      <c r="R431" s="35">
        <v>0.12328767123287675</v>
      </c>
      <c r="S431" s="35">
        <v>3.4640811551234898</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238</v>
      </c>
      <c r="B432" s="5" t="s">
        <v>110</v>
      </c>
      <c r="C432" s="34">
        <v>43774</v>
      </c>
      <c r="D432" s="34">
        <v>43799</v>
      </c>
      <c r="E432" s="35">
        <v>-2.8957776255707758E-2</v>
      </c>
      <c r="F432" s="35">
        <v>0.53824456054756808</v>
      </c>
      <c r="G432" s="35">
        <v>0.24762284450661154</v>
      </c>
      <c r="H432" s="35">
        <v>1.1610293012657931</v>
      </c>
      <c r="I432" s="35">
        <v>0.38230663333333331</v>
      </c>
      <c r="J432" s="35">
        <v>0.11890383333333333</v>
      </c>
      <c r="K432" s="35">
        <v>0</v>
      </c>
      <c r="L432" s="35">
        <v>1.67376462171656E-2</v>
      </c>
      <c r="M432" s="35">
        <v>0.31295008492086751</v>
      </c>
      <c r="N432" s="35">
        <v>0.3753750343466597</v>
      </c>
      <c r="O432" s="35">
        <v>2.4583248000000002E-2</v>
      </c>
      <c r="P432" s="35">
        <v>0.21590312342465429</v>
      </c>
      <c r="Q432" s="35">
        <v>-2.3905049749665883E-2</v>
      </c>
      <c r="R432" s="35">
        <v>0.12328767123287675</v>
      </c>
      <c r="S432" s="35">
        <v>3.4640811551234898</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238</v>
      </c>
      <c r="B433" s="5" t="s">
        <v>110</v>
      </c>
      <c r="C433" s="34">
        <v>43775</v>
      </c>
      <c r="D433" s="34">
        <v>43799</v>
      </c>
      <c r="E433" s="35">
        <v>-2.8957776255707758E-2</v>
      </c>
      <c r="F433" s="35">
        <v>0.53824456054756808</v>
      </c>
      <c r="G433" s="35">
        <v>0.24762284450661154</v>
      </c>
      <c r="H433" s="35">
        <v>1.1610293012657931</v>
      </c>
      <c r="I433" s="35">
        <v>0.38230663333333331</v>
      </c>
      <c r="J433" s="35">
        <v>0.11890383333333333</v>
      </c>
      <c r="K433" s="35">
        <v>0</v>
      </c>
      <c r="L433" s="35">
        <v>1.67376462171656E-2</v>
      </c>
      <c r="M433" s="35">
        <v>0.31295008492086751</v>
      </c>
      <c r="N433" s="35">
        <v>0.3753750343466597</v>
      </c>
      <c r="O433" s="35">
        <v>2.9803562999999998E-2</v>
      </c>
      <c r="P433" s="35">
        <v>0.21590312342465429</v>
      </c>
      <c r="Q433" s="35">
        <v>-2.9125364749665872E-2</v>
      </c>
      <c r="R433" s="35">
        <v>0.12328767123287675</v>
      </c>
      <c r="S433" s="35">
        <v>3.4640811551234902</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238</v>
      </c>
      <c r="B434" s="5" t="s">
        <v>110</v>
      </c>
      <c r="C434" s="34">
        <v>43776</v>
      </c>
      <c r="D434" s="34">
        <v>43799</v>
      </c>
      <c r="E434" s="35">
        <v>-2.8957776255707758E-2</v>
      </c>
      <c r="F434" s="35">
        <v>0.53824456054756808</v>
      </c>
      <c r="G434" s="35">
        <v>0.24762284450661154</v>
      </c>
      <c r="H434" s="35">
        <v>1.1610293012657931</v>
      </c>
      <c r="I434" s="35">
        <v>0.38230663333333331</v>
      </c>
      <c r="J434" s="35">
        <v>0.11890383333333333</v>
      </c>
      <c r="K434" s="35">
        <v>0</v>
      </c>
      <c r="L434" s="35">
        <v>1.67376462171656E-2</v>
      </c>
      <c r="M434" s="35">
        <v>0.31295008492086751</v>
      </c>
      <c r="N434" s="35">
        <v>0.3753750343466597</v>
      </c>
      <c r="O434" s="35">
        <v>2.1444723000000002E-2</v>
      </c>
      <c r="P434" s="35">
        <v>0.21590312342465429</v>
      </c>
      <c r="Q434" s="35">
        <v>-2.0766524749665886E-2</v>
      </c>
      <c r="R434" s="35">
        <v>0.12328767123287675</v>
      </c>
      <c r="S434" s="35">
        <v>3.4640811551234898</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238</v>
      </c>
      <c r="B435" s="5" t="s">
        <v>110</v>
      </c>
      <c r="C435" s="34">
        <v>43777</v>
      </c>
      <c r="D435" s="34">
        <v>43799</v>
      </c>
      <c r="E435" s="35">
        <v>-2.8957776255707758E-2</v>
      </c>
      <c r="F435" s="35">
        <v>0.53824456054756808</v>
      </c>
      <c r="G435" s="35">
        <v>0.24762284450661154</v>
      </c>
      <c r="H435" s="35">
        <v>1.1610293012657931</v>
      </c>
      <c r="I435" s="35">
        <v>0.38230663333333331</v>
      </c>
      <c r="J435" s="35">
        <v>0.11890383333333333</v>
      </c>
      <c r="K435" s="35">
        <v>0</v>
      </c>
      <c r="L435" s="35">
        <v>1.67376462171656E-2</v>
      </c>
      <c r="M435" s="35">
        <v>0.31295008492086751</v>
      </c>
      <c r="N435" s="35">
        <v>0.37537503434665964</v>
      </c>
      <c r="O435" s="35">
        <v>1.6266105000000003E-2</v>
      </c>
      <c r="P435" s="35">
        <v>0.21590312342465429</v>
      </c>
      <c r="Q435" s="35">
        <v>-1.5587906749665884E-2</v>
      </c>
      <c r="R435" s="35">
        <v>0.12328767123287675</v>
      </c>
      <c r="S435" s="35">
        <v>3.4640811551234898</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238</v>
      </c>
      <c r="B436" s="5" t="s">
        <v>110</v>
      </c>
      <c r="C436" s="34">
        <v>43778</v>
      </c>
      <c r="D436" s="34">
        <v>43799</v>
      </c>
      <c r="E436" s="35">
        <v>-2.8957776255707758E-2</v>
      </c>
      <c r="F436" s="35">
        <v>0.53824456054756808</v>
      </c>
      <c r="G436" s="35">
        <v>0.24762284450661154</v>
      </c>
      <c r="H436" s="35">
        <v>1.1610293012657931</v>
      </c>
      <c r="I436" s="35">
        <v>0.38230663333333331</v>
      </c>
      <c r="J436" s="35">
        <v>0.11890383333333333</v>
      </c>
      <c r="K436" s="35">
        <v>0</v>
      </c>
      <c r="L436" s="35">
        <v>1.67376462171656E-2</v>
      </c>
      <c r="M436" s="35">
        <v>0.31295008492086751</v>
      </c>
      <c r="N436" s="35">
        <v>0.37537503434665964</v>
      </c>
      <c r="O436" s="35">
        <v>1.6851501000000001E-2</v>
      </c>
      <c r="P436" s="35">
        <v>0.21590312342465429</v>
      </c>
      <c r="Q436" s="35">
        <v>-1.6173302749665889E-2</v>
      </c>
      <c r="R436" s="35">
        <v>0.12328767123287675</v>
      </c>
      <c r="S436" s="35">
        <v>3.4640811551234898</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238</v>
      </c>
      <c r="B437" s="5" t="s">
        <v>110</v>
      </c>
      <c r="C437" s="34">
        <v>43779</v>
      </c>
      <c r="D437" s="34">
        <v>43799</v>
      </c>
      <c r="E437" s="35">
        <v>-2.8957776255707758E-2</v>
      </c>
      <c r="F437" s="35">
        <v>0.53824456054756808</v>
      </c>
      <c r="G437" s="35">
        <v>0.24762284450661154</v>
      </c>
      <c r="H437" s="35">
        <v>1.1610293012657931</v>
      </c>
      <c r="I437" s="35">
        <v>0.38230663333333331</v>
      </c>
      <c r="J437" s="35">
        <v>0.11890383333333333</v>
      </c>
      <c r="K437" s="35">
        <v>0</v>
      </c>
      <c r="L437" s="35">
        <v>1.67376462171656E-2</v>
      </c>
      <c r="M437" s="35">
        <v>0.31295008492086751</v>
      </c>
      <c r="N437" s="35">
        <v>0.3753750343466597</v>
      </c>
      <c r="O437" s="35">
        <v>2.0569230000000004E-2</v>
      </c>
      <c r="P437" s="35">
        <v>0.21590312342465429</v>
      </c>
      <c r="Q437" s="35">
        <v>-1.9891031749665892E-2</v>
      </c>
      <c r="R437" s="35">
        <v>0.12328767123287675</v>
      </c>
      <c r="S437" s="35">
        <v>3.4640811551234898</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239</v>
      </c>
      <c r="B438" s="5" t="s">
        <v>110</v>
      </c>
      <c r="C438" s="34">
        <v>43780</v>
      </c>
      <c r="D438" s="34">
        <v>43799</v>
      </c>
      <c r="E438" s="35">
        <v>-2.8957776255707758E-2</v>
      </c>
      <c r="F438" s="35">
        <v>0.53824456054756808</v>
      </c>
      <c r="G438" s="35">
        <v>0.24762284450661154</v>
      </c>
      <c r="H438" s="35">
        <v>1.1610293012657931</v>
      </c>
      <c r="I438" s="35">
        <v>0.38230663333333331</v>
      </c>
      <c r="J438" s="35">
        <v>0.11890383333333333</v>
      </c>
      <c r="K438" s="35">
        <v>0</v>
      </c>
      <c r="L438" s="35">
        <v>1.67376462171656E-2</v>
      </c>
      <c r="M438" s="35">
        <v>0.31295008492086751</v>
      </c>
      <c r="N438" s="35">
        <v>0.3753750343466597</v>
      </c>
      <c r="O438" s="35">
        <v>2.0710386000000004E-2</v>
      </c>
      <c r="P438" s="35">
        <v>0.21590312342465429</v>
      </c>
      <c r="Q438" s="35">
        <v>-2.0032187749665892E-2</v>
      </c>
      <c r="R438" s="35">
        <v>0.12328767123287675</v>
      </c>
      <c r="S438" s="35">
        <v>3.4640811551234898</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239</v>
      </c>
      <c r="B439" s="5" t="s">
        <v>110</v>
      </c>
      <c r="C439" s="34">
        <v>43781</v>
      </c>
      <c r="D439" s="34">
        <v>43799</v>
      </c>
      <c r="E439" s="35">
        <v>-2.8957776255707758E-2</v>
      </c>
      <c r="F439" s="35">
        <v>0.53824456054756808</v>
      </c>
      <c r="G439" s="35">
        <v>0.24762284450661154</v>
      </c>
      <c r="H439" s="35">
        <v>1.1610293012657931</v>
      </c>
      <c r="I439" s="35">
        <v>0.38230663333333331</v>
      </c>
      <c r="J439" s="35">
        <v>0.11890383333333333</v>
      </c>
      <c r="K439" s="35">
        <v>0</v>
      </c>
      <c r="L439" s="35">
        <v>1.67376462171656E-2</v>
      </c>
      <c r="M439" s="35">
        <v>0.31295008492086751</v>
      </c>
      <c r="N439" s="35">
        <v>0.3753750343466597</v>
      </c>
      <c r="O439" s="35">
        <v>2.4125481000000004E-2</v>
      </c>
      <c r="P439" s="35">
        <v>0.21590312342465429</v>
      </c>
      <c r="Q439" s="35">
        <v>-2.3447282749665885E-2</v>
      </c>
      <c r="R439" s="35">
        <v>0.12328767123287675</v>
      </c>
      <c r="S439" s="35">
        <v>3.4640811551234898</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239</v>
      </c>
      <c r="B440" s="5" t="s">
        <v>110</v>
      </c>
      <c r="C440" s="34">
        <v>43782</v>
      </c>
      <c r="D440" s="34">
        <v>43799</v>
      </c>
      <c r="E440" s="35">
        <v>-2.8957776255707758E-2</v>
      </c>
      <c r="F440" s="35">
        <v>0.52468456054756807</v>
      </c>
      <c r="G440" s="35">
        <v>0.24762284450661154</v>
      </c>
      <c r="H440" s="35">
        <v>1.1610293012657931</v>
      </c>
      <c r="I440" s="35">
        <v>0.38230663333333331</v>
      </c>
      <c r="J440" s="35">
        <v>0.11890383333333333</v>
      </c>
      <c r="K440" s="35">
        <v>0</v>
      </c>
      <c r="L440" s="35">
        <v>1.67376462171656E-2</v>
      </c>
      <c r="M440" s="35">
        <v>0.31295008492086751</v>
      </c>
      <c r="N440" s="35">
        <v>0.37537503434665964</v>
      </c>
      <c r="O440" s="35">
        <v>4.1096850000000004E-2</v>
      </c>
      <c r="P440" s="35">
        <v>0.21590312342465429</v>
      </c>
      <c r="Q440" s="35">
        <v>-2.6858651749665882E-2</v>
      </c>
      <c r="R440" s="35">
        <v>0.12328767123287675</v>
      </c>
      <c r="S440" s="35">
        <v>3.4640811551234898</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239</v>
      </c>
      <c r="B441" s="5" t="s">
        <v>110</v>
      </c>
      <c r="C441" s="34">
        <v>43783</v>
      </c>
      <c r="D441" s="34">
        <v>43799</v>
      </c>
      <c r="E441" s="35">
        <v>-2.8957776255707758E-2</v>
      </c>
      <c r="F441" s="35">
        <v>0.53824456054756808</v>
      </c>
      <c r="G441" s="35">
        <v>0.24762284450661154</v>
      </c>
      <c r="H441" s="35">
        <v>1.1610293012657931</v>
      </c>
      <c r="I441" s="35">
        <v>0.38230663333333331</v>
      </c>
      <c r="J441" s="35">
        <v>0.11890383333333333</v>
      </c>
      <c r="K441" s="35">
        <v>0</v>
      </c>
      <c r="L441" s="35">
        <v>1.67376462171656E-2</v>
      </c>
      <c r="M441" s="35">
        <v>0.31295008492086751</v>
      </c>
      <c r="N441" s="35">
        <v>0.37537503434665964</v>
      </c>
      <c r="O441" s="35">
        <v>2.2044114000000004E-2</v>
      </c>
      <c r="P441" s="35">
        <v>0.21590312342465429</v>
      </c>
      <c r="Q441" s="35">
        <v>-2.1365915749665881E-2</v>
      </c>
      <c r="R441" s="35">
        <v>0.12328767123287675</v>
      </c>
      <c r="S441" s="35">
        <v>3.4640811551234898</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239</v>
      </c>
      <c r="B442" s="5" t="s">
        <v>110</v>
      </c>
      <c r="C442" s="34">
        <v>43784</v>
      </c>
      <c r="D442" s="34">
        <v>43799</v>
      </c>
      <c r="E442" s="35">
        <v>-2.8957776255707758E-2</v>
      </c>
      <c r="F442" s="35">
        <v>0.50749372054756803</v>
      </c>
      <c r="G442" s="35">
        <v>0.24762284450661154</v>
      </c>
      <c r="H442" s="35">
        <v>1.1610293012657931</v>
      </c>
      <c r="I442" s="35">
        <v>0.38230663333333331</v>
      </c>
      <c r="J442" s="35">
        <v>0.11890383333333333</v>
      </c>
      <c r="K442" s="35">
        <v>0</v>
      </c>
      <c r="L442" s="35">
        <v>1.67376462171656E-2</v>
      </c>
      <c r="M442" s="35">
        <v>0.31295008492086751</v>
      </c>
      <c r="N442" s="35">
        <v>0.3753750343466597</v>
      </c>
      <c r="O442" s="35">
        <v>6.6609522000000004E-2</v>
      </c>
      <c r="P442" s="35">
        <v>0.21590312342465429</v>
      </c>
      <c r="Q442" s="35">
        <v>-3.518048374966589E-2</v>
      </c>
      <c r="R442" s="35">
        <v>0.12328767123287675</v>
      </c>
      <c r="S442" s="35">
        <v>3.4640811551234894</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239</v>
      </c>
      <c r="B443" s="5" t="s">
        <v>110</v>
      </c>
      <c r="C443" s="34">
        <v>43785</v>
      </c>
      <c r="D443" s="34">
        <v>43799</v>
      </c>
      <c r="E443" s="35">
        <v>-2.8957776255707758E-2</v>
      </c>
      <c r="F443" s="35">
        <v>0.53532789054756802</v>
      </c>
      <c r="G443" s="35">
        <v>0.24762284450661154</v>
      </c>
      <c r="H443" s="35">
        <v>1.1610293012657931</v>
      </c>
      <c r="I443" s="35">
        <v>0.38230663333333331</v>
      </c>
      <c r="J443" s="35">
        <v>0.11890383333333333</v>
      </c>
      <c r="K443" s="35">
        <v>0</v>
      </c>
      <c r="L443" s="35">
        <v>1.67376462171656E-2</v>
      </c>
      <c r="M443" s="35">
        <v>0.31295008492086751</v>
      </c>
      <c r="N443" s="35">
        <v>0.3753750343466597</v>
      </c>
      <c r="O443" s="35">
        <v>3.1777411000000005E-2</v>
      </c>
      <c r="P443" s="35">
        <v>0.21590312342465429</v>
      </c>
      <c r="Q443" s="35">
        <v>-2.8182542749665893E-2</v>
      </c>
      <c r="R443" s="35">
        <v>0.12328767123287675</v>
      </c>
      <c r="S443" s="35">
        <v>3.4640811551234898</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239</v>
      </c>
      <c r="B444" s="5" t="s">
        <v>110</v>
      </c>
      <c r="C444" s="34">
        <v>43786</v>
      </c>
      <c r="D444" s="34">
        <v>43799</v>
      </c>
      <c r="E444" s="35">
        <v>-2.8957776255707758E-2</v>
      </c>
      <c r="F444" s="35">
        <v>0.53824456054756808</v>
      </c>
      <c r="G444" s="35">
        <v>0.24762284450661154</v>
      </c>
      <c r="H444" s="35">
        <v>1.1610293012657931</v>
      </c>
      <c r="I444" s="35">
        <v>0.38230663333333331</v>
      </c>
      <c r="J444" s="35">
        <v>0.11890383333333333</v>
      </c>
      <c r="K444" s="35">
        <v>0</v>
      </c>
      <c r="L444" s="35">
        <v>1.67376462171656E-2</v>
      </c>
      <c r="M444" s="35">
        <v>0.31295008492086751</v>
      </c>
      <c r="N444" s="35">
        <v>0.3753750343466597</v>
      </c>
      <c r="O444" s="35">
        <v>2.4737426999999999E-2</v>
      </c>
      <c r="P444" s="35">
        <v>0.21590312342465429</v>
      </c>
      <c r="Q444" s="35">
        <v>-2.405922874966588E-2</v>
      </c>
      <c r="R444" s="35">
        <v>0.12328767123287675</v>
      </c>
      <c r="S444" s="35">
        <v>3.4640811551234898</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240</v>
      </c>
      <c r="B445" s="5" t="s">
        <v>110</v>
      </c>
      <c r="C445" s="34">
        <v>43787</v>
      </c>
      <c r="D445" s="34">
        <v>43799</v>
      </c>
      <c r="E445" s="35">
        <v>-2.8957776255707758E-2</v>
      </c>
      <c r="F445" s="35">
        <v>0.53824456054756808</v>
      </c>
      <c r="G445" s="35">
        <v>0.24762284450661154</v>
      </c>
      <c r="H445" s="35">
        <v>1.1610293012657931</v>
      </c>
      <c r="I445" s="35">
        <v>0.38230663333333331</v>
      </c>
      <c r="J445" s="35">
        <v>0.11890383333333333</v>
      </c>
      <c r="K445" s="35">
        <v>0</v>
      </c>
      <c r="L445" s="35">
        <v>1.67376462171656E-2</v>
      </c>
      <c r="M445" s="35">
        <v>0.31295008492086751</v>
      </c>
      <c r="N445" s="35">
        <v>0.37537503434665964</v>
      </c>
      <c r="O445" s="35">
        <v>2.3684859000000003E-2</v>
      </c>
      <c r="P445" s="35">
        <v>0.21590312342465429</v>
      </c>
      <c r="Q445" s="35">
        <v>-2.3006660749665887E-2</v>
      </c>
      <c r="R445" s="35">
        <v>0.12328767123287675</v>
      </c>
      <c r="S445" s="35">
        <v>3.4640811551234898</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240</v>
      </c>
      <c r="B446" s="5" t="s">
        <v>110</v>
      </c>
      <c r="C446" s="34">
        <v>43788</v>
      </c>
      <c r="D446" s="34">
        <v>43799</v>
      </c>
      <c r="E446" s="35">
        <v>-2.8957776255707758E-2</v>
      </c>
      <c r="F446" s="35">
        <v>0.52629456054756807</v>
      </c>
      <c r="G446" s="35">
        <v>0.24762284450661154</v>
      </c>
      <c r="H446" s="35">
        <v>1.1610293012657931</v>
      </c>
      <c r="I446" s="35">
        <v>0.38230663333333331</v>
      </c>
      <c r="J446" s="35">
        <v>0.11890383333333333</v>
      </c>
      <c r="K446" s="35">
        <v>0</v>
      </c>
      <c r="L446" s="35">
        <v>1.67376462171656E-2</v>
      </c>
      <c r="M446" s="35">
        <v>0.31295008492086751</v>
      </c>
      <c r="N446" s="35">
        <v>0.3753750343466597</v>
      </c>
      <c r="O446" s="35">
        <v>3.9676174000000002E-2</v>
      </c>
      <c r="P446" s="35">
        <v>0.21590312342465429</v>
      </c>
      <c r="Q446" s="35">
        <v>-2.7047975749665887E-2</v>
      </c>
      <c r="R446" s="35">
        <v>0.12328767123287675</v>
      </c>
      <c r="S446" s="35">
        <v>3.4640811551234894</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240</v>
      </c>
      <c r="B447" s="5" t="s">
        <v>110</v>
      </c>
      <c r="C447" s="34">
        <v>43789</v>
      </c>
      <c r="D447" s="34">
        <v>43799</v>
      </c>
      <c r="E447" s="35">
        <v>-2.8957776255707758E-2</v>
      </c>
      <c r="F447" s="35">
        <v>0.53824456054756808</v>
      </c>
      <c r="G447" s="35">
        <v>0.24762284450661154</v>
      </c>
      <c r="H447" s="35">
        <v>1.1610293012657931</v>
      </c>
      <c r="I447" s="35">
        <v>0.38230663333333331</v>
      </c>
      <c r="J447" s="35">
        <v>0.11890383333333333</v>
      </c>
      <c r="K447" s="35">
        <v>0</v>
      </c>
      <c r="L447" s="35">
        <v>1.67376462171656E-2</v>
      </c>
      <c r="M447" s="35">
        <v>0.31295008492086751</v>
      </c>
      <c r="N447" s="35">
        <v>0.3753750343466597</v>
      </c>
      <c r="O447" s="35">
        <v>7.1168705999999998E-2</v>
      </c>
      <c r="P447" s="35">
        <v>0.21590312342465429</v>
      </c>
      <c r="Q447" s="35">
        <v>-7.0490507749665893E-2</v>
      </c>
      <c r="R447" s="35">
        <v>0.12328767123287675</v>
      </c>
      <c r="S447" s="35">
        <v>3.4640811551234898</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240</v>
      </c>
      <c r="B448" s="5" t="s">
        <v>110</v>
      </c>
      <c r="C448" s="34">
        <v>43790</v>
      </c>
      <c r="D448" s="34">
        <v>43799</v>
      </c>
      <c r="E448" s="35">
        <v>-2.8957776255707758E-2</v>
      </c>
      <c r="F448" s="35">
        <v>0.53824456054756808</v>
      </c>
      <c r="G448" s="35">
        <v>0.24762284450661154</v>
      </c>
      <c r="H448" s="35">
        <v>1.1610293012657931</v>
      </c>
      <c r="I448" s="35">
        <v>0.38230663333333331</v>
      </c>
      <c r="J448" s="35">
        <v>0.11890383333333333</v>
      </c>
      <c r="K448" s="35">
        <v>0</v>
      </c>
      <c r="L448" s="35">
        <v>1.67376462171656E-2</v>
      </c>
      <c r="M448" s="35">
        <v>0.31295008492086751</v>
      </c>
      <c r="N448" s="35">
        <v>0.3753750343466597</v>
      </c>
      <c r="O448" s="35">
        <v>2.4017382E-2</v>
      </c>
      <c r="P448" s="35">
        <v>0.21590312342465429</v>
      </c>
      <c r="Q448" s="35">
        <v>-2.3339183749665888E-2</v>
      </c>
      <c r="R448" s="35">
        <v>0.12328767123287675</v>
      </c>
      <c r="S448" s="35">
        <v>3.4640811551234898</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240</v>
      </c>
      <c r="B449" s="5" t="s">
        <v>110</v>
      </c>
      <c r="C449" s="34">
        <v>43791</v>
      </c>
      <c r="D449" s="34">
        <v>43799</v>
      </c>
      <c r="E449" s="35">
        <v>-2.8957776255707758E-2</v>
      </c>
      <c r="F449" s="35">
        <v>0.53824456054756808</v>
      </c>
      <c r="G449" s="35">
        <v>0.24762284450661154</v>
      </c>
      <c r="H449" s="35">
        <v>1.1610293012657931</v>
      </c>
      <c r="I449" s="35">
        <v>0.38230663333333331</v>
      </c>
      <c r="J449" s="35">
        <v>0.11890383333333333</v>
      </c>
      <c r="K449" s="35">
        <v>0</v>
      </c>
      <c r="L449" s="35">
        <v>1.67376462171656E-2</v>
      </c>
      <c r="M449" s="35">
        <v>0.31295008492086751</v>
      </c>
      <c r="N449" s="35">
        <v>0.37537503434665964</v>
      </c>
      <c r="O449" s="35">
        <v>2.8045305000000003E-2</v>
      </c>
      <c r="P449" s="35">
        <v>0.21590312342465429</v>
      </c>
      <c r="Q449" s="35">
        <v>-2.7367106749665891E-2</v>
      </c>
      <c r="R449" s="35">
        <v>0.12328767123287675</v>
      </c>
      <c r="S449" s="35">
        <v>3.4640811551234898</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240</v>
      </c>
      <c r="B450" s="5" t="s">
        <v>110</v>
      </c>
      <c r="C450" s="34">
        <v>43792</v>
      </c>
      <c r="D450" s="34">
        <v>43799</v>
      </c>
      <c r="E450" s="35">
        <v>-2.8957776255707758E-2</v>
      </c>
      <c r="F450" s="35">
        <v>0.53824456054756808</v>
      </c>
      <c r="G450" s="35">
        <v>0.24762284450661154</v>
      </c>
      <c r="H450" s="35">
        <v>1.1610293012657931</v>
      </c>
      <c r="I450" s="35">
        <v>0.38230663333333331</v>
      </c>
      <c r="J450" s="35">
        <v>0.11890383333333333</v>
      </c>
      <c r="K450" s="35">
        <v>0</v>
      </c>
      <c r="L450" s="35">
        <v>1.67376462171656E-2</v>
      </c>
      <c r="M450" s="35">
        <v>0.31295008492086751</v>
      </c>
      <c r="N450" s="35">
        <v>0.3753750343466597</v>
      </c>
      <c r="O450" s="35">
        <v>2.6348310000000003E-2</v>
      </c>
      <c r="P450" s="35">
        <v>0.21590312342465429</v>
      </c>
      <c r="Q450" s="35">
        <v>-2.5670111749665894E-2</v>
      </c>
      <c r="R450" s="35">
        <v>0.12328767123287675</v>
      </c>
      <c r="S450" s="35">
        <v>3.4640811551234898</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240</v>
      </c>
      <c r="B451" s="5" t="s">
        <v>110</v>
      </c>
      <c r="C451" s="34">
        <v>43793</v>
      </c>
      <c r="D451" s="34">
        <v>43799</v>
      </c>
      <c r="E451" s="35">
        <v>-2.8957776255707758E-2</v>
      </c>
      <c r="F451" s="35">
        <v>0.53824456054756808</v>
      </c>
      <c r="G451" s="35">
        <v>0.24762284450661154</v>
      </c>
      <c r="H451" s="35">
        <v>1.1610293012657931</v>
      </c>
      <c r="I451" s="35">
        <v>0.38230663333333331</v>
      </c>
      <c r="J451" s="35">
        <v>0.11890383333333333</v>
      </c>
      <c r="K451" s="35">
        <v>0</v>
      </c>
      <c r="L451" s="35">
        <v>1.67376462171656E-2</v>
      </c>
      <c r="M451" s="35">
        <v>0.31295008492086751</v>
      </c>
      <c r="N451" s="35">
        <v>0.3753750343466597</v>
      </c>
      <c r="O451" s="35">
        <v>2.0391030000000004E-2</v>
      </c>
      <c r="P451" s="35">
        <v>0.21590312342465429</v>
      </c>
      <c r="Q451" s="35">
        <v>-1.9712831749665885E-2</v>
      </c>
      <c r="R451" s="35">
        <v>0.12328767123287675</v>
      </c>
      <c r="S451" s="35">
        <v>3.4640811551234898</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241</v>
      </c>
      <c r="B452" s="5" t="s">
        <v>110</v>
      </c>
      <c r="C452" s="34">
        <v>43794</v>
      </c>
      <c r="D452" s="34">
        <v>43799</v>
      </c>
      <c r="E452" s="35">
        <v>-2.8957776255707758E-2</v>
      </c>
      <c r="F452" s="35">
        <v>0.53824456054756808</v>
      </c>
      <c r="G452" s="35">
        <v>0.24762284450661154</v>
      </c>
      <c r="H452" s="35">
        <v>1.1610293012657931</v>
      </c>
      <c r="I452" s="35">
        <v>0.38230663333333331</v>
      </c>
      <c r="J452" s="35">
        <v>0.11890383333333333</v>
      </c>
      <c r="K452" s="35">
        <v>0</v>
      </c>
      <c r="L452" s="35">
        <v>1.67376462171656E-2</v>
      </c>
      <c r="M452" s="35">
        <v>0.31295008492086751</v>
      </c>
      <c r="N452" s="35">
        <v>0.37537503434665964</v>
      </c>
      <c r="O452" s="35">
        <v>2.2881573000000002E-2</v>
      </c>
      <c r="P452" s="35">
        <v>0.21590312342465429</v>
      </c>
      <c r="Q452" s="35">
        <v>-2.2203374749665879E-2</v>
      </c>
      <c r="R452" s="35">
        <v>0.12328767123287675</v>
      </c>
      <c r="S452" s="35">
        <v>3.4640811551234898</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241</v>
      </c>
      <c r="B453" s="5" t="s">
        <v>110</v>
      </c>
      <c r="C453" s="34">
        <v>43795</v>
      </c>
      <c r="D453" s="34">
        <v>43799</v>
      </c>
      <c r="E453" s="35">
        <v>-2.8957776255707758E-2</v>
      </c>
      <c r="F453" s="35">
        <v>0.52324456054756807</v>
      </c>
      <c r="G453" s="35">
        <v>0.24762284450661154</v>
      </c>
      <c r="H453" s="35">
        <v>1.1610293012657931</v>
      </c>
      <c r="I453" s="35">
        <v>0.38230663333333331</v>
      </c>
      <c r="J453" s="35">
        <v>0.11890383333333333</v>
      </c>
      <c r="K453" s="35">
        <v>0</v>
      </c>
      <c r="L453" s="35">
        <v>1.67376462171656E-2</v>
      </c>
      <c r="M453" s="35">
        <v>0.31295008492086751</v>
      </c>
      <c r="N453" s="35">
        <v>0.3753750343466597</v>
      </c>
      <c r="O453" s="35">
        <v>4.6601241000000002E-2</v>
      </c>
      <c r="P453" s="35">
        <v>0.21590312342465429</v>
      </c>
      <c r="Q453" s="35">
        <v>-3.0923042749665879E-2</v>
      </c>
      <c r="R453" s="35">
        <v>0.12328767123287675</v>
      </c>
      <c r="S453" s="35">
        <v>3.4640811551234894</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241</v>
      </c>
      <c r="B454" s="5" t="s">
        <v>110</v>
      </c>
      <c r="C454" s="34">
        <v>43796</v>
      </c>
      <c r="D454" s="34">
        <v>43799</v>
      </c>
      <c r="E454" s="35">
        <v>-2.8957776255707758E-2</v>
      </c>
      <c r="F454" s="35">
        <v>0.51724456054756807</v>
      </c>
      <c r="G454" s="35">
        <v>0.24762284450661154</v>
      </c>
      <c r="H454" s="35">
        <v>1.1610293012657931</v>
      </c>
      <c r="I454" s="35">
        <v>0.38230663333333331</v>
      </c>
      <c r="J454" s="35">
        <v>0.11890383333333333</v>
      </c>
      <c r="K454" s="35">
        <v>0</v>
      </c>
      <c r="L454" s="35">
        <v>1.67376462171656E-2</v>
      </c>
      <c r="M454" s="35">
        <v>0.31295008492086751</v>
      </c>
      <c r="N454" s="35">
        <v>0.37537503434665964</v>
      </c>
      <c r="O454" s="35">
        <v>5.0110464000000007E-2</v>
      </c>
      <c r="P454" s="35">
        <v>0.21590312342465429</v>
      </c>
      <c r="Q454" s="35">
        <v>-2.8432265749665883E-2</v>
      </c>
      <c r="R454" s="35">
        <v>0.12328767123287675</v>
      </c>
      <c r="S454" s="35">
        <v>3.4640811551234898</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241</v>
      </c>
      <c r="B455" s="5" t="s">
        <v>110</v>
      </c>
      <c r="C455" s="34">
        <v>43797</v>
      </c>
      <c r="D455" s="34">
        <v>43799</v>
      </c>
      <c r="E455" s="35">
        <v>-2.8957776255707758E-2</v>
      </c>
      <c r="F455" s="35">
        <v>0.53824456054756808</v>
      </c>
      <c r="G455" s="35">
        <v>0.24762284450661154</v>
      </c>
      <c r="H455" s="35">
        <v>1.1610293012657931</v>
      </c>
      <c r="I455" s="35">
        <v>0.38230663333333331</v>
      </c>
      <c r="J455" s="35">
        <v>0.11890383333333333</v>
      </c>
      <c r="K455" s="35">
        <v>0</v>
      </c>
      <c r="L455" s="35">
        <v>1.67376462171656E-2</v>
      </c>
      <c r="M455" s="35">
        <v>0.31295008492086751</v>
      </c>
      <c r="N455" s="35">
        <v>0.37537503434665964</v>
      </c>
      <c r="O455" s="35">
        <v>2.6779050000000002E-2</v>
      </c>
      <c r="P455" s="35">
        <v>0.21590312342465429</v>
      </c>
      <c r="Q455" s="35">
        <v>-2.6100851749665883E-2</v>
      </c>
      <c r="R455" s="35">
        <v>0.12328767123287675</v>
      </c>
      <c r="S455" s="35">
        <v>3.4640811551234898</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241</v>
      </c>
      <c r="B456" s="5" t="s">
        <v>110</v>
      </c>
      <c r="C456" s="34">
        <v>43798</v>
      </c>
      <c r="D456" s="34">
        <v>43799</v>
      </c>
      <c r="E456" s="35">
        <v>-2.8957776255707758E-2</v>
      </c>
      <c r="F456" s="35">
        <v>0.53824456054756808</v>
      </c>
      <c r="G456" s="35">
        <v>0.24762284450661154</v>
      </c>
      <c r="H456" s="35">
        <v>1.1610293012657931</v>
      </c>
      <c r="I456" s="35">
        <v>0.38230663333333331</v>
      </c>
      <c r="J456" s="35">
        <v>0.11890383333333333</v>
      </c>
      <c r="K456" s="35">
        <v>0</v>
      </c>
      <c r="L456" s="35">
        <v>1.67376462171656E-2</v>
      </c>
      <c r="M456" s="35">
        <v>0.31295008492086751</v>
      </c>
      <c r="N456" s="35">
        <v>0.37537503434665964</v>
      </c>
      <c r="O456" s="35">
        <v>2.4573717000000002E-2</v>
      </c>
      <c r="P456" s="35">
        <v>0.21590312342465429</v>
      </c>
      <c r="Q456" s="35">
        <v>-2.3895518749665889E-2</v>
      </c>
      <c r="R456" s="35">
        <v>0.12328767123287675</v>
      </c>
      <c r="S456" s="35">
        <v>3.4640811551234898</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241</v>
      </c>
      <c r="B457" s="5" t="s">
        <v>110</v>
      </c>
      <c r="C457" s="34">
        <v>43799</v>
      </c>
      <c r="D457" s="34">
        <v>43799</v>
      </c>
      <c r="E457" s="35">
        <v>-2.8957776255707758E-2</v>
      </c>
      <c r="F457" s="35">
        <v>0.53824456054756808</v>
      </c>
      <c r="G457" s="35">
        <v>0.24762284450661154</v>
      </c>
      <c r="H457" s="35">
        <v>1.1610293012657931</v>
      </c>
      <c r="I457" s="35">
        <v>0.38230663333333331</v>
      </c>
      <c r="J457" s="35">
        <v>0.11890383333333333</v>
      </c>
      <c r="K457" s="35">
        <v>0</v>
      </c>
      <c r="L457" s="35">
        <v>1.67376462171656E-2</v>
      </c>
      <c r="M457" s="35">
        <v>0.31295008492086751</v>
      </c>
      <c r="N457" s="35">
        <v>0.37537503434665964</v>
      </c>
      <c r="O457" s="35">
        <v>1.9938789000000002E-2</v>
      </c>
      <c r="P457" s="35">
        <v>0.21590312342465429</v>
      </c>
      <c r="Q457" s="35">
        <v>-1.9260590749665889E-2</v>
      </c>
      <c r="R457" s="35">
        <v>0.12328767123287675</v>
      </c>
      <c r="S457" s="35">
        <v>3.4640811551234898</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241</v>
      </c>
      <c r="B458" s="5" t="s">
        <v>111</v>
      </c>
      <c r="C458" s="34">
        <v>43800</v>
      </c>
      <c r="D458" s="34">
        <v>43830</v>
      </c>
      <c r="E458" s="35">
        <v>-3.2479593460008838E-2</v>
      </c>
      <c r="F458" s="35">
        <v>0.37831229413019962</v>
      </c>
      <c r="G458" s="35">
        <v>0.24097582795116979</v>
      </c>
      <c r="H458" s="35">
        <v>0.99273625072815874</v>
      </c>
      <c r="I458" s="35">
        <v>0.33634016129032257</v>
      </c>
      <c r="J458" s="35">
        <v>8.1608677419354833E-2</v>
      </c>
      <c r="K458" s="35">
        <v>0</v>
      </c>
      <c r="L458" s="35">
        <v>1.5084185934962517E-2</v>
      </c>
      <c r="M458" s="35">
        <v>0.32390129051748101</v>
      </c>
      <c r="N458" s="35">
        <v>0.36801423882650497</v>
      </c>
      <c r="O458" s="35">
        <v>2.4097117000000005E-2</v>
      </c>
      <c r="P458" s="35">
        <v>0.22813494874060664</v>
      </c>
      <c r="Q458" s="35">
        <v>7.8652305373221078E-3</v>
      </c>
      <c r="R458" s="35">
        <v>0.12328767123287675</v>
      </c>
      <c r="S458" s="35">
        <v>3.0878783008489505</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242</v>
      </c>
      <c r="B459" s="5" t="s">
        <v>111</v>
      </c>
      <c r="C459" s="34">
        <v>43801</v>
      </c>
      <c r="D459" s="34">
        <v>43830</v>
      </c>
      <c r="E459" s="35">
        <v>-3.2479593460008838E-2</v>
      </c>
      <c r="F459" s="35">
        <v>0.38231229413019963</v>
      </c>
      <c r="G459" s="35">
        <v>0.24097582795116979</v>
      </c>
      <c r="H459" s="35">
        <v>0.99273625072815874</v>
      </c>
      <c r="I459" s="35">
        <v>0.33634016129032257</v>
      </c>
      <c r="J459" s="35">
        <v>8.1608677419354833E-2</v>
      </c>
      <c r="K459" s="35">
        <v>0</v>
      </c>
      <c r="L459" s="35">
        <v>1.5084185934962517E-2</v>
      </c>
      <c r="M459" s="35">
        <v>0.32390129051748101</v>
      </c>
      <c r="N459" s="35">
        <v>0.36801423882650497</v>
      </c>
      <c r="O459" s="35">
        <v>1.7334477000000001E-2</v>
      </c>
      <c r="P459" s="35">
        <v>0.22813494874060664</v>
      </c>
      <c r="Q459" s="35">
        <v>1.0627870537322117E-2</v>
      </c>
      <c r="R459" s="35">
        <v>0.12328767123287675</v>
      </c>
      <c r="S459" s="35">
        <v>3.0878783008489505</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242</v>
      </c>
      <c r="B460" s="5" t="s">
        <v>111</v>
      </c>
      <c r="C460" s="34">
        <v>43802</v>
      </c>
      <c r="D460" s="34">
        <v>43830</v>
      </c>
      <c r="E460" s="35">
        <v>-3.2479593460008838E-2</v>
      </c>
      <c r="F460" s="35">
        <v>0.38231229413019963</v>
      </c>
      <c r="G460" s="35">
        <v>0.24097582795116979</v>
      </c>
      <c r="H460" s="35">
        <v>0.99273625072815874</v>
      </c>
      <c r="I460" s="35">
        <v>0.33634016129032257</v>
      </c>
      <c r="J460" s="35">
        <v>8.1608677419354833E-2</v>
      </c>
      <c r="K460" s="35">
        <v>0</v>
      </c>
      <c r="L460" s="35">
        <v>1.5084185934962517E-2</v>
      </c>
      <c r="M460" s="35">
        <v>0.32390129051748101</v>
      </c>
      <c r="N460" s="35">
        <v>0.36801423882650502</v>
      </c>
      <c r="O460" s="35">
        <v>2.8596609000000002E-2</v>
      </c>
      <c r="P460" s="35">
        <v>0.22813494874060664</v>
      </c>
      <c r="Q460" s="35">
        <v>-6.3426146267789654E-4</v>
      </c>
      <c r="R460" s="35">
        <v>0.12328767123287675</v>
      </c>
      <c r="S460" s="35">
        <v>3.0878783008489505</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242</v>
      </c>
      <c r="B461" s="5" t="s">
        <v>111</v>
      </c>
      <c r="C461" s="34">
        <v>43803</v>
      </c>
      <c r="D461" s="34">
        <v>43830</v>
      </c>
      <c r="E461" s="35">
        <v>-3.2479593460008838E-2</v>
      </c>
      <c r="F461" s="35">
        <v>0.38231229413019963</v>
      </c>
      <c r="G461" s="35">
        <v>0.24097582795116979</v>
      </c>
      <c r="H461" s="35">
        <v>0.99273625072815874</v>
      </c>
      <c r="I461" s="35">
        <v>0.33634016129032257</v>
      </c>
      <c r="J461" s="35">
        <v>8.1608677419354833E-2</v>
      </c>
      <c r="K461" s="35">
        <v>0</v>
      </c>
      <c r="L461" s="35">
        <v>1.5084185934962517E-2</v>
      </c>
      <c r="M461" s="35">
        <v>0.32390129051748101</v>
      </c>
      <c r="N461" s="35">
        <v>0.36801423882650502</v>
      </c>
      <c r="O461" s="35">
        <v>1.9323072000000004E-2</v>
      </c>
      <c r="P461" s="35">
        <v>0.22813494874060664</v>
      </c>
      <c r="Q461" s="35">
        <v>8.6392755373221018E-3</v>
      </c>
      <c r="R461" s="35">
        <v>0.12328767123287675</v>
      </c>
      <c r="S461" s="35">
        <v>3.0878783008489505</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242</v>
      </c>
      <c r="B462" s="5" t="s">
        <v>111</v>
      </c>
      <c r="C462" s="34">
        <v>43804</v>
      </c>
      <c r="D462" s="34">
        <v>43830</v>
      </c>
      <c r="E462" s="35">
        <v>-3.2479593460008838E-2</v>
      </c>
      <c r="F462" s="35">
        <v>0.38231229413019963</v>
      </c>
      <c r="G462" s="35">
        <v>0.24097582795116979</v>
      </c>
      <c r="H462" s="35">
        <v>0.99273625072815874</v>
      </c>
      <c r="I462" s="35">
        <v>0.33634016129032257</v>
      </c>
      <c r="J462" s="35">
        <v>8.1608677419354833E-2</v>
      </c>
      <c r="K462" s="35">
        <v>0</v>
      </c>
      <c r="L462" s="35">
        <v>1.5084185934962517E-2</v>
      </c>
      <c r="M462" s="35">
        <v>0.32390129051748101</v>
      </c>
      <c r="N462" s="35">
        <v>0.36801423882650502</v>
      </c>
      <c r="O462" s="35">
        <v>1.7936217000000001E-2</v>
      </c>
      <c r="P462" s="35">
        <v>0.22813494874060664</v>
      </c>
      <c r="Q462" s="35">
        <v>1.0026130537322108E-2</v>
      </c>
      <c r="R462" s="35">
        <v>0.12328767123287675</v>
      </c>
      <c r="S462" s="35">
        <v>3.0878783008489505</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242</v>
      </c>
      <c r="B463" s="5" t="s">
        <v>111</v>
      </c>
      <c r="C463" s="34">
        <v>43805</v>
      </c>
      <c r="D463" s="34">
        <v>43830</v>
      </c>
      <c r="E463" s="35">
        <v>-3.2479593460008838E-2</v>
      </c>
      <c r="F463" s="35">
        <v>0.38231229413019963</v>
      </c>
      <c r="G463" s="35">
        <v>0.24097582795116979</v>
      </c>
      <c r="H463" s="35">
        <v>0.99273625072815874</v>
      </c>
      <c r="I463" s="35">
        <v>0.33634016129032257</v>
      </c>
      <c r="J463" s="35">
        <v>8.1608677419354833E-2</v>
      </c>
      <c r="K463" s="35">
        <v>0</v>
      </c>
      <c r="L463" s="35">
        <v>1.5084185934962517E-2</v>
      </c>
      <c r="M463" s="35">
        <v>0.32390129051748101</v>
      </c>
      <c r="N463" s="35">
        <v>0.36801423882650502</v>
      </c>
      <c r="O463" s="35">
        <v>2.6032329000000003E-2</v>
      </c>
      <c r="P463" s="35">
        <v>0.22813494874060664</v>
      </c>
      <c r="Q463" s="35">
        <v>1.9300185373221181E-3</v>
      </c>
      <c r="R463" s="35">
        <v>0.12328767123287675</v>
      </c>
      <c r="S463" s="35">
        <v>3.0878783008489505</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242</v>
      </c>
      <c r="B464" s="5" t="s">
        <v>111</v>
      </c>
      <c r="C464" s="34">
        <v>43806</v>
      </c>
      <c r="D464" s="34">
        <v>43830</v>
      </c>
      <c r="E464" s="35">
        <v>-3.2479593460008838E-2</v>
      </c>
      <c r="F464" s="35">
        <v>0.38231229413019963</v>
      </c>
      <c r="G464" s="35">
        <v>0.24097582795116979</v>
      </c>
      <c r="H464" s="35">
        <v>0.99273625072815874</v>
      </c>
      <c r="I464" s="35">
        <v>0.33634016129032257</v>
      </c>
      <c r="J464" s="35">
        <v>8.1608677419354833E-2</v>
      </c>
      <c r="K464" s="35">
        <v>0</v>
      </c>
      <c r="L464" s="35">
        <v>1.5084185934962517E-2</v>
      </c>
      <c r="M464" s="35">
        <v>0.32390129051748101</v>
      </c>
      <c r="N464" s="35">
        <v>0.36801423882650497</v>
      </c>
      <c r="O464" s="35">
        <v>2.5394372999999998E-2</v>
      </c>
      <c r="P464" s="35">
        <v>0.22813494874060664</v>
      </c>
      <c r="Q464" s="35">
        <v>2.5679745373220976E-3</v>
      </c>
      <c r="R464" s="35">
        <v>0.12328767123287675</v>
      </c>
      <c r="S464" s="35">
        <v>3.0878783008489505</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242</v>
      </c>
      <c r="B465" s="5" t="s">
        <v>111</v>
      </c>
      <c r="C465" s="34">
        <v>43807</v>
      </c>
      <c r="D465" s="34">
        <v>43830</v>
      </c>
      <c r="E465" s="35">
        <v>-3.2479593460008838E-2</v>
      </c>
      <c r="F465" s="35">
        <v>0.38231229413019963</v>
      </c>
      <c r="G465" s="35">
        <v>0.24097582795116979</v>
      </c>
      <c r="H465" s="35">
        <v>0.99273625072815874</v>
      </c>
      <c r="I465" s="35">
        <v>0.33634016129032257</v>
      </c>
      <c r="J465" s="35">
        <v>8.1608677419354833E-2</v>
      </c>
      <c r="K465" s="35">
        <v>0</v>
      </c>
      <c r="L465" s="35">
        <v>1.5084185934962517E-2</v>
      </c>
      <c r="M465" s="35">
        <v>0.32390129051748101</v>
      </c>
      <c r="N465" s="35">
        <v>0.36801423882650497</v>
      </c>
      <c r="O465" s="35">
        <v>2.5161686999999999E-2</v>
      </c>
      <c r="P465" s="35">
        <v>0.22813494874060664</v>
      </c>
      <c r="Q465" s="35">
        <v>2.800660537322113E-3</v>
      </c>
      <c r="R465" s="35">
        <v>0.12328767123287675</v>
      </c>
      <c r="S465" s="35">
        <v>3.087878300848951</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243</v>
      </c>
      <c r="B466" s="5" t="s">
        <v>111</v>
      </c>
      <c r="C466" s="34">
        <v>43808</v>
      </c>
      <c r="D466" s="34">
        <v>43830</v>
      </c>
      <c r="E466" s="35">
        <v>-3.2479593460008838E-2</v>
      </c>
      <c r="F466" s="35">
        <v>0.38231229413019963</v>
      </c>
      <c r="G466" s="35">
        <v>0.24097582795116979</v>
      </c>
      <c r="H466" s="35">
        <v>0.99273625072815874</v>
      </c>
      <c r="I466" s="35">
        <v>0.33634016129032257</v>
      </c>
      <c r="J466" s="35">
        <v>8.1608677419354833E-2</v>
      </c>
      <c r="K466" s="35">
        <v>0</v>
      </c>
      <c r="L466" s="35">
        <v>1.5084185934962517E-2</v>
      </c>
      <c r="M466" s="35">
        <v>0.32390129051748101</v>
      </c>
      <c r="N466" s="35">
        <v>0.36801423882650502</v>
      </c>
      <c r="O466" s="35">
        <v>2.3793722999999999E-2</v>
      </c>
      <c r="P466" s="35">
        <v>0.22813494874060664</v>
      </c>
      <c r="Q466" s="35">
        <v>4.1686245373221105E-3</v>
      </c>
      <c r="R466" s="35">
        <v>0.12328767123287675</v>
      </c>
      <c r="S466" s="35">
        <v>3.0878783008489505</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243</v>
      </c>
      <c r="B467" s="5" t="s">
        <v>111</v>
      </c>
      <c r="C467" s="34">
        <v>43809</v>
      </c>
      <c r="D467" s="34">
        <v>43830</v>
      </c>
      <c r="E467" s="35">
        <v>-3.2479593460008838E-2</v>
      </c>
      <c r="F467" s="35">
        <v>0.38231229413019963</v>
      </c>
      <c r="G467" s="35">
        <v>0.24097582795116979</v>
      </c>
      <c r="H467" s="35">
        <v>0.99273625072815874</v>
      </c>
      <c r="I467" s="35">
        <v>0.33634016129032257</v>
      </c>
      <c r="J467" s="35">
        <v>8.1608677419354833E-2</v>
      </c>
      <c r="K467" s="35">
        <v>0</v>
      </c>
      <c r="L467" s="35">
        <v>1.5084185934962517E-2</v>
      </c>
      <c r="M467" s="35">
        <v>0.32390129051748101</v>
      </c>
      <c r="N467" s="35">
        <v>0.36801423882650502</v>
      </c>
      <c r="O467" s="35">
        <v>3.2345001000000005E-2</v>
      </c>
      <c r="P467" s="35">
        <v>0.22813494874060664</v>
      </c>
      <c r="Q467" s="35">
        <v>-4.3826534626778841E-3</v>
      </c>
      <c r="R467" s="35">
        <v>0.12328767123287675</v>
      </c>
      <c r="S467" s="35">
        <v>3.0878783008489505</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243</v>
      </c>
      <c r="B468" s="5" t="s">
        <v>111</v>
      </c>
      <c r="C468" s="34">
        <v>43810</v>
      </c>
      <c r="D468" s="34">
        <v>43830</v>
      </c>
      <c r="E468" s="35">
        <v>-3.2479593460008838E-2</v>
      </c>
      <c r="F468" s="35">
        <v>0.38231229413019963</v>
      </c>
      <c r="G468" s="35">
        <v>0.24097582795116979</v>
      </c>
      <c r="H468" s="35">
        <v>0.99273625072815874</v>
      </c>
      <c r="I468" s="35">
        <v>0.33634016129032257</v>
      </c>
      <c r="J468" s="35">
        <v>8.1608677419354833E-2</v>
      </c>
      <c r="K468" s="35">
        <v>0</v>
      </c>
      <c r="L468" s="35">
        <v>1.5084185934962517E-2</v>
      </c>
      <c r="M468" s="35">
        <v>0.32390129051748101</v>
      </c>
      <c r="N468" s="35">
        <v>0.36801423882650502</v>
      </c>
      <c r="O468" s="35">
        <v>3.1632633E-2</v>
      </c>
      <c r="P468" s="35">
        <v>0.22813494874060664</v>
      </c>
      <c r="Q468" s="35">
        <v>-3.6702854626778835E-3</v>
      </c>
      <c r="R468" s="35">
        <v>0.12328767123287675</v>
      </c>
      <c r="S468" s="35">
        <v>3.0878783008489505</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243</v>
      </c>
      <c r="B469" s="5" t="s">
        <v>111</v>
      </c>
      <c r="C469" s="34">
        <v>43811</v>
      </c>
      <c r="D469" s="34">
        <v>43830</v>
      </c>
      <c r="E469" s="35">
        <v>-3.2479593460008838E-2</v>
      </c>
      <c r="F469" s="35">
        <v>0.38231229413019963</v>
      </c>
      <c r="G469" s="35">
        <v>0.24097582795116979</v>
      </c>
      <c r="H469" s="35">
        <v>0.99273625072815874</v>
      </c>
      <c r="I469" s="35">
        <v>0.33634016129032257</v>
      </c>
      <c r="J469" s="35">
        <v>8.1608677419354833E-2</v>
      </c>
      <c r="K469" s="35">
        <v>0</v>
      </c>
      <c r="L469" s="35">
        <v>1.5084185934962517E-2</v>
      </c>
      <c r="M469" s="35">
        <v>0.32390129051748101</v>
      </c>
      <c r="N469" s="35">
        <v>0.36801423882650502</v>
      </c>
      <c r="O469" s="35">
        <v>3.1048353000000001E-2</v>
      </c>
      <c r="P469" s="35">
        <v>0.22813494874060664</v>
      </c>
      <c r="Q469" s="35">
        <v>-3.0860054626779005E-3</v>
      </c>
      <c r="R469" s="35">
        <v>0.12328767123287675</v>
      </c>
      <c r="S469" s="35">
        <v>3.0878783008489505</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243</v>
      </c>
      <c r="B470" s="5" t="s">
        <v>111</v>
      </c>
      <c r="C470" s="34">
        <v>43812</v>
      </c>
      <c r="D470" s="34">
        <v>43830</v>
      </c>
      <c r="E470" s="35">
        <v>-3.2479593460008838E-2</v>
      </c>
      <c r="F470" s="35">
        <v>0.38231229413019963</v>
      </c>
      <c r="G470" s="35">
        <v>0.24097582795116979</v>
      </c>
      <c r="H470" s="35">
        <v>0.99273625072815874</v>
      </c>
      <c r="I470" s="35">
        <v>0.33634016129032257</v>
      </c>
      <c r="J470" s="35">
        <v>8.1608677419354833E-2</v>
      </c>
      <c r="K470" s="35">
        <v>0</v>
      </c>
      <c r="L470" s="35">
        <v>1.5084185934962517E-2</v>
      </c>
      <c r="M470" s="35">
        <v>0.32390129051748101</v>
      </c>
      <c r="N470" s="35">
        <v>0.36801423882650502</v>
      </c>
      <c r="O470" s="35">
        <v>2.3037426000000003E-2</v>
      </c>
      <c r="P470" s="35">
        <v>0.22813494874060664</v>
      </c>
      <c r="Q470" s="35">
        <v>4.9249215373221075E-3</v>
      </c>
      <c r="R470" s="35">
        <v>0.12328767123287675</v>
      </c>
      <c r="S470" s="35">
        <v>3.0878783008489505</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243</v>
      </c>
      <c r="B471" s="5" t="s">
        <v>111</v>
      </c>
      <c r="C471" s="34">
        <v>43813</v>
      </c>
      <c r="D471" s="34">
        <v>43830</v>
      </c>
      <c r="E471" s="35">
        <v>-3.2479593460008838E-2</v>
      </c>
      <c r="F471" s="35">
        <v>0.38231229413019963</v>
      </c>
      <c r="G471" s="35">
        <v>0.24097582795116979</v>
      </c>
      <c r="H471" s="35">
        <v>0.99273625072815874</v>
      </c>
      <c r="I471" s="35">
        <v>0.33634016129032257</v>
      </c>
      <c r="J471" s="35">
        <v>8.1608677419354833E-2</v>
      </c>
      <c r="K471" s="35">
        <v>0</v>
      </c>
      <c r="L471" s="35">
        <v>1.5084185934962517E-2</v>
      </c>
      <c r="M471" s="35">
        <v>0.32390129051748101</v>
      </c>
      <c r="N471" s="35">
        <v>0.36801423882650502</v>
      </c>
      <c r="O471" s="35">
        <v>2.5938189E-2</v>
      </c>
      <c r="P471" s="35">
        <v>0.22813494874060664</v>
      </c>
      <c r="Q471" s="35">
        <v>2.0241585373220973E-3</v>
      </c>
      <c r="R471" s="35">
        <v>0.12328767123287675</v>
      </c>
      <c r="S471" s="35">
        <v>3.0878783008489505</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243</v>
      </c>
      <c r="B472" s="5" t="s">
        <v>111</v>
      </c>
      <c r="C472" s="34">
        <v>43814</v>
      </c>
      <c r="D472" s="34">
        <v>43830</v>
      </c>
      <c r="E472" s="35">
        <v>-3.2479593460008838E-2</v>
      </c>
      <c r="F472" s="35">
        <v>0.38231229413019963</v>
      </c>
      <c r="G472" s="35">
        <v>0.24097582795116979</v>
      </c>
      <c r="H472" s="35">
        <v>0.99273625072815874</v>
      </c>
      <c r="I472" s="35">
        <v>0.33634016129032257</v>
      </c>
      <c r="J472" s="35">
        <v>8.1608677419354833E-2</v>
      </c>
      <c r="K472" s="35">
        <v>0</v>
      </c>
      <c r="L472" s="35">
        <v>1.5084185934962517E-2</v>
      </c>
      <c r="M472" s="35">
        <v>0.32390129051748101</v>
      </c>
      <c r="N472" s="35">
        <v>0.36801423882650497</v>
      </c>
      <c r="O472" s="35">
        <v>2.1083544000000003E-2</v>
      </c>
      <c r="P472" s="35">
        <v>0.22813494874060664</v>
      </c>
      <c r="Q472" s="35">
        <v>6.8788035373220984E-3</v>
      </c>
      <c r="R472" s="35">
        <v>0.12328767123287675</v>
      </c>
      <c r="S472" s="35">
        <v>3.0878783008489505</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244</v>
      </c>
      <c r="B473" s="5" t="s">
        <v>111</v>
      </c>
      <c r="C473" s="34">
        <v>43815</v>
      </c>
      <c r="D473" s="34">
        <v>43830</v>
      </c>
      <c r="E473" s="35">
        <v>-3.2479593460008838E-2</v>
      </c>
      <c r="F473" s="35">
        <v>0.38231229413019963</v>
      </c>
      <c r="G473" s="35">
        <v>0.24097582795116979</v>
      </c>
      <c r="H473" s="35">
        <v>0.99273625072815874</v>
      </c>
      <c r="I473" s="35">
        <v>0.33634016129032257</v>
      </c>
      <c r="J473" s="35">
        <v>8.1608677419354833E-2</v>
      </c>
      <c r="K473" s="35">
        <v>0</v>
      </c>
      <c r="L473" s="35">
        <v>1.5084185934962517E-2</v>
      </c>
      <c r="M473" s="35">
        <v>0.32390129051748101</v>
      </c>
      <c r="N473" s="35">
        <v>0.36801423882650502</v>
      </c>
      <c r="O473" s="35">
        <v>1.6277067000000003E-2</v>
      </c>
      <c r="P473" s="35">
        <v>0.22813494874060664</v>
      </c>
      <c r="Q473" s="35">
        <v>1.1685280537322101E-2</v>
      </c>
      <c r="R473" s="35">
        <v>0.12328767123287675</v>
      </c>
      <c r="S473" s="35">
        <v>3.0878783008489505</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244</v>
      </c>
      <c r="B474" s="5" t="s">
        <v>111</v>
      </c>
      <c r="C474" s="34">
        <v>43816</v>
      </c>
      <c r="D474" s="34">
        <v>43830</v>
      </c>
      <c r="E474" s="35">
        <v>-3.2479593460008838E-2</v>
      </c>
      <c r="F474" s="35">
        <v>0.36756228413019965</v>
      </c>
      <c r="G474" s="35">
        <v>0.24097582795116979</v>
      </c>
      <c r="H474" s="35">
        <v>0.99273625072815874</v>
      </c>
      <c r="I474" s="35">
        <v>0.33634016129032257</v>
      </c>
      <c r="J474" s="35">
        <v>8.1608677419354833E-2</v>
      </c>
      <c r="K474" s="35">
        <v>0</v>
      </c>
      <c r="L474" s="35">
        <v>1.5084185934962517E-2</v>
      </c>
      <c r="M474" s="35">
        <v>0.32390129051748101</v>
      </c>
      <c r="N474" s="35">
        <v>0.36801423882650497</v>
      </c>
      <c r="O474" s="35">
        <v>3.6333009000000006E-2</v>
      </c>
      <c r="P474" s="35">
        <v>0.22813494874060664</v>
      </c>
      <c r="Q474" s="35">
        <v>6.3793485373221112E-3</v>
      </c>
      <c r="R474" s="35">
        <v>0.12328767123287675</v>
      </c>
      <c r="S474" s="35">
        <v>3.0878783008489501</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244</v>
      </c>
      <c r="B475" s="5" t="s">
        <v>111</v>
      </c>
      <c r="C475" s="34">
        <v>43817</v>
      </c>
      <c r="D475" s="34">
        <v>43830</v>
      </c>
      <c r="E475" s="35">
        <v>-3.2479593460008838E-2</v>
      </c>
      <c r="F475" s="35">
        <v>0.37461229413019959</v>
      </c>
      <c r="G475" s="35">
        <v>0.24097582795116979</v>
      </c>
      <c r="H475" s="35">
        <v>0.99273625072815874</v>
      </c>
      <c r="I475" s="35">
        <v>0.33634016129032257</v>
      </c>
      <c r="J475" s="35">
        <v>8.1608677419354833E-2</v>
      </c>
      <c r="K475" s="35">
        <v>0</v>
      </c>
      <c r="L475" s="35">
        <v>1.5084185934962517E-2</v>
      </c>
      <c r="M475" s="35">
        <v>0.32390129051748101</v>
      </c>
      <c r="N475" s="35">
        <v>0.36801423882650497</v>
      </c>
      <c r="O475" s="35">
        <v>3.6199076000000004E-2</v>
      </c>
      <c r="P475" s="35">
        <v>0.22813494874060664</v>
      </c>
      <c r="Q475" s="35">
        <v>-5.367284626778988E-4</v>
      </c>
      <c r="R475" s="35">
        <v>0.12328767123287675</v>
      </c>
      <c r="S475" s="35">
        <v>3.0878783008489501</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244</v>
      </c>
      <c r="B476" s="5" t="s">
        <v>111</v>
      </c>
      <c r="C476" s="34">
        <v>43818</v>
      </c>
      <c r="D476" s="34">
        <v>43830</v>
      </c>
      <c r="E476" s="35">
        <v>-3.2479593460008838E-2</v>
      </c>
      <c r="F476" s="35">
        <v>0.37836729413019965</v>
      </c>
      <c r="G476" s="35">
        <v>0.24097582795116979</v>
      </c>
      <c r="H476" s="35">
        <v>0.99273625072815874</v>
      </c>
      <c r="I476" s="35">
        <v>0.33634016129032257</v>
      </c>
      <c r="J476" s="35">
        <v>8.1608677419354833E-2</v>
      </c>
      <c r="K476" s="35">
        <v>0</v>
      </c>
      <c r="L476" s="35">
        <v>1.5084185934962517E-2</v>
      </c>
      <c r="M476" s="35">
        <v>0.32390129051748101</v>
      </c>
      <c r="N476" s="35">
        <v>0.36801423882650497</v>
      </c>
      <c r="O476" s="35">
        <v>2.9114130000000002E-2</v>
      </c>
      <c r="P476" s="35">
        <v>0.22813494874060664</v>
      </c>
      <c r="Q476" s="35">
        <v>2.793217537322108E-3</v>
      </c>
      <c r="R476" s="35">
        <v>0.12328767123287675</v>
      </c>
      <c r="S476" s="35">
        <v>3.0878783008489505</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244</v>
      </c>
      <c r="B477" s="5" t="s">
        <v>111</v>
      </c>
      <c r="C477" s="34">
        <v>43819</v>
      </c>
      <c r="D477" s="34">
        <v>43830</v>
      </c>
      <c r="E477" s="35">
        <v>-3.2479593460008838E-2</v>
      </c>
      <c r="F477" s="35">
        <v>0.38231229413019963</v>
      </c>
      <c r="G477" s="35">
        <v>0.24097582795116979</v>
      </c>
      <c r="H477" s="35">
        <v>0.99273625072815874</v>
      </c>
      <c r="I477" s="35">
        <v>0.33634016129032257</v>
      </c>
      <c r="J477" s="35">
        <v>8.1608677419354833E-2</v>
      </c>
      <c r="K477" s="35">
        <v>0</v>
      </c>
      <c r="L477" s="35">
        <v>1.5084185934962517E-2</v>
      </c>
      <c r="M477" s="35">
        <v>0.32390129051748101</v>
      </c>
      <c r="N477" s="35">
        <v>0.36801423882650502</v>
      </c>
      <c r="O477" s="35">
        <v>2.6732952000000004E-2</v>
      </c>
      <c r="P477" s="35">
        <v>0.22813494874060664</v>
      </c>
      <c r="Q477" s="35">
        <v>1.2293955373221012E-3</v>
      </c>
      <c r="R477" s="35">
        <v>0.12328767123287675</v>
      </c>
      <c r="S477" s="35">
        <v>3.0878783008489505</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244</v>
      </c>
      <c r="B478" s="5" t="s">
        <v>111</v>
      </c>
      <c r="C478" s="34">
        <v>43820</v>
      </c>
      <c r="D478" s="34">
        <v>43830</v>
      </c>
      <c r="E478" s="35">
        <v>-3.2479593460008838E-2</v>
      </c>
      <c r="F478" s="35">
        <v>0.38231229413019963</v>
      </c>
      <c r="G478" s="35">
        <v>0.24097582795116979</v>
      </c>
      <c r="H478" s="35">
        <v>0.99273625072815874</v>
      </c>
      <c r="I478" s="35">
        <v>0.33634016129032257</v>
      </c>
      <c r="J478" s="35">
        <v>8.1608677419354833E-2</v>
      </c>
      <c r="K478" s="35">
        <v>0</v>
      </c>
      <c r="L478" s="35">
        <v>1.5084185934962517E-2</v>
      </c>
      <c r="M478" s="35">
        <v>0.32390129051748101</v>
      </c>
      <c r="N478" s="35">
        <v>0.36801423882650502</v>
      </c>
      <c r="O478" s="35">
        <v>3.0727278E-2</v>
      </c>
      <c r="P478" s="35">
        <v>0.22813494874060664</v>
      </c>
      <c r="Q478" s="35">
        <v>-2.7649304626779065E-3</v>
      </c>
      <c r="R478" s="35">
        <v>0.12328767123287675</v>
      </c>
      <c r="S478" s="35">
        <v>3.0878783008489505</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244</v>
      </c>
      <c r="B479" s="5" t="s">
        <v>111</v>
      </c>
      <c r="C479" s="34">
        <v>43821</v>
      </c>
      <c r="D479" s="34">
        <v>43830</v>
      </c>
      <c r="E479" s="35">
        <v>-3.2479593460008838E-2</v>
      </c>
      <c r="F479" s="35">
        <v>0.38231229413019963</v>
      </c>
      <c r="G479" s="35">
        <v>0.24097582795116979</v>
      </c>
      <c r="H479" s="35">
        <v>0.99273625072815874</v>
      </c>
      <c r="I479" s="35">
        <v>0.33634016129032257</v>
      </c>
      <c r="J479" s="35">
        <v>8.1608677419354833E-2</v>
      </c>
      <c r="K479" s="35">
        <v>0</v>
      </c>
      <c r="L479" s="35">
        <v>1.5084185934962517E-2</v>
      </c>
      <c r="M479" s="35">
        <v>0.32390129051748101</v>
      </c>
      <c r="N479" s="35">
        <v>0.36801423882650502</v>
      </c>
      <c r="O479" s="35">
        <v>3.0994452000000006E-2</v>
      </c>
      <c r="P479" s="35">
        <v>0.22813494874060664</v>
      </c>
      <c r="Q479" s="35">
        <v>-3.0321044626779115E-3</v>
      </c>
      <c r="R479" s="35">
        <v>0.12328767123287675</v>
      </c>
      <c r="S479" s="35">
        <v>3.0878783008489505</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245</v>
      </c>
      <c r="B480" s="5" t="s">
        <v>111</v>
      </c>
      <c r="C480" s="34">
        <v>43822</v>
      </c>
      <c r="D480" s="34">
        <v>43830</v>
      </c>
      <c r="E480" s="35">
        <v>-3.2479593460008838E-2</v>
      </c>
      <c r="F480" s="35">
        <v>0.37647895413019961</v>
      </c>
      <c r="G480" s="35">
        <v>0.24097582795116979</v>
      </c>
      <c r="H480" s="35">
        <v>0.99273625072815874</v>
      </c>
      <c r="I480" s="35">
        <v>0.33634016129032257</v>
      </c>
      <c r="J480" s="35">
        <v>8.1608677419354833E-2</v>
      </c>
      <c r="K480" s="35">
        <v>0</v>
      </c>
      <c r="L480" s="35">
        <v>1.5084185934962517E-2</v>
      </c>
      <c r="M480" s="35">
        <v>0.32390129051748101</v>
      </c>
      <c r="N480" s="35">
        <v>0.36801423882650502</v>
      </c>
      <c r="O480" s="35">
        <v>3.2595740000000005E-2</v>
      </c>
      <c r="P480" s="35">
        <v>0.22813494874060664</v>
      </c>
      <c r="Q480" s="35">
        <v>1.1999475373221052E-3</v>
      </c>
      <c r="R480" s="35">
        <v>0.12328767123287675</v>
      </c>
      <c r="S480" s="35">
        <v>3.0878783008489505</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245</v>
      </c>
      <c r="B481" s="5" t="s">
        <v>111</v>
      </c>
      <c r="C481" s="34">
        <v>43823</v>
      </c>
      <c r="D481" s="34">
        <v>43830</v>
      </c>
      <c r="E481" s="35">
        <v>-3.2479593460008838E-2</v>
      </c>
      <c r="F481" s="35">
        <v>0.37647895413019961</v>
      </c>
      <c r="G481" s="35">
        <v>0.24097582795116979</v>
      </c>
      <c r="H481" s="35">
        <v>0.99273625072815874</v>
      </c>
      <c r="I481" s="35">
        <v>0.33634016129032257</v>
      </c>
      <c r="J481" s="35">
        <v>8.1608677419354833E-2</v>
      </c>
      <c r="K481" s="35">
        <v>0</v>
      </c>
      <c r="L481" s="35">
        <v>1.5084185934962517E-2</v>
      </c>
      <c r="M481" s="35">
        <v>0.32390129051748101</v>
      </c>
      <c r="N481" s="35">
        <v>0.36801423882650502</v>
      </c>
      <c r="O481" s="35">
        <v>4.1684777000000006E-2</v>
      </c>
      <c r="P481" s="35">
        <v>0.22813494874060664</v>
      </c>
      <c r="Q481" s="35">
        <v>-7.8890894626778927E-3</v>
      </c>
      <c r="R481" s="35">
        <v>0.12328767123287675</v>
      </c>
      <c r="S481" s="35">
        <v>3.0878783008489505</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245</v>
      </c>
      <c r="B482" s="5" t="s">
        <v>111</v>
      </c>
      <c r="C482" s="34">
        <v>43824</v>
      </c>
      <c r="D482" s="34">
        <v>43830</v>
      </c>
      <c r="E482" s="35">
        <v>-3.2479593460008838E-2</v>
      </c>
      <c r="F482" s="35">
        <v>0.37939562413019956</v>
      </c>
      <c r="G482" s="35">
        <v>0.24097582795116979</v>
      </c>
      <c r="H482" s="35">
        <v>0.99273625072815874</v>
      </c>
      <c r="I482" s="35">
        <v>0.33634016129032257</v>
      </c>
      <c r="J482" s="35">
        <v>8.1608677419354833E-2</v>
      </c>
      <c r="K482" s="35">
        <v>0</v>
      </c>
      <c r="L482" s="35">
        <v>1.5084185934962517E-2</v>
      </c>
      <c r="M482" s="35">
        <v>0.32390129051748101</v>
      </c>
      <c r="N482" s="35">
        <v>0.36801423882650497</v>
      </c>
      <c r="O482" s="35">
        <v>4.0813060000000005E-2</v>
      </c>
      <c r="P482" s="35">
        <v>0.22813494874060664</v>
      </c>
      <c r="Q482" s="35">
        <v>-9.9340424626779E-3</v>
      </c>
      <c r="R482" s="35">
        <v>0.12328767123287675</v>
      </c>
      <c r="S482" s="35">
        <v>3.0878783008489505</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245</v>
      </c>
      <c r="B483" s="5" t="s">
        <v>111</v>
      </c>
      <c r="C483" s="34">
        <v>43825</v>
      </c>
      <c r="D483" s="34">
        <v>43830</v>
      </c>
      <c r="E483" s="35">
        <v>-3.2479593460008838E-2</v>
      </c>
      <c r="F483" s="35">
        <v>0.38231229413019963</v>
      </c>
      <c r="G483" s="35">
        <v>0.24097582795116979</v>
      </c>
      <c r="H483" s="35">
        <v>0.99273625072815874</v>
      </c>
      <c r="I483" s="35">
        <v>0.33634016129032257</v>
      </c>
      <c r="J483" s="35">
        <v>8.1608677419354833E-2</v>
      </c>
      <c r="K483" s="35">
        <v>0</v>
      </c>
      <c r="L483" s="35">
        <v>1.5084185934962517E-2</v>
      </c>
      <c r="M483" s="35">
        <v>0.32390129051748101</v>
      </c>
      <c r="N483" s="35">
        <v>0.36801423882650497</v>
      </c>
      <c r="O483" s="35">
        <v>4.0061358000000005E-2</v>
      </c>
      <c r="P483" s="35">
        <v>0.22813494874060664</v>
      </c>
      <c r="Q483" s="35">
        <v>-1.2099010462677884E-2</v>
      </c>
      <c r="R483" s="35">
        <v>0.12328767123287675</v>
      </c>
      <c r="S483" s="35">
        <v>3.0878783008489505</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245</v>
      </c>
      <c r="B484" s="5" t="s">
        <v>111</v>
      </c>
      <c r="C484" s="34">
        <v>43826</v>
      </c>
      <c r="D484" s="34">
        <v>43830</v>
      </c>
      <c r="E484" s="35">
        <v>-3.2479593460008838E-2</v>
      </c>
      <c r="F484" s="35">
        <v>0.38231229413019963</v>
      </c>
      <c r="G484" s="35">
        <v>0.24097582795116979</v>
      </c>
      <c r="H484" s="35">
        <v>0.99273625072815874</v>
      </c>
      <c r="I484" s="35">
        <v>0.33634016129032257</v>
      </c>
      <c r="J484" s="35">
        <v>8.1608677419354833E-2</v>
      </c>
      <c r="K484" s="35">
        <v>0</v>
      </c>
      <c r="L484" s="35">
        <v>1.5084185934962517E-2</v>
      </c>
      <c r="M484" s="35">
        <v>0.32390129051748101</v>
      </c>
      <c r="N484" s="35">
        <v>0.36801423882650497</v>
      </c>
      <c r="O484" s="35">
        <v>3.3468903000000001E-2</v>
      </c>
      <c r="P484" s="35">
        <v>0.22813494874060664</v>
      </c>
      <c r="Q484" s="35">
        <v>-5.5065554626778984E-3</v>
      </c>
      <c r="R484" s="35">
        <v>0.12328767123287675</v>
      </c>
      <c r="S484" s="35">
        <v>3.0878783008489505</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245</v>
      </c>
      <c r="B485" s="5" t="s">
        <v>111</v>
      </c>
      <c r="C485" s="34">
        <v>43827</v>
      </c>
      <c r="D485" s="34">
        <v>43830</v>
      </c>
      <c r="E485" s="35">
        <v>-3.2479593460008838E-2</v>
      </c>
      <c r="F485" s="35">
        <v>0.37939562413019956</v>
      </c>
      <c r="G485" s="35">
        <v>0.24097582795116979</v>
      </c>
      <c r="H485" s="35">
        <v>0.99273625072815874</v>
      </c>
      <c r="I485" s="35">
        <v>0.33634016129032257</v>
      </c>
      <c r="J485" s="35">
        <v>8.1608677419354833E-2</v>
      </c>
      <c r="K485" s="35">
        <v>0</v>
      </c>
      <c r="L485" s="35">
        <v>1.5084185934962517E-2</v>
      </c>
      <c r="M485" s="35">
        <v>0.32390129051748101</v>
      </c>
      <c r="N485" s="35">
        <v>0.36801423882650502</v>
      </c>
      <c r="O485" s="35">
        <v>2.7307354000000002E-2</v>
      </c>
      <c r="P485" s="35">
        <v>0.22813494874060664</v>
      </c>
      <c r="Q485" s="35">
        <v>3.5716635373221049E-3</v>
      </c>
      <c r="R485" s="35">
        <v>0.12328767123287675</v>
      </c>
      <c r="S485" s="35">
        <v>3.0878783008489501</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245</v>
      </c>
      <c r="B486" s="5" t="s">
        <v>111</v>
      </c>
      <c r="C486" s="34">
        <v>43828</v>
      </c>
      <c r="D486" s="34">
        <v>43830</v>
      </c>
      <c r="E486" s="35">
        <v>-3.2479593460008838E-2</v>
      </c>
      <c r="F486" s="35">
        <v>0.38231229413019963</v>
      </c>
      <c r="G486" s="35">
        <v>0.24097582795116979</v>
      </c>
      <c r="H486" s="35">
        <v>0.99273625072815874</v>
      </c>
      <c r="I486" s="35">
        <v>0.33634016129032257</v>
      </c>
      <c r="J486" s="35">
        <v>8.1608677419354833E-2</v>
      </c>
      <c r="K486" s="35">
        <v>0</v>
      </c>
      <c r="L486" s="35">
        <v>1.5084185934962517E-2</v>
      </c>
      <c r="M486" s="35">
        <v>0.32390129051748101</v>
      </c>
      <c r="N486" s="35">
        <v>0.36801423882650497</v>
      </c>
      <c r="O486" s="35">
        <v>2.7091485000000002E-2</v>
      </c>
      <c r="P486" s="35">
        <v>0.22813494874060664</v>
      </c>
      <c r="Q486" s="35">
        <v>8.7086253732210491E-4</v>
      </c>
      <c r="R486" s="35">
        <v>0.12328767123287675</v>
      </c>
      <c r="S486" s="35">
        <v>3.0878783008489505</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246</v>
      </c>
      <c r="B487" s="5" t="s">
        <v>111</v>
      </c>
      <c r="C487" s="34">
        <v>43829</v>
      </c>
      <c r="D487" s="34">
        <v>43830</v>
      </c>
      <c r="E487" s="35">
        <v>-3.2479593460008838E-2</v>
      </c>
      <c r="F487" s="35">
        <v>0.38231229413019963</v>
      </c>
      <c r="G487" s="35">
        <v>0.24097582795116979</v>
      </c>
      <c r="H487" s="35">
        <v>0.99273625072815874</v>
      </c>
      <c r="I487" s="35">
        <v>0.33634016129032257</v>
      </c>
      <c r="J487" s="35">
        <v>8.1608677419354833E-2</v>
      </c>
      <c r="K487" s="35">
        <v>0</v>
      </c>
      <c r="L487" s="35">
        <v>1.5084185934962517E-2</v>
      </c>
      <c r="M487" s="35">
        <v>0.32390129051748101</v>
      </c>
      <c r="N487" s="35">
        <v>0.36801423882650497</v>
      </c>
      <c r="O487" s="35">
        <v>2.5534053000000001E-2</v>
      </c>
      <c r="P487" s="35">
        <v>0.22813494874060664</v>
      </c>
      <c r="Q487" s="35">
        <v>2.4282945373220993E-3</v>
      </c>
      <c r="R487" s="35">
        <v>0.12328767123287675</v>
      </c>
      <c r="S487" s="35">
        <v>3.0878783008489505</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246</v>
      </c>
      <c r="B488" s="5" t="s">
        <v>111</v>
      </c>
      <c r="C488" s="34">
        <v>43830</v>
      </c>
      <c r="D488" s="34">
        <v>43830</v>
      </c>
      <c r="E488" s="35">
        <v>-3.2479593460008838E-2</v>
      </c>
      <c r="F488" s="35">
        <v>0.37939562413019956</v>
      </c>
      <c r="G488" s="35">
        <v>0.24097582795116979</v>
      </c>
      <c r="H488" s="35">
        <v>0.99273625072815874</v>
      </c>
      <c r="I488" s="35">
        <v>0.33634016129032257</v>
      </c>
      <c r="J488" s="35">
        <v>8.1608677419354833E-2</v>
      </c>
      <c r="K488" s="35">
        <v>0</v>
      </c>
      <c r="L488" s="35">
        <v>1.5084185934962517E-2</v>
      </c>
      <c r="M488" s="35">
        <v>0.32390129051748101</v>
      </c>
      <c r="N488" s="35">
        <v>0.36801423882650502</v>
      </c>
      <c r="O488" s="35">
        <v>3.4596139000000005E-2</v>
      </c>
      <c r="P488" s="35">
        <v>0.22813494874060664</v>
      </c>
      <c r="Q488" s="35">
        <v>-3.7171214626778924E-3</v>
      </c>
      <c r="R488" s="35">
        <v>0.12328767123287675</v>
      </c>
      <c r="S488" s="35">
        <v>3.0878783008489501</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247</v>
      </c>
      <c r="B489" s="5" t="s">
        <v>112</v>
      </c>
      <c r="C489" s="34">
        <v>43831</v>
      </c>
      <c r="D489" s="34">
        <v>43861</v>
      </c>
      <c r="E489" s="35">
        <v>-7.0624966858152879E-3</v>
      </c>
      <c r="F489" s="35">
        <v>0.32288606976785594</v>
      </c>
      <c r="G489" s="35">
        <v>0.24433996216377582</v>
      </c>
      <c r="H489" s="35">
        <v>0.83742737976041681</v>
      </c>
      <c r="I489" s="35">
        <v>0.28757083870967742</v>
      </c>
      <c r="J489" s="35">
        <v>6.9775419354838719E-2</v>
      </c>
      <c r="K489" s="35">
        <v>0</v>
      </c>
      <c r="L489" s="35">
        <v>2.0768205283883418E-2</v>
      </c>
      <c r="M489" s="35">
        <v>0.33216614730394334</v>
      </c>
      <c r="N489" s="35">
        <v>0.36045327728680798</v>
      </c>
      <c r="O489" s="35">
        <v>4.2189061000000007E-2</v>
      </c>
      <c r="P489" s="35">
        <v>0.2260810320124961</v>
      </c>
      <c r="Q489" s="35">
        <v>-6.3886404936707206E-2</v>
      </c>
      <c r="R489" s="35">
        <v>0.12328767123287675</v>
      </c>
      <c r="S489" s="35">
        <v>2.7959961622540495</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247</v>
      </c>
      <c r="B490" s="5" t="s">
        <v>112</v>
      </c>
      <c r="C490" s="34">
        <v>43832</v>
      </c>
      <c r="D490" s="34">
        <v>43861</v>
      </c>
      <c r="E490" s="35">
        <v>-7.0624966858152879E-3</v>
      </c>
      <c r="F490" s="35">
        <v>0.31288606976785593</v>
      </c>
      <c r="G490" s="35">
        <v>0.24433996216377582</v>
      </c>
      <c r="H490" s="35">
        <v>0.83742737976041681</v>
      </c>
      <c r="I490" s="35">
        <v>0.28757083870967742</v>
      </c>
      <c r="J490" s="35">
        <v>6.9775419354838719E-2</v>
      </c>
      <c r="K490" s="35">
        <v>0</v>
      </c>
      <c r="L490" s="35">
        <v>2.0768205283883418E-2</v>
      </c>
      <c r="M490" s="35">
        <v>0.33216614730394334</v>
      </c>
      <c r="N490" s="35">
        <v>0.36045327728680798</v>
      </c>
      <c r="O490" s="35">
        <v>4.2486520999999999E-2</v>
      </c>
      <c r="P490" s="35">
        <v>0.2260810320124961</v>
      </c>
      <c r="Q490" s="35">
        <v>-5.4183864936707203E-2</v>
      </c>
      <c r="R490" s="35">
        <v>0.12328767123287675</v>
      </c>
      <c r="S490" s="35">
        <v>2.7959961622540495</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247</v>
      </c>
      <c r="B491" s="5" t="s">
        <v>112</v>
      </c>
      <c r="C491" s="34">
        <v>43833</v>
      </c>
      <c r="D491" s="34">
        <v>43861</v>
      </c>
      <c r="E491" s="35">
        <v>-7.0624966858152879E-3</v>
      </c>
      <c r="F491" s="35">
        <v>0.32038606976785594</v>
      </c>
      <c r="G491" s="35">
        <v>0.24433996216377582</v>
      </c>
      <c r="H491" s="35">
        <v>0.83742737976041681</v>
      </c>
      <c r="I491" s="35">
        <v>0.28757083870967742</v>
      </c>
      <c r="J491" s="35">
        <v>6.9775419354838719E-2</v>
      </c>
      <c r="K491" s="35">
        <v>0</v>
      </c>
      <c r="L491" s="35">
        <v>2.0768205283883418E-2</v>
      </c>
      <c r="M491" s="35">
        <v>0.33216614730394334</v>
      </c>
      <c r="N491" s="35">
        <v>0.36045327728680798</v>
      </c>
      <c r="O491" s="35">
        <v>3.2274686000000004E-2</v>
      </c>
      <c r="P491" s="35">
        <v>0.2260810320124961</v>
      </c>
      <c r="Q491" s="35">
        <v>-5.1472029936707193E-2</v>
      </c>
      <c r="R491" s="35">
        <v>0.12328767123287675</v>
      </c>
      <c r="S491" s="35">
        <v>2.7959961622540495</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247</v>
      </c>
      <c r="B492" s="5" t="s">
        <v>112</v>
      </c>
      <c r="C492" s="34">
        <v>43834</v>
      </c>
      <c r="D492" s="34">
        <v>43861</v>
      </c>
      <c r="E492" s="35">
        <v>-7.0624966858152879E-3</v>
      </c>
      <c r="F492" s="35">
        <v>0.32580273976785595</v>
      </c>
      <c r="G492" s="35">
        <v>0.24433996216377582</v>
      </c>
      <c r="H492" s="35">
        <v>0.83742737976041681</v>
      </c>
      <c r="I492" s="35">
        <v>0.28757083870967742</v>
      </c>
      <c r="J492" s="35">
        <v>6.9775419354838719E-2</v>
      </c>
      <c r="K492" s="35">
        <v>0</v>
      </c>
      <c r="L492" s="35">
        <v>2.0768205283883418E-2</v>
      </c>
      <c r="M492" s="35">
        <v>0.33216614730394334</v>
      </c>
      <c r="N492" s="35">
        <v>0.36045327728680798</v>
      </c>
      <c r="O492" s="35">
        <v>3.4450866000000004E-2</v>
      </c>
      <c r="P492" s="35">
        <v>0.2260810320124961</v>
      </c>
      <c r="Q492" s="35">
        <v>-5.9064879936707192E-2</v>
      </c>
      <c r="R492" s="35">
        <v>0.12328767123287675</v>
      </c>
      <c r="S492" s="35">
        <v>2.7959961622540495</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247</v>
      </c>
      <c r="B493" s="5" t="s">
        <v>112</v>
      </c>
      <c r="C493" s="34">
        <v>43835</v>
      </c>
      <c r="D493" s="34">
        <v>43861</v>
      </c>
      <c r="E493" s="35">
        <v>-7.0624966858152879E-3</v>
      </c>
      <c r="F493" s="35">
        <v>0.32580273976785595</v>
      </c>
      <c r="G493" s="35">
        <v>0.24433996216377582</v>
      </c>
      <c r="H493" s="35">
        <v>0.83742737976041681</v>
      </c>
      <c r="I493" s="35">
        <v>0.28757083870967742</v>
      </c>
      <c r="J493" s="35">
        <v>6.9775419354838719E-2</v>
      </c>
      <c r="K493" s="35">
        <v>0</v>
      </c>
      <c r="L493" s="35">
        <v>2.0768205283883418E-2</v>
      </c>
      <c r="M493" s="35">
        <v>0.33216614730394334</v>
      </c>
      <c r="N493" s="35">
        <v>0.36045327728680798</v>
      </c>
      <c r="O493" s="35">
        <v>3.0307896000000001E-2</v>
      </c>
      <c r="P493" s="35">
        <v>0.2260810320124961</v>
      </c>
      <c r="Q493" s="35">
        <v>-5.4921909936707203E-2</v>
      </c>
      <c r="R493" s="35">
        <v>0.12328767123287675</v>
      </c>
      <c r="S493" s="35">
        <v>2.7959961622540499</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248</v>
      </c>
      <c r="B494" s="5" t="s">
        <v>112</v>
      </c>
      <c r="C494" s="34">
        <v>43836</v>
      </c>
      <c r="D494" s="34">
        <v>43861</v>
      </c>
      <c r="E494" s="35">
        <v>-7.0624966858152879E-3</v>
      </c>
      <c r="F494" s="35">
        <v>0.31788606976785594</v>
      </c>
      <c r="G494" s="35">
        <v>0.24433996216377582</v>
      </c>
      <c r="H494" s="35">
        <v>0.83742737976041681</v>
      </c>
      <c r="I494" s="35">
        <v>0.28757083870967742</v>
      </c>
      <c r="J494" s="35">
        <v>6.9775419354838719E-2</v>
      </c>
      <c r="K494" s="35">
        <v>0</v>
      </c>
      <c r="L494" s="35">
        <v>2.0768205283883418E-2</v>
      </c>
      <c r="M494" s="35">
        <v>0.33216614730394334</v>
      </c>
      <c r="N494" s="35">
        <v>0.36045327728680798</v>
      </c>
      <c r="O494" s="35">
        <v>3.2520276000000001E-2</v>
      </c>
      <c r="P494" s="35">
        <v>0.2260810320124961</v>
      </c>
      <c r="Q494" s="35">
        <v>-4.9217619936707195E-2</v>
      </c>
      <c r="R494" s="35">
        <v>0.12328767123287675</v>
      </c>
      <c r="S494" s="35">
        <v>2.7959961622540495</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248</v>
      </c>
      <c r="B495" s="5" t="s">
        <v>112</v>
      </c>
      <c r="C495" s="34">
        <v>43837</v>
      </c>
      <c r="D495" s="34">
        <v>43861</v>
      </c>
      <c r="E495" s="35">
        <v>-7.0624966858152879E-3</v>
      </c>
      <c r="F495" s="35">
        <v>0.32580273976785595</v>
      </c>
      <c r="G495" s="35">
        <v>0.24433996216377582</v>
      </c>
      <c r="H495" s="35">
        <v>0.83742737976041681</v>
      </c>
      <c r="I495" s="35">
        <v>0.28757083870967742</v>
      </c>
      <c r="J495" s="35">
        <v>6.9775419354838719E-2</v>
      </c>
      <c r="K495" s="35">
        <v>0</v>
      </c>
      <c r="L495" s="35">
        <v>2.0768205283883418E-2</v>
      </c>
      <c r="M495" s="35">
        <v>0.33216614730394334</v>
      </c>
      <c r="N495" s="35">
        <v>0.36045327728680798</v>
      </c>
      <c r="O495" s="35">
        <v>2.4098076000000003E-2</v>
      </c>
      <c r="P495" s="35">
        <v>0.2260810320124961</v>
      </c>
      <c r="Q495" s="35">
        <v>-4.8712089936707191E-2</v>
      </c>
      <c r="R495" s="35">
        <v>0.12328767123287675</v>
      </c>
      <c r="S495" s="35">
        <v>2.7959961622540499</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248</v>
      </c>
      <c r="B496" s="5" t="s">
        <v>112</v>
      </c>
      <c r="C496" s="34">
        <v>43838</v>
      </c>
      <c r="D496" s="34">
        <v>43861</v>
      </c>
      <c r="E496" s="35">
        <v>-7.0624966858152879E-3</v>
      </c>
      <c r="F496" s="35">
        <v>0.32580273976785595</v>
      </c>
      <c r="G496" s="35">
        <v>0.24433996216377582</v>
      </c>
      <c r="H496" s="35">
        <v>0.83742737976041681</v>
      </c>
      <c r="I496" s="35">
        <v>0.28757083870967742</v>
      </c>
      <c r="J496" s="35">
        <v>6.9775419354838719E-2</v>
      </c>
      <c r="K496" s="35">
        <v>0</v>
      </c>
      <c r="L496" s="35">
        <v>2.0768205283883418E-2</v>
      </c>
      <c r="M496" s="35">
        <v>0.33216614730394334</v>
      </c>
      <c r="N496" s="35">
        <v>0.36045327728680798</v>
      </c>
      <c r="O496" s="35">
        <v>2.8984418999999997E-2</v>
      </c>
      <c r="P496" s="35">
        <v>0.2260810320124961</v>
      </c>
      <c r="Q496" s="35">
        <v>-5.3598432936707192E-2</v>
      </c>
      <c r="R496" s="35">
        <v>0.12328767123287675</v>
      </c>
      <c r="S496" s="35">
        <v>2.7959961622540495</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248</v>
      </c>
      <c r="B497" s="5" t="s">
        <v>112</v>
      </c>
      <c r="C497" s="34">
        <v>43839</v>
      </c>
      <c r="D497" s="34">
        <v>43861</v>
      </c>
      <c r="E497" s="35">
        <v>-7.0624966858152879E-3</v>
      </c>
      <c r="F497" s="35">
        <v>0.32580273976785595</v>
      </c>
      <c r="G497" s="35">
        <v>0.24433996216377582</v>
      </c>
      <c r="H497" s="35">
        <v>0.83742737976041681</v>
      </c>
      <c r="I497" s="35">
        <v>0.28757083870967742</v>
      </c>
      <c r="J497" s="35">
        <v>6.9775419354838719E-2</v>
      </c>
      <c r="K497" s="35">
        <v>0</v>
      </c>
      <c r="L497" s="35">
        <v>2.0768205283883418E-2</v>
      </c>
      <c r="M497" s="35">
        <v>0.33216614730394334</v>
      </c>
      <c r="N497" s="35">
        <v>0.36045327728680798</v>
      </c>
      <c r="O497" s="35">
        <v>2.0857185E-2</v>
      </c>
      <c r="P497" s="35">
        <v>0.2260810320124961</v>
      </c>
      <c r="Q497" s="35">
        <v>-4.5471198936707195E-2</v>
      </c>
      <c r="R497" s="35">
        <v>0.12328767123287675</v>
      </c>
      <c r="S497" s="35">
        <v>2.7959961622540499</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248</v>
      </c>
      <c r="B498" s="5" t="s">
        <v>112</v>
      </c>
      <c r="C498" s="34">
        <v>43840</v>
      </c>
      <c r="D498" s="34">
        <v>43861</v>
      </c>
      <c r="E498" s="35">
        <v>-7.0624966858152879E-3</v>
      </c>
      <c r="F498" s="35">
        <v>0.32580273976785595</v>
      </c>
      <c r="G498" s="35">
        <v>0.24433996216377582</v>
      </c>
      <c r="H498" s="35">
        <v>0.83742737976041681</v>
      </c>
      <c r="I498" s="35">
        <v>0.28757083870967742</v>
      </c>
      <c r="J498" s="35">
        <v>6.9775419354838719E-2</v>
      </c>
      <c r="K498" s="35">
        <v>0</v>
      </c>
      <c r="L498" s="35">
        <v>2.0768205283883418E-2</v>
      </c>
      <c r="M498" s="35">
        <v>0.33216614730394334</v>
      </c>
      <c r="N498" s="35">
        <v>0.36045327728680798</v>
      </c>
      <c r="O498" s="35">
        <v>2.6908983000000001E-2</v>
      </c>
      <c r="P498" s="35">
        <v>0.2260810320124961</v>
      </c>
      <c r="Q498" s="35">
        <v>-5.1522996936707192E-2</v>
      </c>
      <c r="R498" s="35">
        <v>0.12328767123287675</v>
      </c>
      <c r="S498" s="35">
        <v>2.7959961622540499</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248</v>
      </c>
      <c r="B499" s="5" t="s">
        <v>112</v>
      </c>
      <c r="C499" s="34">
        <v>43841</v>
      </c>
      <c r="D499" s="34">
        <v>43861</v>
      </c>
      <c r="E499" s="35">
        <v>-7.0624966858152879E-3</v>
      </c>
      <c r="F499" s="35">
        <v>0.32580273976785595</v>
      </c>
      <c r="G499" s="35">
        <v>0.24433996216377582</v>
      </c>
      <c r="H499" s="35">
        <v>0.83742737976041681</v>
      </c>
      <c r="I499" s="35">
        <v>0.28757083870967742</v>
      </c>
      <c r="J499" s="35">
        <v>6.9775419354838719E-2</v>
      </c>
      <c r="K499" s="35">
        <v>0</v>
      </c>
      <c r="L499" s="35">
        <v>2.0768205283883418E-2</v>
      </c>
      <c r="M499" s="35">
        <v>0.33216614730394334</v>
      </c>
      <c r="N499" s="35">
        <v>0.36045327728680798</v>
      </c>
      <c r="O499" s="35">
        <v>3.0081492000000001E-2</v>
      </c>
      <c r="P499" s="35">
        <v>0.2260810320124961</v>
      </c>
      <c r="Q499" s="35">
        <v>-5.4695505936707196E-2</v>
      </c>
      <c r="R499" s="35">
        <v>0.12328767123287675</v>
      </c>
      <c r="S499" s="35">
        <v>2.7959961622540495</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248</v>
      </c>
      <c r="B500" s="5" t="s">
        <v>112</v>
      </c>
      <c r="C500" s="34">
        <v>43842</v>
      </c>
      <c r="D500" s="34">
        <v>43861</v>
      </c>
      <c r="E500" s="35">
        <v>-7.0624966858152879E-3</v>
      </c>
      <c r="F500" s="35">
        <v>0.32580273976785595</v>
      </c>
      <c r="G500" s="35">
        <v>0.24433996216377582</v>
      </c>
      <c r="H500" s="35">
        <v>0.83742737976041681</v>
      </c>
      <c r="I500" s="35">
        <v>0.28757083870967742</v>
      </c>
      <c r="J500" s="35">
        <v>6.9775419354838719E-2</v>
      </c>
      <c r="K500" s="35">
        <v>0</v>
      </c>
      <c r="L500" s="35">
        <v>2.0768205283883418E-2</v>
      </c>
      <c r="M500" s="35">
        <v>0.33216614730394334</v>
      </c>
      <c r="N500" s="35">
        <v>0.36045327728680798</v>
      </c>
      <c r="O500" s="35">
        <v>2.9450700000000003E-2</v>
      </c>
      <c r="P500" s="35">
        <v>0.2260810320124961</v>
      </c>
      <c r="Q500" s="35">
        <v>-5.4064713936707191E-2</v>
      </c>
      <c r="R500" s="35">
        <v>0.12328767123287675</v>
      </c>
      <c r="S500" s="35">
        <v>2.7959961622540499</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249</v>
      </c>
      <c r="B501" s="5" t="s">
        <v>112</v>
      </c>
      <c r="C501" s="34">
        <v>43843</v>
      </c>
      <c r="D501" s="34">
        <v>43861</v>
      </c>
      <c r="E501" s="35">
        <v>-7.0624966858152879E-3</v>
      </c>
      <c r="F501" s="35">
        <v>0.32580273976785595</v>
      </c>
      <c r="G501" s="35">
        <v>0.24433996216377582</v>
      </c>
      <c r="H501" s="35">
        <v>0.83742737976041681</v>
      </c>
      <c r="I501" s="35">
        <v>0.28757083870967742</v>
      </c>
      <c r="J501" s="35">
        <v>6.9775419354838719E-2</v>
      </c>
      <c r="K501" s="35">
        <v>0</v>
      </c>
      <c r="L501" s="35">
        <v>2.0768205283883418E-2</v>
      </c>
      <c r="M501" s="35">
        <v>0.33216614730394334</v>
      </c>
      <c r="N501" s="35">
        <v>0.36045327728680798</v>
      </c>
      <c r="O501" s="35">
        <v>2.8490382000000002E-2</v>
      </c>
      <c r="P501" s="35">
        <v>0.2260810320124961</v>
      </c>
      <c r="Q501" s="35">
        <v>-5.3104395936707204E-2</v>
      </c>
      <c r="R501" s="35">
        <v>0.12328767123287675</v>
      </c>
      <c r="S501" s="35">
        <v>2.7959961622540499</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249</v>
      </c>
      <c r="B502" s="5" t="s">
        <v>112</v>
      </c>
      <c r="C502" s="34">
        <v>43844</v>
      </c>
      <c r="D502" s="34">
        <v>43861</v>
      </c>
      <c r="E502" s="35">
        <v>-7.0624966858152879E-3</v>
      </c>
      <c r="F502" s="35">
        <v>0.32580273976785595</v>
      </c>
      <c r="G502" s="35">
        <v>0.24433996216377582</v>
      </c>
      <c r="H502" s="35">
        <v>0.83742737976041681</v>
      </c>
      <c r="I502" s="35">
        <v>0.28757083870967742</v>
      </c>
      <c r="J502" s="35">
        <v>6.9775419354838719E-2</v>
      </c>
      <c r="K502" s="35">
        <v>0</v>
      </c>
      <c r="L502" s="35">
        <v>2.0768205283883418E-2</v>
      </c>
      <c r="M502" s="35">
        <v>0.33216614730394334</v>
      </c>
      <c r="N502" s="35">
        <v>0.36045327728680798</v>
      </c>
      <c r="O502" s="35">
        <v>2.9782557000000001E-2</v>
      </c>
      <c r="P502" s="35">
        <v>0.2260810320124961</v>
      </c>
      <c r="Q502" s="35">
        <v>-5.4396570936707196E-2</v>
      </c>
      <c r="R502" s="35">
        <v>0.12328767123287675</v>
      </c>
      <c r="S502" s="35">
        <v>2.7959961622540495</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249</v>
      </c>
      <c r="B503" s="5" t="s">
        <v>112</v>
      </c>
      <c r="C503" s="34">
        <v>43845</v>
      </c>
      <c r="D503" s="34">
        <v>43861</v>
      </c>
      <c r="E503" s="35">
        <v>-7.0624966858152879E-3</v>
      </c>
      <c r="F503" s="35">
        <v>0.32580273976785595</v>
      </c>
      <c r="G503" s="35">
        <v>0.24433996216377582</v>
      </c>
      <c r="H503" s="35">
        <v>0.83742737976041681</v>
      </c>
      <c r="I503" s="35">
        <v>0.28757083870967742</v>
      </c>
      <c r="J503" s="35">
        <v>6.9775419354838719E-2</v>
      </c>
      <c r="K503" s="35">
        <v>0</v>
      </c>
      <c r="L503" s="35">
        <v>2.0768205283883418E-2</v>
      </c>
      <c r="M503" s="35">
        <v>0.33216614730394334</v>
      </c>
      <c r="N503" s="35">
        <v>0.36045327728680798</v>
      </c>
      <c r="O503" s="35">
        <v>3.5053226999999999E-2</v>
      </c>
      <c r="P503" s="35">
        <v>0.2260810320124961</v>
      </c>
      <c r="Q503" s="35">
        <v>-5.966724093670718E-2</v>
      </c>
      <c r="R503" s="35">
        <v>0.12328767123287675</v>
      </c>
      <c r="S503" s="35">
        <v>2.7959961622540499</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249</v>
      </c>
      <c r="B504" s="5" t="s">
        <v>112</v>
      </c>
      <c r="C504" s="34">
        <v>43846</v>
      </c>
      <c r="D504" s="34">
        <v>43861</v>
      </c>
      <c r="E504" s="35">
        <v>-7.0624966858152879E-3</v>
      </c>
      <c r="F504" s="35">
        <v>0.32580273976785595</v>
      </c>
      <c r="G504" s="35">
        <v>0.24433996216377582</v>
      </c>
      <c r="H504" s="35">
        <v>0.83742737976041681</v>
      </c>
      <c r="I504" s="35">
        <v>0.28757083870967742</v>
      </c>
      <c r="J504" s="35">
        <v>6.9775419354838719E-2</v>
      </c>
      <c r="K504" s="35">
        <v>0</v>
      </c>
      <c r="L504" s="35">
        <v>2.0768205283883418E-2</v>
      </c>
      <c r="M504" s="35">
        <v>0.33216614730394334</v>
      </c>
      <c r="N504" s="35">
        <v>0.36045327728680798</v>
      </c>
      <c r="O504" s="35">
        <v>2.7477693000000001E-2</v>
      </c>
      <c r="P504" s="35">
        <v>0.2260810320124961</v>
      </c>
      <c r="Q504" s="35">
        <v>-5.2091706936707192E-2</v>
      </c>
      <c r="R504" s="35">
        <v>0.12328767123287675</v>
      </c>
      <c r="S504" s="35">
        <v>2.7959961622540495</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249</v>
      </c>
      <c r="B505" s="5" t="s">
        <v>112</v>
      </c>
      <c r="C505" s="34">
        <v>43847</v>
      </c>
      <c r="D505" s="34">
        <v>43861</v>
      </c>
      <c r="E505" s="35">
        <v>-7.0624966858152879E-3</v>
      </c>
      <c r="F505" s="35">
        <v>0.31993606976785594</v>
      </c>
      <c r="G505" s="35">
        <v>0.24433996216377582</v>
      </c>
      <c r="H505" s="35">
        <v>0.83742737976041681</v>
      </c>
      <c r="I505" s="35">
        <v>0.28757083870967742</v>
      </c>
      <c r="J505" s="35">
        <v>6.9775419354838719E-2</v>
      </c>
      <c r="K505" s="35">
        <v>0</v>
      </c>
      <c r="L505" s="35">
        <v>2.0768205283883418E-2</v>
      </c>
      <c r="M505" s="35">
        <v>0.33216614730394334</v>
      </c>
      <c r="N505" s="35">
        <v>0.36045327728680798</v>
      </c>
      <c r="O505" s="35">
        <v>2.6649838999999998E-2</v>
      </c>
      <c r="P505" s="35">
        <v>0.2260810320124961</v>
      </c>
      <c r="Q505" s="35">
        <v>-4.5397182936707185E-2</v>
      </c>
      <c r="R505" s="35">
        <v>0.12328767123287675</v>
      </c>
      <c r="S505" s="35">
        <v>2.7959961622540499</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249</v>
      </c>
      <c r="B506" s="5" t="s">
        <v>112</v>
      </c>
      <c r="C506" s="34">
        <v>43848</v>
      </c>
      <c r="D506" s="34">
        <v>43861</v>
      </c>
      <c r="E506" s="35">
        <v>-7.0624966858152879E-3</v>
      </c>
      <c r="F506" s="35">
        <v>0.32580273976785595</v>
      </c>
      <c r="G506" s="35">
        <v>0.24433996216377582</v>
      </c>
      <c r="H506" s="35">
        <v>0.83742737976041681</v>
      </c>
      <c r="I506" s="35">
        <v>0.28757083870967742</v>
      </c>
      <c r="J506" s="35">
        <v>6.9775419354838719E-2</v>
      </c>
      <c r="K506" s="35">
        <v>0</v>
      </c>
      <c r="L506" s="35">
        <v>2.0768205283883418E-2</v>
      </c>
      <c r="M506" s="35">
        <v>0.33216614730394334</v>
      </c>
      <c r="N506" s="35">
        <v>0.36045327728680798</v>
      </c>
      <c r="O506" s="35">
        <v>2.1773646000000001E-2</v>
      </c>
      <c r="P506" s="35">
        <v>0.2260810320124961</v>
      </c>
      <c r="Q506" s="35">
        <v>-4.6387659936707203E-2</v>
      </c>
      <c r="R506" s="35">
        <v>0.12328767123287675</v>
      </c>
      <c r="S506" s="35">
        <v>2.7959961622540499</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249</v>
      </c>
      <c r="B507" s="5" t="s">
        <v>112</v>
      </c>
      <c r="C507" s="34">
        <v>43849</v>
      </c>
      <c r="D507" s="34">
        <v>43861</v>
      </c>
      <c r="E507" s="35">
        <v>-7.0624966858152879E-3</v>
      </c>
      <c r="F507" s="35">
        <v>0.32580273976785595</v>
      </c>
      <c r="G507" s="35">
        <v>0.24433996216377582</v>
      </c>
      <c r="H507" s="35">
        <v>0.83742737976041681</v>
      </c>
      <c r="I507" s="35">
        <v>0.28757083870967742</v>
      </c>
      <c r="J507" s="35">
        <v>6.9775419354838719E-2</v>
      </c>
      <c r="K507" s="35">
        <v>0</v>
      </c>
      <c r="L507" s="35">
        <v>2.0768205283883418E-2</v>
      </c>
      <c r="M507" s="35">
        <v>0.33216614730394334</v>
      </c>
      <c r="N507" s="35">
        <v>0.36045327728680798</v>
      </c>
      <c r="O507" s="35">
        <v>2.1668283000000003E-2</v>
      </c>
      <c r="P507" s="35">
        <v>0.2260810320124961</v>
      </c>
      <c r="Q507" s="35">
        <v>-4.6282296936707205E-2</v>
      </c>
      <c r="R507" s="35">
        <v>0.12328767123287675</v>
      </c>
      <c r="S507" s="35">
        <v>2.7959961622540495</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250</v>
      </c>
      <c r="B508" s="5" t="s">
        <v>112</v>
      </c>
      <c r="C508" s="34">
        <v>43850</v>
      </c>
      <c r="D508" s="34">
        <v>43861</v>
      </c>
      <c r="E508" s="35">
        <v>-7.0624966858152879E-3</v>
      </c>
      <c r="F508" s="35">
        <v>0.32580273976785595</v>
      </c>
      <c r="G508" s="35">
        <v>0.24433996216377582</v>
      </c>
      <c r="H508" s="35">
        <v>0.83742737976041681</v>
      </c>
      <c r="I508" s="35">
        <v>0.28757083870967742</v>
      </c>
      <c r="J508" s="35">
        <v>6.9775419354838719E-2</v>
      </c>
      <c r="K508" s="35">
        <v>0</v>
      </c>
      <c r="L508" s="35">
        <v>2.0768205283883418E-2</v>
      </c>
      <c r="M508" s="35">
        <v>0.33216614730394334</v>
      </c>
      <c r="N508" s="35">
        <v>0.36045327728680798</v>
      </c>
      <c r="O508" s="35">
        <v>3.0042351000000002E-2</v>
      </c>
      <c r="P508" s="35">
        <v>0.2260810320124961</v>
      </c>
      <c r="Q508" s="35">
        <v>-5.465636493670719E-2</v>
      </c>
      <c r="R508" s="35">
        <v>0.12328767123287675</v>
      </c>
      <c r="S508" s="35">
        <v>2.7959961622540499</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250</v>
      </c>
      <c r="B509" s="5" t="s">
        <v>112</v>
      </c>
      <c r="C509" s="34">
        <v>43851</v>
      </c>
      <c r="D509" s="34">
        <v>43861</v>
      </c>
      <c r="E509" s="35">
        <v>-7.0624966858152879E-3</v>
      </c>
      <c r="F509" s="35">
        <v>0.32580273976785595</v>
      </c>
      <c r="G509" s="35">
        <v>0.24433996216377582</v>
      </c>
      <c r="H509" s="35">
        <v>0.83742737976041681</v>
      </c>
      <c r="I509" s="35">
        <v>0.28757083870967742</v>
      </c>
      <c r="J509" s="35">
        <v>6.9775419354838719E-2</v>
      </c>
      <c r="K509" s="35">
        <v>0</v>
      </c>
      <c r="L509" s="35">
        <v>2.0768205283883418E-2</v>
      </c>
      <c r="M509" s="35">
        <v>0.33216614730394334</v>
      </c>
      <c r="N509" s="35">
        <v>0.36045327728680798</v>
      </c>
      <c r="O509" s="35">
        <v>2.5354890000000005E-2</v>
      </c>
      <c r="P509" s="35">
        <v>0.2260810320124961</v>
      </c>
      <c r="Q509" s="35">
        <v>-4.99689039367072E-2</v>
      </c>
      <c r="R509" s="35">
        <v>0.12328767123287675</v>
      </c>
      <c r="S509" s="35">
        <v>2.7959961622540499</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250</v>
      </c>
      <c r="B510" s="5" t="s">
        <v>112</v>
      </c>
      <c r="C510" s="34">
        <v>43852</v>
      </c>
      <c r="D510" s="34">
        <v>43861</v>
      </c>
      <c r="E510" s="35">
        <v>-7.0624966858152879E-3</v>
      </c>
      <c r="F510" s="35">
        <v>0.32580273976785595</v>
      </c>
      <c r="G510" s="35">
        <v>0.24433996216377582</v>
      </c>
      <c r="H510" s="35">
        <v>0.83742737976041681</v>
      </c>
      <c r="I510" s="35">
        <v>0.28757083870967742</v>
      </c>
      <c r="J510" s="35">
        <v>6.9775419354838719E-2</v>
      </c>
      <c r="K510" s="35">
        <v>0</v>
      </c>
      <c r="L510" s="35">
        <v>2.0768205283883418E-2</v>
      </c>
      <c r="M510" s="35">
        <v>0.33216614730394334</v>
      </c>
      <c r="N510" s="35">
        <v>0.36045327728680798</v>
      </c>
      <c r="O510" s="35">
        <v>3.1244274000000002E-2</v>
      </c>
      <c r="P510" s="35">
        <v>0.2260810320124961</v>
      </c>
      <c r="Q510" s="35">
        <v>-5.5858287936707197E-2</v>
      </c>
      <c r="R510" s="35">
        <v>0.12328767123287675</v>
      </c>
      <c r="S510" s="35">
        <v>2.7959961622540499</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250</v>
      </c>
      <c r="B511" s="5" t="s">
        <v>112</v>
      </c>
      <c r="C511" s="34">
        <v>43853</v>
      </c>
      <c r="D511" s="34">
        <v>43861</v>
      </c>
      <c r="E511" s="35">
        <v>-7.0624966858152879E-3</v>
      </c>
      <c r="F511" s="35">
        <v>0.32580273976785595</v>
      </c>
      <c r="G511" s="35">
        <v>0.24433996216377582</v>
      </c>
      <c r="H511" s="35">
        <v>0.83742737976041681</v>
      </c>
      <c r="I511" s="35">
        <v>0.28757083870967742</v>
      </c>
      <c r="J511" s="35">
        <v>6.9775419354838719E-2</v>
      </c>
      <c r="K511" s="35">
        <v>0</v>
      </c>
      <c r="L511" s="35">
        <v>2.0768205283883418E-2</v>
      </c>
      <c r="M511" s="35">
        <v>0.33216614730394334</v>
      </c>
      <c r="N511" s="35">
        <v>0.36045327728680798</v>
      </c>
      <c r="O511" s="35">
        <v>2.3753034000000003E-2</v>
      </c>
      <c r="P511" s="35">
        <v>0.2260810320124961</v>
      </c>
      <c r="Q511" s="35">
        <v>-4.8367047936707201E-2</v>
      </c>
      <c r="R511" s="35">
        <v>0.12328767123287675</v>
      </c>
      <c r="S511" s="35">
        <v>2.7959961622540495</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250</v>
      </c>
      <c r="B512" s="5" t="s">
        <v>112</v>
      </c>
      <c r="C512" s="34">
        <v>43854</v>
      </c>
      <c r="D512" s="34">
        <v>43861</v>
      </c>
      <c r="E512" s="35">
        <v>-7.0624966858152879E-3</v>
      </c>
      <c r="F512" s="35">
        <v>0.32580273976785595</v>
      </c>
      <c r="G512" s="35">
        <v>0.24433996216377582</v>
      </c>
      <c r="H512" s="35">
        <v>0.83742737976041681</v>
      </c>
      <c r="I512" s="35">
        <v>0.28757083870967742</v>
      </c>
      <c r="J512" s="35">
        <v>6.9775419354838719E-2</v>
      </c>
      <c r="K512" s="35">
        <v>0</v>
      </c>
      <c r="L512" s="35">
        <v>2.0768205283883418E-2</v>
      </c>
      <c r="M512" s="35">
        <v>0.33216614730394334</v>
      </c>
      <c r="N512" s="35">
        <v>0.36045327728680798</v>
      </c>
      <c r="O512" s="35">
        <v>1.1303937E-2</v>
      </c>
      <c r="P512" s="35">
        <v>0.2260810320124961</v>
      </c>
      <c r="Q512" s="35">
        <v>-3.5917950936707195E-2</v>
      </c>
      <c r="R512" s="35">
        <v>0.12328767123287675</v>
      </c>
      <c r="S512" s="35">
        <v>2.7959961622540499</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250</v>
      </c>
      <c r="B513" s="5" t="s">
        <v>112</v>
      </c>
      <c r="C513" s="34">
        <v>43855</v>
      </c>
      <c r="D513" s="34">
        <v>43861</v>
      </c>
      <c r="E513" s="35">
        <v>-7.0624966858152879E-3</v>
      </c>
      <c r="F513" s="35">
        <v>0.32580273976785595</v>
      </c>
      <c r="G513" s="35">
        <v>0.24433996216377582</v>
      </c>
      <c r="H513" s="35">
        <v>0.83742737976041681</v>
      </c>
      <c r="I513" s="35">
        <v>0.28757083870967742</v>
      </c>
      <c r="J513" s="35">
        <v>6.9775419354838719E-2</v>
      </c>
      <c r="K513" s="35">
        <v>0</v>
      </c>
      <c r="L513" s="35">
        <v>2.0768205283883418E-2</v>
      </c>
      <c r="M513" s="35">
        <v>0.33216614730394334</v>
      </c>
      <c r="N513" s="35">
        <v>0.36045327728680798</v>
      </c>
      <c r="O513" s="35">
        <v>1.8950733000000001E-2</v>
      </c>
      <c r="P513" s="35">
        <v>0.2260810320124961</v>
      </c>
      <c r="Q513" s="35">
        <v>-4.3564746936707192E-2</v>
      </c>
      <c r="R513" s="35">
        <v>0.12328767123287675</v>
      </c>
      <c r="S513" s="35">
        <v>2.7959961622540499</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250</v>
      </c>
      <c r="B514" s="5" t="s">
        <v>112</v>
      </c>
      <c r="C514" s="34">
        <v>43856</v>
      </c>
      <c r="D514" s="34">
        <v>43861</v>
      </c>
      <c r="E514" s="35">
        <v>-7.0624966858152879E-3</v>
      </c>
      <c r="F514" s="35">
        <v>0.32580273976785595</v>
      </c>
      <c r="G514" s="35">
        <v>0.24433996216377582</v>
      </c>
      <c r="H514" s="35">
        <v>0.83742737976041681</v>
      </c>
      <c r="I514" s="35">
        <v>0.28757083870967742</v>
      </c>
      <c r="J514" s="35">
        <v>6.9775419354838719E-2</v>
      </c>
      <c r="K514" s="35">
        <v>0</v>
      </c>
      <c r="L514" s="35">
        <v>2.0768205283883418E-2</v>
      </c>
      <c r="M514" s="35">
        <v>0.33216614730394334</v>
      </c>
      <c r="N514" s="35">
        <v>0.36045327728680798</v>
      </c>
      <c r="O514" s="35">
        <v>1.8884043E-2</v>
      </c>
      <c r="P514" s="35">
        <v>0.2260810320124961</v>
      </c>
      <c r="Q514" s="35">
        <v>-4.3498056936707198E-2</v>
      </c>
      <c r="R514" s="35">
        <v>0.12328767123287675</v>
      </c>
      <c r="S514" s="35">
        <v>2.7959961622540495</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251</v>
      </c>
      <c r="B515" s="5" t="s">
        <v>112</v>
      </c>
      <c r="C515" s="34">
        <v>43857</v>
      </c>
      <c r="D515" s="34">
        <v>43861</v>
      </c>
      <c r="E515" s="35">
        <v>-7.0624966858152879E-3</v>
      </c>
      <c r="F515" s="35">
        <v>0.32580273976785595</v>
      </c>
      <c r="G515" s="35">
        <v>0.24433996216377582</v>
      </c>
      <c r="H515" s="35">
        <v>0.83742737976041681</v>
      </c>
      <c r="I515" s="35">
        <v>0.28757083870967742</v>
      </c>
      <c r="J515" s="35">
        <v>6.9775419354838719E-2</v>
      </c>
      <c r="K515" s="35">
        <v>0</v>
      </c>
      <c r="L515" s="35">
        <v>2.0768205283883418E-2</v>
      </c>
      <c r="M515" s="35">
        <v>0.33216614730394334</v>
      </c>
      <c r="N515" s="35">
        <v>0.36045327728680798</v>
      </c>
      <c r="O515" s="35">
        <v>1.8376668000000002E-2</v>
      </c>
      <c r="P515" s="35">
        <v>0.2260810320124961</v>
      </c>
      <c r="Q515" s="35">
        <v>-4.2990681936707194E-2</v>
      </c>
      <c r="R515" s="35">
        <v>0.12328767123287675</v>
      </c>
      <c r="S515" s="35">
        <v>2.7959961622540499</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251</v>
      </c>
      <c r="B516" s="5" t="s">
        <v>112</v>
      </c>
      <c r="C516" s="34">
        <v>43858</v>
      </c>
      <c r="D516" s="34">
        <v>43861</v>
      </c>
      <c r="E516" s="35">
        <v>-7.0624966858152879E-3</v>
      </c>
      <c r="F516" s="35">
        <v>0.32580273976785595</v>
      </c>
      <c r="G516" s="35">
        <v>0.24433996216377582</v>
      </c>
      <c r="H516" s="35">
        <v>0.83742737976041681</v>
      </c>
      <c r="I516" s="35">
        <v>0.28757083870967742</v>
      </c>
      <c r="J516" s="35">
        <v>6.9775419354838719E-2</v>
      </c>
      <c r="K516" s="35">
        <v>0</v>
      </c>
      <c r="L516" s="35">
        <v>2.0768205283883418E-2</v>
      </c>
      <c r="M516" s="35">
        <v>0.33216614730394334</v>
      </c>
      <c r="N516" s="35">
        <v>0.36045327728680798</v>
      </c>
      <c r="O516" s="35">
        <v>2.3640390000000004E-2</v>
      </c>
      <c r="P516" s="35">
        <v>0.2260810320124961</v>
      </c>
      <c r="Q516" s="35">
        <v>-4.8254403936707199E-2</v>
      </c>
      <c r="R516" s="35">
        <v>0.12328767123287675</v>
      </c>
      <c r="S516" s="35">
        <v>2.7959961622540499</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251</v>
      </c>
      <c r="B517" s="5" t="s">
        <v>112</v>
      </c>
      <c r="C517" s="34">
        <v>43859</v>
      </c>
      <c r="D517" s="34">
        <v>43861</v>
      </c>
      <c r="E517" s="35">
        <v>-7.0624966858152879E-3</v>
      </c>
      <c r="F517" s="35">
        <v>0.31646939976785593</v>
      </c>
      <c r="G517" s="35">
        <v>0.24433996216377582</v>
      </c>
      <c r="H517" s="35">
        <v>0.83742737976041681</v>
      </c>
      <c r="I517" s="35">
        <v>0.28757083870967742</v>
      </c>
      <c r="J517" s="35">
        <v>6.9775419354838719E-2</v>
      </c>
      <c r="K517" s="35">
        <v>0</v>
      </c>
      <c r="L517" s="35">
        <v>2.0768205283883418E-2</v>
      </c>
      <c r="M517" s="35">
        <v>0.33216614730394334</v>
      </c>
      <c r="N517" s="35">
        <v>0.36045327728680798</v>
      </c>
      <c r="O517" s="35">
        <v>3.9600969999999999E-2</v>
      </c>
      <c r="P517" s="35">
        <v>0.2260810320124961</v>
      </c>
      <c r="Q517" s="35">
        <v>-5.4881643936707199E-2</v>
      </c>
      <c r="R517" s="35">
        <v>0.12328767123287675</v>
      </c>
      <c r="S517" s="35">
        <v>2.7959961622540499</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251</v>
      </c>
      <c r="B518" s="5" t="s">
        <v>112</v>
      </c>
      <c r="C518" s="34">
        <v>43860</v>
      </c>
      <c r="D518" s="34">
        <v>43861</v>
      </c>
      <c r="E518" s="35">
        <v>-7.0624966858152879E-3</v>
      </c>
      <c r="F518" s="35">
        <v>0.31996939976785593</v>
      </c>
      <c r="G518" s="35">
        <v>0.24433996216377582</v>
      </c>
      <c r="H518" s="35">
        <v>0.83742737976041681</v>
      </c>
      <c r="I518" s="35">
        <v>0.28757083870967742</v>
      </c>
      <c r="J518" s="35">
        <v>6.9775419354838719E-2</v>
      </c>
      <c r="K518" s="35">
        <v>0</v>
      </c>
      <c r="L518" s="35">
        <v>2.0768205283883418E-2</v>
      </c>
      <c r="M518" s="35">
        <v>0.33216614730394334</v>
      </c>
      <c r="N518" s="35">
        <v>0.36045327728680798</v>
      </c>
      <c r="O518" s="35">
        <v>2.8145042000000002E-2</v>
      </c>
      <c r="P518" s="35">
        <v>0.2260810320124961</v>
      </c>
      <c r="Q518" s="35">
        <v>-4.6925715936707198E-2</v>
      </c>
      <c r="R518" s="35">
        <v>0.12328767123287675</v>
      </c>
      <c r="S518" s="35">
        <v>2.7959961622540495</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251</v>
      </c>
      <c r="B519" s="5" t="s">
        <v>112</v>
      </c>
      <c r="C519" s="34">
        <v>43861</v>
      </c>
      <c r="D519" s="34">
        <v>43861</v>
      </c>
      <c r="E519" s="35">
        <v>-7.0624966858152879E-3</v>
      </c>
      <c r="F519" s="35">
        <v>0.32580273976785595</v>
      </c>
      <c r="G519" s="35">
        <v>0.24433996216377582</v>
      </c>
      <c r="H519" s="35">
        <v>0.83742737976041681</v>
      </c>
      <c r="I519" s="35">
        <v>0.28757083870967742</v>
      </c>
      <c r="J519" s="35">
        <v>6.9775419354838719E-2</v>
      </c>
      <c r="K519" s="35">
        <v>0</v>
      </c>
      <c r="L519" s="35">
        <v>2.0768205283883418E-2</v>
      </c>
      <c r="M519" s="35">
        <v>0.33216614730394334</v>
      </c>
      <c r="N519" s="35">
        <v>0.36045327728680798</v>
      </c>
      <c r="O519" s="35">
        <v>1.6768035000000001E-2</v>
      </c>
      <c r="P519" s="35">
        <v>0.2260810320124961</v>
      </c>
      <c r="Q519" s="35">
        <v>-4.1382048936707196E-2</v>
      </c>
      <c r="R519" s="35">
        <v>0.12328767123287675</v>
      </c>
      <c r="S519" s="35">
        <v>2.7959961622540499</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251</v>
      </c>
      <c r="B520" s="5" t="s">
        <v>113</v>
      </c>
      <c r="C520" s="34">
        <v>43862</v>
      </c>
      <c r="D520" s="34">
        <v>43890</v>
      </c>
      <c r="E520" s="35">
        <v>5.6141283567525374E-2</v>
      </c>
      <c r="F520" s="35">
        <v>0.44585369914007433</v>
      </c>
      <c r="G520" s="35">
        <v>0.22477477242538094</v>
      </c>
      <c r="H520" s="35">
        <v>0.83563605356464377</v>
      </c>
      <c r="I520" s="35">
        <v>0.26965202093596058</v>
      </c>
      <c r="J520" s="35">
        <v>6.5427655172413807E-2</v>
      </c>
      <c r="K520" s="35">
        <v>0</v>
      </c>
      <c r="L520" s="35">
        <v>4.1114148558529656E-3</v>
      </c>
      <c r="M520" s="35">
        <v>0.30043478681711844</v>
      </c>
      <c r="N520" s="35">
        <v>0.38205126320463667</v>
      </c>
      <c r="O520" s="35">
        <v>3.1747703000000002E-2</v>
      </c>
      <c r="P520" s="35">
        <v>0.19724147111130719</v>
      </c>
      <c r="Q520" s="35">
        <v>4.7264537749780754E-2</v>
      </c>
      <c r="R520" s="35">
        <v>0.11903637222484652</v>
      </c>
      <c r="S520" s="35">
        <v>2.9793730337695417</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251</v>
      </c>
      <c r="B521" s="5" t="s">
        <v>113</v>
      </c>
      <c r="C521" s="34">
        <v>43863</v>
      </c>
      <c r="D521" s="34">
        <v>43890</v>
      </c>
      <c r="E521" s="35">
        <v>5.6141283567525374E-2</v>
      </c>
      <c r="F521" s="35">
        <v>0.45067036914007441</v>
      </c>
      <c r="G521" s="35">
        <v>0.22477477242538094</v>
      </c>
      <c r="H521" s="35">
        <v>0.83563605356464377</v>
      </c>
      <c r="I521" s="35">
        <v>0.26965202093596058</v>
      </c>
      <c r="J521" s="35">
        <v>6.5427655172413807E-2</v>
      </c>
      <c r="K521" s="35">
        <v>0</v>
      </c>
      <c r="L521" s="35">
        <v>4.1114148558529656E-3</v>
      </c>
      <c r="M521" s="35">
        <v>0.30043478681711844</v>
      </c>
      <c r="N521" s="35">
        <v>0.38205126320463673</v>
      </c>
      <c r="O521" s="35">
        <v>2.8653822000000002E-2</v>
      </c>
      <c r="P521" s="35">
        <v>0.19724147111130719</v>
      </c>
      <c r="Q521" s="35">
        <v>4.5541748749780744E-2</v>
      </c>
      <c r="R521" s="35">
        <v>0.11903637222484652</v>
      </c>
      <c r="S521" s="35">
        <v>2.9793730337695412</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252</v>
      </c>
      <c r="B522" s="5" t="s">
        <v>113</v>
      </c>
      <c r="C522" s="34">
        <v>43864</v>
      </c>
      <c r="D522" s="34">
        <v>43890</v>
      </c>
      <c r="E522" s="35">
        <v>5.6141283567525374E-2</v>
      </c>
      <c r="F522" s="35">
        <v>0.45067036914007441</v>
      </c>
      <c r="G522" s="35">
        <v>0.22477477242538094</v>
      </c>
      <c r="H522" s="35">
        <v>0.83563605356464377</v>
      </c>
      <c r="I522" s="35">
        <v>0.26965202093596058</v>
      </c>
      <c r="J522" s="35">
        <v>6.5427655172413807E-2</v>
      </c>
      <c r="K522" s="35">
        <v>0</v>
      </c>
      <c r="L522" s="35">
        <v>4.1114148558529656E-3</v>
      </c>
      <c r="M522" s="35">
        <v>0.30043478681711844</v>
      </c>
      <c r="N522" s="35">
        <v>0.38205126320463673</v>
      </c>
      <c r="O522" s="35">
        <v>3.0848220000000003E-2</v>
      </c>
      <c r="P522" s="35">
        <v>0.19724147111130719</v>
      </c>
      <c r="Q522" s="35">
        <v>4.3347350749780744E-2</v>
      </c>
      <c r="R522" s="35">
        <v>0.11903637222484652</v>
      </c>
      <c r="S522" s="35">
        <v>2.9793730337695412</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252</v>
      </c>
      <c r="B523" s="5" t="s">
        <v>113</v>
      </c>
      <c r="C523" s="34">
        <v>43865</v>
      </c>
      <c r="D523" s="34">
        <v>43890</v>
      </c>
      <c r="E523" s="35">
        <v>5.6141283567525374E-2</v>
      </c>
      <c r="F523" s="35">
        <v>0.44667036914007441</v>
      </c>
      <c r="G523" s="35">
        <v>0.22477477242538094</v>
      </c>
      <c r="H523" s="35">
        <v>0.83563605356464377</v>
      </c>
      <c r="I523" s="35">
        <v>0.26965202093596058</v>
      </c>
      <c r="J523" s="35">
        <v>6.5427655172413807E-2</v>
      </c>
      <c r="K523" s="35">
        <v>0</v>
      </c>
      <c r="L523" s="35">
        <v>4.1114148558529656E-3</v>
      </c>
      <c r="M523" s="35">
        <v>0.30043478681711844</v>
      </c>
      <c r="N523" s="35">
        <v>0.38205126320463667</v>
      </c>
      <c r="O523" s="35">
        <v>4.187130700000001E-2</v>
      </c>
      <c r="P523" s="35">
        <v>0.19724147111130719</v>
      </c>
      <c r="Q523" s="35">
        <v>3.6324263749780747E-2</v>
      </c>
      <c r="R523" s="35">
        <v>0.11903637222484652</v>
      </c>
      <c r="S523" s="35">
        <v>2.9793730337695412</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252</v>
      </c>
      <c r="B524" s="5" t="s">
        <v>113</v>
      </c>
      <c r="C524" s="34">
        <v>43866</v>
      </c>
      <c r="D524" s="34">
        <v>43890</v>
      </c>
      <c r="E524" s="35">
        <v>5.6141283567525374E-2</v>
      </c>
      <c r="F524" s="35">
        <v>0.45067036914007441</v>
      </c>
      <c r="G524" s="35">
        <v>0.22477477242538094</v>
      </c>
      <c r="H524" s="35">
        <v>0.83563605356464377</v>
      </c>
      <c r="I524" s="35">
        <v>0.26965202093596058</v>
      </c>
      <c r="J524" s="35">
        <v>6.5427655172413807E-2</v>
      </c>
      <c r="K524" s="35">
        <v>0</v>
      </c>
      <c r="L524" s="35">
        <v>4.1114148558529656E-3</v>
      </c>
      <c r="M524" s="35">
        <v>0.30043478681711844</v>
      </c>
      <c r="N524" s="35">
        <v>0.38205126320463673</v>
      </c>
      <c r="O524" s="35">
        <v>2.6511660000000006E-2</v>
      </c>
      <c r="P524" s="35">
        <v>0.19724147111130719</v>
      </c>
      <c r="Q524" s="35">
        <v>4.7683910749780734E-2</v>
      </c>
      <c r="R524" s="35">
        <v>0.11903637222484652</v>
      </c>
      <c r="S524" s="35">
        <v>2.9793730337695412</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252</v>
      </c>
      <c r="B525" s="5" t="s">
        <v>113</v>
      </c>
      <c r="C525" s="34">
        <v>43867</v>
      </c>
      <c r="D525" s="34">
        <v>43890</v>
      </c>
      <c r="E525" s="35">
        <v>5.6141283567525374E-2</v>
      </c>
      <c r="F525" s="35">
        <v>0.44333702914007433</v>
      </c>
      <c r="G525" s="35">
        <v>0.22477477242538094</v>
      </c>
      <c r="H525" s="35">
        <v>0.83563605356464377</v>
      </c>
      <c r="I525" s="35">
        <v>0.26965202093596058</v>
      </c>
      <c r="J525" s="35">
        <v>6.5427655172413807E-2</v>
      </c>
      <c r="K525" s="35">
        <v>0</v>
      </c>
      <c r="L525" s="35">
        <v>4.1114148558529656E-3</v>
      </c>
      <c r="M525" s="35">
        <v>0.30043478681711844</v>
      </c>
      <c r="N525" s="35">
        <v>0.38205126320463667</v>
      </c>
      <c r="O525" s="35">
        <v>3.0653807000000005E-2</v>
      </c>
      <c r="P525" s="35">
        <v>0.19724147111130719</v>
      </c>
      <c r="Q525" s="35">
        <v>5.0875103749780742E-2</v>
      </c>
      <c r="R525" s="35">
        <v>0.11903637222484652</v>
      </c>
      <c r="S525" s="35">
        <v>2.9793730337695412</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252</v>
      </c>
      <c r="B526" s="5" t="s">
        <v>113</v>
      </c>
      <c r="C526" s="34">
        <v>43868</v>
      </c>
      <c r="D526" s="34">
        <v>43890</v>
      </c>
      <c r="E526" s="35">
        <v>5.6141283567525374E-2</v>
      </c>
      <c r="F526" s="35">
        <v>0.45067036914007441</v>
      </c>
      <c r="G526" s="35">
        <v>0.22477477242538094</v>
      </c>
      <c r="H526" s="35">
        <v>0.83563605356464377</v>
      </c>
      <c r="I526" s="35">
        <v>0.26965202093596058</v>
      </c>
      <c r="J526" s="35">
        <v>6.5427655172413807E-2</v>
      </c>
      <c r="K526" s="35">
        <v>0</v>
      </c>
      <c r="L526" s="35">
        <v>4.1114148558529656E-3</v>
      </c>
      <c r="M526" s="35">
        <v>0.30043478681711844</v>
      </c>
      <c r="N526" s="35">
        <v>0.38205126320463667</v>
      </c>
      <c r="O526" s="35">
        <v>2.1462921000000003E-2</v>
      </c>
      <c r="P526" s="35">
        <v>0.19724147111130719</v>
      </c>
      <c r="Q526" s="35">
        <v>5.2732649749780744E-2</v>
      </c>
      <c r="R526" s="35">
        <v>0.11903637222484652</v>
      </c>
      <c r="S526" s="35">
        <v>2.9793730337695408</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252</v>
      </c>
      <c r="B527" s="5" t="s">
        <v>113</v>
      </c>
      <c r="C527" s="34">
        <v>43869</v>
      </c>
      <c r="D527" s="34">
        <v>43890</v>
      </c>
      <c r="E527" s="35">
        <v>5.6141283567525374E-2</v>
      </c>
      <c r="F527" s="35">
        <v>0.45067036914007441</v>
      </c>
      <c r="G527" s="35">
        <v>0.22477477242538094</v>
      </c>
      <c r="H527" s="35">
        <v>0.83563605356464377</v>
      </c>
      <c r="I527" s="35">
        <v>0.26965202093596058</v>
      </c>
      <c r="J527" s="35">
        <v>6.5427655172413807E-2</v>
      </c>
      <c r="K527" s="35">
        <v>0</v>
      </c>
      <c r="L527" s="35">
        <v>4.1114148558529656E-3</v>
      </c>
      <c r="M527" s="35">
        <v>0.30043478681711844</v>
      </c>
      <c r="N527" s="35">
        <v>0.38205126320463667</v>
      </c>
      <c r="O527" s="35">
        <v>2.7180738000000003E-2</v>
      </c>
      <c r="P527" s="35">
        <v>0.19724147111130719</v>
      </c>
      <c r="Q527" s="35">
        <v>4.7014832749780737E-2</v>
      </c>
      <c r="R527" s="35">
        <v>0.11903637222484652</v>
      </c>
      <c r="S527" s="35">
        <v>2.9793730337695408</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252</v>
      </c>
      <c r="B528" s="5" t="s">
        <v>113</v>
      </c>
      <c r="C528" s="34">
        <v>43870</v>
      </c>
      <c r="D528" s="34">
        <v>43890</v>
      </c>
      <c r="E528" s="35">
        <v>5.6141283567525374E-2</v>
      </c>
      <c r="F528" s="35">
        <v>0.45067036914007441</v>
      </c>
      <c r="G528" s="35">
        <v>0.22477477242538094</v>
      </c>
      <c r="H528" s="35">
        <v>0.83563605356464377</v>
      </c>
      <c r="I528" s="35">
        <v>0.26965202093596058</v>
      </c>
      <c r="J528" s="35">
        <v>6.5427655172413807E-2</v>
      </c>
      <c r="K528" s="35">
        <v>0</v>
      </c>
      <c r="L528" s="35">
        <v>4.1114148558529656E-3</v>
      </c>
      <c r="M528" s="35">
        <v>0.30043478681711844</v>
      </c>
      <c r="N528" s="35">
        <v>0.38205126320463667</v>
      </c>
      <c r="O528" s="35">
        <v>2.7834048000000004E-2</v>
      </c>
      <c r="P528" s="35">
        <v>0.19724147111130719</v>
      </c>
      <c r="Q528" s="35">
        <v>4.636152274978074E-2</v>
      </c>
      <c r="R528" s="35">
        <v>0.11903637222484652</v>
      </c>
      <c r="S528" s="35">
        <v>2.9793730337695408</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253</v>
      </c>
      <c r="B529" s="5" t="s">
        <v>113</v>
      </c>
      <c r="C529" s="34">
        <v>43871</v>
      </c>
      <c r="D529" s="34">
        <v>43890</v>
      </c>
      <c r="E529" s="35">
        <v>5.6141283567525374E-2</v>
      </c>
      <c r="F529" s="35">
        <v>0.44087869914007438</v>
      </c>
      <c r="G529" s="35">
        <v>0.22477477242538094</v>
      </c>
      <c r="H529" s="35">
        <v>0.83563605356464377</v>
      </c>
      <c r="I529" s="35">
        <v>0.26965202093596058</v>
      </c>
      <c r="J529" s="35">
        <v>6.5427655172413807E-2</v>
      </c>
      <c r="K529" s="35">
        <v>0</v>
      </c>
      <c r="L529" s="35">
        <v>4.1114148558529656E-3</v>
      </c>
      <c r="M529" s="35">
        <v>0.30043478681711844</v>
      </c>
      <c r="N529" s="35">
        <v>0.38205126320463667</v>
      </c>
      <c r="O529" s="35">
        <v>3.9823581000000004E-2</v>
      </c>
      <c r="P529" s="35">
        <v>0.19724147111130719</v>
      </c>
      <c r="Q529" s="35">
        <v>4.4163659749780732E-2</v>
      </c>
      <c r="R529" s="35">
        <v>0.11903637222484652</v>
      </c>
      <c r="S529" s="35">
        <v>2.9793730337695412</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253</v>
      </c>
      <c r="B530" s="5" t="s">
        <v>113</v>
      </c>
      <c r="C530" s="34">
        <v>43872</v>
      </c>
      <c r="D530" s="34">
        <v>43890</v>
      </c>
      <c r="E530" s="35">
        <v>5.6141283567525374E-2</v>
      </c>
      <c r="F530" s="35">
        <v>0.44600369914007443</v>
      </c>
      <c r="G530" s="35">
        <v>0.22477477242538094</v>
      </c>
      <c r="H530" s="35">
        <v>0.83563605356464377</v>
      </c>
      <c r="I530" s="35">
        <v>0.26965202093596058</v>
      </c>
      <c r="J530" s="35">
        <v>6.5427655172413807E-2</v>
      </c>
      <c r="K530" s="35">
        <v>0</v>
      </c>
      <c r="L530" s="35">
        <v>4.1114148558529656E-3</v>
      </c>
      <c r="M530" s="35">
        <v>0.30043478681711844</v>
      </c>
      <c r="N530" s="35">
        <v>0.38205126320463667</v>
      </c>
      <c r="O530" s="35">
        <v>2.6338256000000004E-2</v>
      </c>
      <c r="P530" s="35">
        <v>0.19724147111130719</v>
      </c>
      <c r="Q530" s="35">
        <v>5.2523984749780733E-2</v>
      </c>
      <c r="R530" s="35">
        <v>0.11903637222484652</v>
      </c>
      <c r="S530" s="35">
        <v>2.9793730337695408</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253</v>
      </c>
      <c r="B531" s="5" t="s">
        <v>113</v>
      </c>
      <c r="C531" s="34">
        <v>43873</v>
      </c>
      <c r="D531" s="34">
        <v>43890</v>
      </c>
      <c r="E531" s="35">
        <v>5.6141283567525374E-2</v>
      </c>
      <c r="F531" s="35">
        <v>0.45067036914007441</v>
      </c>
      <c r="G531" s="35">
        <v>0.22477477242538094</v>
      </c>
      <c r="H531" s="35">
        <v>0.83563605356464377</v>
      </c>
      <c r="I531" s="35">
        <v>0.26965202093596058</v>
      </c>
      <c r="J531" s="35">
        <v>6.5427655172413807E-2</v>
      </c>
      <c r="K531" s="35">
        <v>0</v>
      </c>
      <c r="L531" s="35">
        <v>4.1114148558529656E-3</v>
      </c>
      <c r="M531" s="35">
        <v>0.30043478681711844</v>
      </c>
      <c r="N531" s="35">
        <v>0.38205126320463667</v>
      </c>
      <c r="O531" s="35">
        <v>2.3950953000000001E-2</v>
      </c>
      <c r="P531" s="35">
        <v>0.19724147111130719</v>
      </c>
      <c r="Q531" s="35">
        <v>5.0244617749780757E-2</v>
      </c>
      <c r="R531" s="35">
        <v>0.11903637222484652</v>
      </c>
      <c r="S531" s="35">
        <v>2.9793730337695408</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253</v>
      </c>
      <c r="B532" s="5" t="s">
        <v>113</v>
      </c>
      <c r="C532" s="34">
        <v>43874</v>
      </c>
      <c r="D532" s="34">
        <v>43890</v>
      </c>
      <c r="E532" s="35">
        <v>5.6141283567525374E-2</v>
      </c>
      <c r="F532" s="35">
        <v>0.45067036914007441</v>
      </c>
      <c r="G532" s="35">
        <v>0.22477477242538094</v>
      </c>
      <c r="H532" s="35">
        <v>0.83563605356464377</v>
      </c>
      <c r="I532" s="35">
        <v>0.26965202093596058</v>
      </c>
      <c r="J532" s="35">
        <v>6.5427655172413807E-2</v>
      </c>
      <c r="K532" s="35">
        <v>0</v>
      </c>
      <c r="L532" s="35">
        <v>4.1114148558529656E-3</v>
      </c>
      <c r="M532" s="35">
        <v>0.30043478681711844</v>
      </c>
      <c r="N532" s="35">
        <v>0.38205126320463673</v>
      </c>
      <c r="O532" s="35">
        <v>2.2932324E-2</v>
      </c>
      <c r="P532" s="35">
        <v>0.19724147111130719</v>
      </c>
      <c r="Q532" s="35">
        <v>5.1263246749780736E-2</v>
      </c>
      <c r="R532" s="35">
        <v>0.11903637222484652</v>
      </c>
      <c r="S532" s="35">
        <v>2.9793730337695412</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253</v>
      </c>
      <c r="B533" s="5" t="s">
        <v>113</v>
      </c>
      <c r="C533" s="34">
        <v>43875</v>
      </c>
      <c r="D533" s="34">
        <v>43890</v>
      </c>
      <c r="E533" s="35">
        <v>5.6141283567525374E-2</v>
      </c>
      <c r="F533" s="35">
        <v>0.45067036914007441</v>
      </c>
      <c r="G533" s="35">
        <v>0.22477477242538094</v>
      </c>
      <c r="H533" s="35">
        <v>0.83563605356464377</v>
      </c>
      <c r="I533" s="35">
        <v>0.26965202093596058</v>
      </c>
      <c r="J533" s="35">
        <v>6.5427655172413807E-2</v>
      </c>
      <c r="K533" s="35">
        <v>0</v>
      </c>
      <c r="L533" s="35">
        <v>4.1114148558529656E-3</v>
      </c>
      <c r="M533" s="35">
        <v>0.30043478681711844</v>
      </c>
      <c r="N533" s="35">
        <v>0.38205126320463667</v>
      </c>
      <c r="O533" s="35">
        <v>2.9102480999999999E-2</v>
      </c>
      <c r="P533" s="35">
        <v>0.19724147111130719</v>
      </c>
      <c r="Q533" s="35">
        <v>4.509308974978074E-2</v>
      </c>
      <c r="R533" s="35">
        <v>0.11903637222484652</v>
      </c>
      <c r="S533" s="35">
        <v>2.9793730337695403</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253</v>
      </c>
      <c r="B534" s="5" t="s">
        <v>113</v>
      </c>
      <c r="C534" s="34">
        <v>43876</v>
      </c>
      <c r="D534" s="34">
        <v>43890</v>
      </c>
      <c r="E534" s="35">
        <v>5.6141283567525374E-2</v>
      </c>
      <c r="F534" s="35">
        <v>0.44933703914007439</v>
      </c>
      <c r="G534" s="35">
        <v>0.22477477242538094</v>
      </c>
      <c r="H534" s="35">
        <v>0.83563605356464377</v>
      </c>
      <c r="I534" s="35">
        <v>0.26965202093596058</v>
      </c>
      <c r="J534" s="35">
        <v>6.5427655172413807E-2</v>
      </c>
      <c r="K534" s="35">
        <v>0</v>
      </c>
      <c r="L534" s="35">
        <v>4.1114148558529656E-3</v>
      </c>
      <c r="M534" s="35">
        <v>0.30043478681711844</v>
      </c>
      <c r="N534" s="35">
        <v>0.38205126320463667</v>
      </c>
      <c r="O534" s="35">
        <v>3.0064552000000005E-2</v>
      </c>
      <c r="P534" s="35">
        <v>0.19724147111130719</v>
      </c>
      <c r="Q534" s="35">
        <v>4.5464348749780732E-2</v>
      </c>
      <c r="R534" s="35">
        <v>0.11903637222484652</v>
      </c>
      <c r="S534" s="35">
        <v>2.9793730337695408</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253</v>
      </c>
      <c r="B535" s="5" t="s">
        <v>113</v>
      </c>
      <c r="C535" s="34">
        <v>43877</v>
      </c>
      <c r="D535" s="34">
        <v>43890</v>
      </c>
      <c r="E535" s="35">
        <v>5.6141283567525374E-2</v>
      </c>
      <c r="F535" s="35">
        <v>0.45067036914007441</v>
      </c>
      <c r="G535" s="35">
        <v>0.22477477242538094</v>
      </c>
      <c r="H535" s="35">
        <v>0.83563605356464377</v>
      </c>
      <c r="I535" s="35">
        <v>0.26965202093596058</v>
      </c>
      <c r="J535" s="35">
        <v>6.5427655172413807E-2</v>
      </c>
      <c r="K535" s="35">
        <v>0</v>
      </c>
      <c r="L535" s="35">
        <v>4.1114148558529656E-3</v>
      </c>
      <c r="M535" s="35">
        <v>0.30043478681711844</v>
      </c>
      <c r="N535" s="35">
        <v>0.38205126320463667</v>
      </c>
      <c r="O535" s="35">
        <v>2.6867277000000002E-2</v>
      </c>
      <c r="P535" s="35">
        <v>0.19724147111130719</v>
      </c>
      <c r="Q535" s="35">
        <v>4.7328293749780745E-2</v>
      </c>
      <c r="R535" s="35">
        <v>0.11903637222484652</v>
      </c>
      <c r="S535" s="35">
        <v>2.9793730337695408</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254</v>
      </c>
      <c r="B536" s="5" t="s">
        <v>113</v>
      </c>
      <c r="C536" s="34">
        <v>43878</v>
      </c>
      <c r="D536" s="34">
        <v>43890</v>
      </c>
      <c r="E536" s="35">
        <v>5.6141283567525374E-2</v>
      </c>
      <c r="F536" s="35">
        <v>0.45067036914007441</v>
      </c>
      <c r="G536" s="35">
        <v>0.22477477242538094</v>
      </c>
      <c r="H536" s="35">
        <v>0.83563605356464377</v>
      </c>
      <c r="I536" s="35">
        <v>0.26965202093596058</v>
      </c>
      <c r="J536" s="35">
        <v>6.5427655172413807E-2</v>
      </c>
      <c r="K536" s="35">
        <v>0</v>
      </c>
      <c r="L536" s="35">
        <v>4.1114148558529656E-3</v>
      </c>
      <c r="M536" s="35">
        <v>0.30043478681711844</v>
      </c>
      <c r="N536" s="35">
        <v>0.38205126320463667</v>
      </c>
      <c r="O536" s="35">
        <v>3.0201264000000005E-2</v>
      </c>
      <c r="P536" s="35">
        <v>0.19724147111130719</v>
      </c>
      <c r="Q536" s="35">
        <v>4.3994306749780734E-2</v>
      </c>
      <c r="R536" s="35">
        <v>0.11903637222484652</v>
      </c>
      <c r="S536" s="35">
        <v>2.9793730337695408</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254</v>
      </c>
      <c r="B537" s="5" t="s">
        <v>113</v>
      </c>
      <c r="C537" s="34">
        <v>43879</v>
      </c>
      <c r="D537" s="34">
        <v>43890</v>
      </c>
      <c r="E537" s="35">
        <v>5.6141283567525374E-2</v>
      </c>
      <c r="F537" s="35">
        <v>0.45067036914007441</v>
      </c>
      <c r="G537" s="35">
        <v>0.22477477242538094</v>
      </c>
      <c r="H537" s="35">
        <v>0.83563605356464377</v>
      </c>
      <c r="I537" s="35">
        <v>0.26965202093596058</v>
      </c>
      <c r="J537" s="35">
        <v>6.5427655172413807E-2</v>
      </c>
      <c r="K537" s="35">
        <v>0</v>
      </c>
      <c r="L537" s="35">
        <v>4.1114148558529656E-3</v>
      </c>
      <c r="M537" s="35">
        <v>0.30043478681711844</v>
      </c>
      <c r="N537" s="35">
        <v>0.38205126320463667</v>
      </c>
      <c r="O537" s="35">
        <v>2.1563118000000003E-2</v>
      </c>
      <c r="P537" s="35">
        <v>0.19724147111130719</v>
      </c>
      <c r="Q537" s="35">
        <v>5.2632452749780741E-2</v>
      </c>
      <c r="R537" s="35">
        <v>0.11903637222484652</v>
      </c>
      <c r="S537" s="35">
        <v>2.9793730337695408</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254</v>
      </c>
      <c r="B538" s="5" t="s">
        <v>113</v>
      </c>
      <c r="C538" s="34">
        <v>43880</v>
      </c>
      <c r="D538" s="34">
        <v>43890</v>
      </c>
      <c r="E538" s="35">
        <v>5.6141283567525374E-2</v>
      </c>
      <c r="F538" s="35">
        <v>0.45067036914007441</v>
      </c>
      <c r="G538" s="35">
        <v>0.22477477242538094</v>
      </c>
      <c r="H538" s="35">
        <v>0.83563605356464377</v>
      </c>
      <c r="I538" s="35">
        <v>0.26965202093596058</v>
      </c>
      <c r="J538" s="35">
        <v>6.5427655172413807E-2</v>
      </c>
      <c r="K538" s="35">
        <v>0</v>
      </c>
      <c r="L538" s="35">
        <v>4.1114148558529656E-3</v>
      </c>
      <c r="M538" s="35">
        <v>0.30043478681711844</v>
      </c>
      <c r="N538" s="35">
        <v>0.38205126320463667</v>
      </c>
      <c r="O538" s="35">
        <v>3.9885219000000006E-2</v>
      </c>
      <c r="P538" s="35">
        <v>0.19724147111130719</v>
      </c>
      <c r="Q538" s="35">
        <v>3.4310351749780754E-2</v>
      </c>
      <c r="R538" s="35">
        <v>0.11903637222484652</v>
      </c>
      <c r="S538" s="35">
        <v>2.9793730337695408</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254</v>
      </c>
      <c r="B539" s="5" t="s">
        <v>113</v>
      </c>
      <c r="C539" s="34">
        <v>43881</v>
      </c>
      <c r="D539" s="34">
        <v>43890</v>
      </c>
      <c r="E539" s="35">
        <v>5.6141283567525374E-2</v>
      </c>
      <c r="F539" s="35">
        <v>0.44775369914007435</v>
      </c>
      <c r="G539" s="35">
        <v>0.22477477242538094</v>
      </c>
      <c r="H539" s="35">
        <v>0.83563605356464377</v>
      </c>
      <c r="I539" s="35">
        <v>0.26965202093596058</v>
      </c>
      <c r="J539" s="35">
        <v>6.5427655172413807E-2</v>
      </c>
      <c r="K539" s="35">
        <v>0</v>
      </c>
      <c r="L539" s="35">
        <v>4.1114148558529656E-3</v>
      </c>
      <c r="M539" s="35">
        <v>0.30043478681711844</v>
      </c>
      <c r="N539" s="35">
        <v>0.38205126320463673</v>
      </c>
      <c r="O539" s="35">
        <v>3.0259309000000002E-2</v>
      </c>
      <c r="P539" s="35">
        <v>0.19724147111130719</v>
      </c>
      <c r="Q539" s="35">
        <v>4.6852931749780738E-2</v>
      </c>
      <c r="R539" s="35">
        <v>0.11903637222484652</v>
      </c>
      <c r="S539" s="35">
        <v>2.9793730337695417</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254</v>
      </c>
      <c r="B540" s="5" t="s">
        <v>113</v>
      </c>
      <c r="C540" s="34">
        <v>43882</v>
      </c>
      <c r="D540" s="34">
        <v>43890</v>
      </c>
      <c r="E540" s="35">
        <v>5.6141283567525374E-2</v>
      </c>
      <c r="F540" s="35">
        <v>0.44760369914007436</v>
      </c>
      <c r="G540" s="35">
        <v>0.22477477242538094</v>
      </c>
      <c r="H540" s="35">
        <v>0.83563605356464377</v>
      </c>
      <c r="I540" s="35">
        <v>0.26965202093596058</v>
      </c>
      <c r="J540" s="35">
        <v>6.5427655172413807E-2</v>
      </c>
      <c r="K540" s="35">
        <v>0</v>
      </c>
      <c r="L540" s="35">
        <v>4.1114148558529656E-3</v>
      </c>
      <c r="M540" s="35">
        <v>0.30043478681711844</v>
      </c>
      <c r="N540" s="35">
        <v>0.38205126320463673</v>
      </c>
      <c r="O540" s="35">
        <v>3.1445839000000003E-2</v>
      </c>
      <c r="P540" s="35">
        <v>0.19724147111130719</v>
      </c>
      <c r="Q540" s="35">
        <v>4.581640174978073E-2</v>
      </c>
      <c r="R540" s="35">
        <v>0.11903637222484652</v>
      </c>
      <c r="S540" s="35">
        <v>2.9793730337695412</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254</v>
      </c>
      <c r="B541" s="5" t="s">
        <v>113</v>
      </c>
      <c r="C541" s="34">
        <v>43883</v>
      </c>
      <c r="D541" s="34">
        <v>43890</v>
      </c>
      <c r="E541" s="35">
        <v>5.6141283567525374E-2</v>
      </c>
      <c r="F541" s="35">
        <v>0.44275369914007434</v>
      </c>
      <c r="G541" s="35">
        <v>0.22477477242538094</v>
      </c>
      <c r="H541" s="35">
        <v>0.83563605356464377</v>
      </c>
      <c r="I541" s="35">
        <v>0.26965202093596058</v>
      </c>
      <c r="J541" s="35">
        <v>6.5427655172413807E-2</v>
      </c>
      <c r="K541" s="35">
        <v>0</v>
      </c>
      <c r="L541" s="35">
        <v>4.1114148558529656E-3</v>
      </c>
      <c r="M541" s="35">
        <v>0.30043478681711844</v>
      </c>
      <c r="N541" s="35">
        <v>0.38205126320463667</v>
      </c>
      <c r="O541" s="35">
        <v>4.9460571000000002E-2</v>
      </c>
      <c r="P541" s="35">
        <v>0.19724147111130719</v>
      </c>
      <c r="Q541" s="35">
        <v>3.265166974978076E-2</v>
      </c>
      <c r="R541" s="35">
        <v>0.11903637222484652</v>
      </c>
      <c r="S541" s="35">
        <v>2.9793730337695417</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254</v>
      </c>
      <c r="B542" s="5" t="s">
        <v>113</v>
      </c>
      <c r="C542" s="34">
        <v>43884</v>
      </c>
      <c r="D542" s="34">
        <v>43890</v>
      </c>
      <c r="E542" s="35">
        <v>5.6141283567525374E-2</v>
      </c>
      <c r="F542" s="35">
        <v>0.45067036914007441</v>
      </c>
      <c r="G542" s="35">
        <v>0.22477477242538094</v>
      </c>
      <c r="H542" s="35">
        <v>0.83563605356464377</v>
      </c>
      <c r="I542" s="35">
        <v>0.26965202093596058</v>
      </c>
      <c r="J542" s="35">
        <v>6.5427655172413807E-2</v>
      </c>
      <c r="K542" s="35">
        <v>0</v>
      </c>
      <c r="L542" s="35">
        <v>4.1114148558529656E-3</v>
      </c>
      <c r="M542" s="35">
        <v>0.30043478681711844</v>
      </c>
      <c r="N542" s="35">
        <v>0.38205126320463667</v>
      </c>
      <c r="O542" s="35">
        <v>3.582171E-2</v>
      </c>
      <c r="P542" s="35">
        <v>0.19724147111130719</v>
      </c>
      <c r="Q542" s="35">
        <v>3.837386074978074E-2</v>
      </c>
      <c r="R542" s="35">
        <v>0.11903637222484652</v>
      </c>
      <c r="S542" s="35">
        <v>2.9793730337695408</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255</v>
      </c>
      <c r="B543" s="5" t="s">
        <v>113</v>
      </c>
      <c r="C543" s="34">
        <v>43885</v>
      </c>
      <c r="D543" s="34">
        <v>43890</v>
      </c>
      <c r="E543" s="35">
        <v>5.6141283567525374E-2</v>
      </c>
      <c r="F543" s="35">
        <v>0.45067036914007441</v>
      </c>
      <c r="G543" s="35">
        <v>0.22477477242538094</v>
      </c>
      <c r="H543" s="35">
        <v>0.83563605356464377</v>
      </c>
      <c r="I543" s="35">
        <v>0.26965202093596058</v>
      </c>
      <c r="J543" s="35">
        <v>6.5427655172413807E-2</v>
      </c>
      <c r="K543" s="35">
        <v>0</v>
      </c>
      <c r="L543" s="35">
        <v>4.1114148558529656E-3</v>
      </c>
      <c r="M543" s="35">
        <v>0.30043478681711844</v>
      </c>
      <c r="N543" s="35">
        <v>0.38205126320463667</v>
      </c>
      <c r="O543" s="35">
        <v>3.7898846999999999E-2</v>
      </c>
      <c r="P543" s="35">
        <v>0.19724147111130719</v>
      </c>
      <c r="Q543" s="35">
        <v>3.629672374978074E-2</v>
      </c>
      <c r="R543" s="35">
        <v>0.11903637222484652</v>
      </c>
      <c r="S543" s="35">
        <v>2.9793730337695408</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255</v>
      </c>
      <c r="B544" s="5" t="s">
        <v>113</v>
      </c>
      <c r="C544" s="34">
        <v>43886</v>
      </c>
      <c r="D544" s="34">
        <v>43890</v>
      </c>
      <c r="E544" s="35">
        <v>5.6141283567525374E-2</v>
      </c>
      <c r="F544" s="35">
        <v>0.45067036914007441</v>
      </c>
      <c r="G544" s="35">
        <v>0.22477477242538094</v>
      </c>
      <c r="H544" s="35">
        <v>0.83563605356464377</v>
      </c>
      <c r="I544" s="35">
        <v>0.26965202093596058</v>
      </c>
      <c r="J544" s="35">
        <v>6.5427655172413807E-2</v>
      </c>
      <c r="K544" s="35">
        <v>0</v>
      </c>
      <c r="L544" s="35">
        <v>4.1114148558529656E-3</v>
      </c>
      <c r="M544" s="35">
        <v>0.30043478681711844</v>
      </c>
      <c r="N544" s="35">
        <v>0.38205126320463673</v>
      </c>
      <c r="O544" s="35">
        <v>3.0984615E-2</v>
      </c>
      <c r="P544" s="35">
        <v>0.19724147111130719</v>
      </c>
      <c r="Q544" s="35">
        <v>4.3210955749780747E-2</v>
      </c>
      <c r="R544" s="35">
        <v>0.11903637222484652</v>
      </c>
      <c r="S544" s="35">
        <v>2.9793730337695412</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255</v>
      </c>
      <c r="B545" s="5" t="s">
        <v>113</v>
      </c>
      <c r="C545" s="34">
        <v>43887</v>
      </c>
      <c r="D545" s="34">
        <v>43890</v>
      </c>
      <c r="E545" s="35">
        <v>5.6141283567525374E-2</v>
      </c>
      <c r="F545" s="35">
        <v>0.44452036914007442</v>
      </c>
      <c r="G545" s="35">
        <v>0.22477477242538094</v>
      </c>
      <c r="H545" s="35">
        <v>0.83563605356464377</v>
      </c>
      <c r="I545" s="35">
        <v>0.26965202093596058</v>
      </c>
      <c r="J545" s="35">
        <v>6.5427655172413807E-2</v>
      </c>
      <c r="K545" s="35">
        <v>0</v>
      </c>
      <c r="L545" s="35">
        <v>4.1114148558529656E-3</v>
      </c>
      <c r="M545" s="35">
        <v>0.30043478681711844</v>
      </c>
      <c r="N545" s="35">
        <v>0.38205126320463667</v>
      </c>
      <c r="O545" s="35">
        <v>4.3967811000000009E-2</v>
      </c>
      <c r="P545" s="35">
        <v>0.19724147111130719</v>
      </c>
      <c r="Q545" s="35">
        <v>3.6377759749780733E-2</v>
      </c>
      <c r="R545" s="35">
        <v>0.11903637222484652</v>
      </c>
      <c r="S545" s="35">
        <v>2.9793730337695408</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255</v>
      </c>
      <c r="B546" s="5" t="s">
        <v>113</v>
      </c>
      <c r="C546" s="34">
        <v>43888</v>
      </c>
      <c r="D546" s="34">
        <v>43890</v>
      </c>
      <c r="E546" s="35">
        <v>5.6141283567525374E-2</v>
      </c>
      <c r="F546" s="35">
        <v>0.43925369914007439</v>
      </c>
      <c r="G546" s="35">
        <v>0.22477477242538094</v>
      </c>
      <c r="H546" s="35">
        <v>0.83563605356464377</v>
      </c>
      <c r="I546" s="35">
        <v>0.26965202093596058</v>
      </c>
      <c r="J546" s="35">
        <v>6.5427655172413807E-2</v>
      </c>
      <c r="K546" s="35">
        <v>0</v>
      </c>
      <c r="L546" s="35">
        <v>4.1114148558529656E-3</v>
      </c>
      <c r="M546" s="35">
        <v>0.30043478681711844</v>
      </c>
      <c r="N546" s="35">
        <v>0.38205126320463667</v>
      </c>
      <c r="O546" s="35">
        <v>4.4305838E-2</v>
      </c>
      <c r="P546" s="35">
        <v>0.19724147111130719</v>
      </c>
      <c r="Q546" s="35">
        <v>4.1306402749780743E-2</v>
      </c>
      <c r="R546" s="35">
        <v>0.11903637222484652</v>
      </c>
      <c r="S546" s="35">
        <v>2.9793730337695408</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255</v>
      </c>
      <c r="B547" s="5" t="s">
        <v>113</v>
      </c>
      <c r="C547" s="34">
        <v>43889</v>
      </c>
      <c r="D547" s="34">
        <v>43890</v>
      </c>
      <c r="E547" s="35">
        <v>5.6141283567525374E-2</v>
      </c>
      <c r="F547" s="35">
        <v>0.4452536991400744</v>
      </c>
      <c r="G547" s="35">
        <v>0.22477477242538094</v>
      </c>
      <c r="H547" s="35">
        <v>0.83563605356464377</v>
      </c>
      <c r="I547" s="35">
        <v>0.26965202093596058</v>
      </c>
      <c r="J547" s="35">
        <v>6.5427655172413807E-2</v>
      </c>
      <c r="K547" s="35">
        <v>0</v>
      </c>
      <c r="L547" s="35">
        <v>4.1114148558529656E-3</v>
      </c>
      <c r="M547" s="35">
        <v>0.30043478681711844</v>
      </c>
      <c r="N547" s="35">
        <v>0.38205126320463667</v>
      </c>
      <c r="O547" s="35">
        <v>2.9074664E-2</v>
      </c>
      <c r="P547" s="35">
        <v>0.19724147111130719</v>
      </c>
      <c r="Q547" s="35">
        <v>5.0537576749780745E-2</v>
      </c>
      <c r="R547" s="35">
        <v>0.11903637222484652</v>
      </c>
      <c r="S547" s="35">
        <v>2.9793730337695408</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255</v>
      </c>
      <c r="B548" s="5" t="s">
        <v>113</v>
      </c>
      <c r="C548" s="34">
        <v>43890</v>
      </c>
      <c r="D548" s="34">
        <v>43890</v>
      </c>
      <c r="E548" s="35">
        <v>-4.3962367354133614E-2</v>
      </c>
      <c r="F548" s="35">
        <v>0.4452536991400744</v>
      </c>
      <c r="G548" s="35">
        <v>0.22477477242538094</v>
      </c>
      <c r="H548" s="35">
        <v>0.65349319642178672</v>
      </c>
      <c r="I548" s="35">
        <v>0.26965202093596058</v>
      </c>
      <c r="J548" s="35">
        <v>6.5427655172413807E-2</v>
      </c>
      <c r="K548" s="35">
        <v>0</v>
      </c>
      <c r="L548" s="35">
        <v>4.1114148558529656E-3</v>
      </c>
      <c r="M548" s="35">
        <v>0.30043478681711844</v>
      </c>
      <c r="N548" s="35">
        <v>0.38205126320463667</v>
      </c>
      <c r="O548" s="35">
        <v>3.0204542000000001E-2</v>
      </c>
      <c r="P548" s="35">
        <v>0.19724147111130719</v>
      </c>
      <c r="Q548" s="35">
        <v>4.9407698749780737E-2</v>
      </c>
      <c r="R548" s="35">
        <v>0.11903637222484652</v>
      </c>
      <c r="S548" s="35">
        <v>2.6971265257050252</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255</v>
      </c>
      <c r="B549" s="5" t="s">
        <v>114</v>
      </c>
      <c r="C549" s="34">
        <v>43891</v>
      </c>
      <c r="D549" s="34">
        <v>43921</v>
      </c>
      <c r="E549" s="35">
        <v>-4.3962367354133614E-2</v>
      </c>
      <c r="F549" s="35">
        <v>0.42546619749292208</v>
      </c>
      <c r="G549" s="35">
        <v>0.23868924862466509</v>
      </c>
      <c r="H549" s="35">
        <v>0.84460008943783627</v>
      </c>
      <c r="I549" s="35">
        <v>0.20180409677419356</v>
      </c>
      <c r="J549" s="35">
        <v>4.8965225806451615E-2</v>
      </c>
      <c r="K549" s="35">
        <v>0</v>
      </c>
      <c r="L549" s="35">
        <v>7.1981898293272239E-3</v>
      </c>
      <c r="M549" s="35">
        <v>0.31333680578623924</v>
      </c>
      <c r="N549" s="35">
        <v>0.36666734705498627</v>
      </c>
      <c r="O549" s="35">
        <v>2.6675388000000001E-2</v>
      </c>
      <c r="P549" s="35">
        <v>0.19639153256185765</v>
      </c>
      <c r="Q549" s="35">
        <v>-2.3076816075242021E-2</v>
      </c>
      <c r="R549" s="35">
        <v>0.12328767123287675</v>
      </c>
      <c r="S549" s="35">
        <v>2.72604260917198</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256</v>
      </c>
      <c r="B550" s="5" t="s">
        <v>114</v>
      </c>
      <c r="C550" s="34">
        <v>43892</v>
      </c>
      <c r="D550" s="34">
        <v>43921</v>
      </c>
      <c r="E550" s="35">
        <v>-4.3962367354133614E-2</v>
      </c>
      <c r="F550" s="35">
        <v>0.40442039749292208</v>
      </c>
      <c r="G550" s="35">
        <v>0.23868924862466509</v>
      </c>
      <c r="H550" s="35">
        <v>0.84460008943783627</v>
      </c>
      <c r="I550" s="35">
        <v>0.20180409677419356</v>
      </c>
      <c r="J550" s="35">
        <v>4.8965225806451615E-2</v>
      </c>
      <c r="K550" s="35">
        <v>0</v>
      </c>
      <c r="L550" s="35">
        <v>7.1981898293272239E-3</v>
      </c>
      <c r="M550" s="35">
        <v>0.31333680578623924</v>
      </c>
      <c r="N550" s="35">
        <v>0.36666734705498627</v>
      </c>
      <c r="O550" s="35">
        <v>4.7110466000000004E-2</v>
      </c>
      <c r="P550" s="35">
        <v>0.19639153256185765</v>
      </c>
      <c r="Q550" s="35">
        <v>-2.2466094075242016E-2</v>
      </c>
      <c r="R550" s="35">
        <v>0.12328767123287675</v>
      </c>
      <c r="S550" s="35">
        <v>2.72604260917198</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256</v>
      </c>
      <c r="B551" s="5" t="s">
        <v>114</v>
      </c>
      <c r="C551" s="34">
        <v>43893</v>
      </c>
      <c r="D551" s="34">
        <v>43921</v>
      </c>
      <c r="E551" s="35">
        <v>-4.3962367354133614E-2</v>
      </c>
      <c r="F551" s="35">
        <v>0.38119967749292211</v>
      </c>
      <c r="G551" s="35">
        <v>0.23868924862466509</v>
      </c>
      <c r="H551" s="35">
        <v>0.84460008943783627</v>
      </c>
      <c r="I551" s="35">
        <v>0.20180409677419356</v>
      </c>
      <c r="J551" s="35">
        <v>4.8965225806451615E-2</v>
      </c>
      <c r="K551" s="35">
        <v>0</v>
      </c>
      <c r="L551" s="35">
        <v>7.1981898293272239E-3</v>
      </c>
      <c r="M551" s="35">
        <v>0.31333680578623924</v>
      </c>
      <c r="N551" s="35">
        <v>0.36666734705498627</v>
      </c>
      <c r="O551" s="35">
        <v>7.3216001000000003E-2</v>
      </c>
      <c r="P551" s="35">
        <v>0.19639153256185765</v>
      </c>
      <c r="Q551" s="35">
        <v>-2.5350909075242019E-2</v>
      </c>
      <c r="R551" s="35">
        <v>0.12328767123287675</v>
      </c>
      <c r="S551" s="35">
        <v>2.7260426091719796</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256</v>
      </c>
      <c r="B552" s="5" t="s">
        <v>114</v>
      </c>
      <c r="C552" s="34">
        <v>43894</v>
      </c>
      <c r="D552" s="34">
        <v>43921</v>
      </c>
      <c r="E552" s="35">
        <v>-4.3962367354133614E-2</v>
      </c>
      <c r="F552" s="35">
        <v>0.42546619749292208</v>
      </c>
      <c r="G552" s="35">
        <v>0.23868924862466509</v>
      </c>
      <c r="H552" s="35">
        <v>0.84460008943783627</v>
      </c>
      <c r="I552" s="35">
        <v>0.20180409677419356</v>
      </c>
      <c r="J552" s="35">
        <v>4.8965225806451615E-2</v>
      </c>
      <c r="K552" s="35">
        <v>0</v>
      </c>
      <c r="L552" s="35">
        <v>7.1981898293272239E-3</v>
      </c>
      <c r="M552" s="35">
        <v>0.31333680578623924</v>
      </c>
      <c r="N552" s="35">
        <v>0.36666734705498627</v>
      </c>
      <c r="O552" s="35">
        <v>3.0013704000000002E-2</v>
      </c>
      <c r="P552" s="35">
        <v>0.19639153256185765</v>
      </c>
      <c r="Q552" s="35">
        <v>-2.6415132075242022E-2</v>
      </c>
      <c r="R552" s="35">
        <v>0.12328767123287675</v>
      </c>
      <c r="S552" s="35">
        <v>2.72604260917198</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256</v>
      </c>
      <c r="B553" s="5" t="s">
        <v>114</v>
      </c>
      <c r="C553" s="34">
        <v>43895</v>
      </c>
      <c r="D553" s="34">
        <v>43921</v>
      </c>
      <c r="E553" s="35">
        <v>-4.3962367354133614E-2</v>
      </c>
      <c r="F553" s="35">
        <v>0.42546619749292208</v>
      </c>
      <c r="G553" s="35">
        <v>0.23868924862466509</v>
      </c>
      <c r="H553" s="35">
        <v>0.84460008943783627</v>
      </c>
      <c r="I553" s="35">
        <v>0.20180409677419356</v>
      </c>
      <c r="J553" s="35">
        <v>4.8965225806451615E-2</v>
      </c>
      <c r="K553" s="35">
        <v>0</v>
      </c>
      <c r="L553" s="35">
        <v>7.1981898293272239E-3</v>
      </c>
      <c r="M553" s="35">
        <v>0.31333680578623924</v>
      </c>
      <c r="N553" s="35">
        <v>0.36666734705498627</v>
      </c>
      <c r="O553" s="35">
        <v>1.9244807999999999E-2</v>
      </c>
      <c r="P553" s="35">
        <v>0.19639153256185765</v>
      </c>
      <c r="Q553" s="35">
        <v>-1.5646236075242025E-2</v>
      </c>
      <c r="R553" s="35">
        <v>0.12328767123287675</v>
      </c>
      <c r="S553" s="35">
        <v>2.72604260917198</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256</v>
      </c>
      <c r="B554" s="5" t="s">
        <v>114</v>
      </c>
      <c r="C554" s="34">
        <v>43896</v>
      </c>
      <c r="D554" s="34">
        <v>43921</v>
      </c>
      <c r="E554" s="35">
        <v>-4.3962367354133614E-2</v>
      </c>
      <c r="F554" s="35">
        <v>0.42254952749292207</v>
      </c>
      <c r="G554" s="35">
        <v>0.23868924862466509</v>
      </c>
      <c r="H554" s="35">
        <v>0.84460008943783627</v>
      </c>
      <c r="I554" s="35">
        <v>0.20180409677419356</v>
      </c>
      <c r="J554" s="35">
        <v>4.8965225806451615E-2</v>
      </c>
      <c r="K554" s="35">
        <v>0</v>
      </c>
      <c r="L554" s="35">
        <v>7.1981898293272239E-3</v>
      </c>
      <c r="M554" s="35">
        <v>0.31333680578623924</v>
      </c>
      <c r="N554" s="35">
        <v>0.36666734705498627</v>
      </c>
      <c r="O554" s="35">
        <v>2.4140344000000001E-2</v>
      </c>
      <c r="P554" s="35">
        <v>0.19639153256185765</v>
      </c>
      <c r="Q554" s="35">
        <v>-1.7625102075242014E-2</v>
      </c>
      <c r="R554" s="35">
        <v>0.12328767123287675</v>
      </c>
      <c r="S554" s="35">
        <v>2.72604260917198</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256</v>
      </c>
      <c r="B555" s="5" t="s">
        <v>114</v>
      </c>
      <c r="C555" s="34">
        <v>43897</v>
      </c>
      <c r="D555" s="34">
        <v>43921</v>
      </c>
      <c r="E555" s="35">
        <v>-4.3962367354133614E-2</v>
      </c>
      <c r="F555" s="35">
        <v>0.42546619749292208</v>
      </c>
      <c r="G555" s="35">
        <v>0.23868924862466509</v>
      </c>
      <c r="H555" s="35">
        <v>0.84460008943783627</v>
      </c>
      <c r="I555" s="35">
        <v>0.20180409677419356</v>
      </c>
      <c r="J555" s="35">
        <v>4.8965225806451615E-2</v>
      </c>
      <c r="K555" s="35">
        <v>0</v>
      </c>
      <c r="L555" s="35">
        <v>7.1981898293272239E-3</v>
      </c>
      <c r="M555" s="35">
        <v>0.31333680578623924</v>
      </c>
      <c r="N555" s="35">
        <v>0.36666734705498627</v>
      </c>
      <c r="O555" s="35">
        <v>2.4207156000000004E-2</v>
      </c>
      <c r="P555" s="35">
        <v>0.19639153256185765</v>
      </c>
      <c r="Q555" s="35">
        <v>-2.0608584075242031E-2</v>
      </c>
      <c r="R555" s="35">
        <v>0.12328767123287675</v>
      </c>
      <c r="S555" s="35">
        <v>2.72604260917198</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256</v>
      </c>
      <c r="B556" s="5" t="s">
        <v>114</v>
      </c>
      <c r="C556" s="34">
        <v>43898</v>
      </c>
      <c r="D556" s="34">
        <v>43921</v>
      </c>
      <c r="E556" s="35">
        <v>-4.3962367354133614E-2</v>
      </c>
      <c r="F556" s="35">
        <v>0.42546619749292208</v>
      </c>
      <c r="G556" s="35">
        <v>0.23868924862466509</v>
      </c>
      <c r="H556" s="35">
        <v>0.84460008943783627</v>
      </c>
      <c r="I556" s="35">
        <v>0.20180409677419356</v>
      </c>
      <c r="J556" s="35">
        <v>4.8965225806451615E-2</v>
      </c>
      <c r="K556" s="35">
        <v>0</v>
      </c>
      <c r="L556" s="35">
        <v>7.1981898293272239E-3</v>
      </c>
      <c r="M556" s="35">
        <v>0.31333680578623924</v>
      </c>
      <c r="N556" s="35">
        <v>0.36666734705498627</v>
      </c>
      <c r="O556" s="35">
        <v>2.7108144000000001E-2</v>
      </c>
      <c r="P556" s="35">
        <v>0.19639153256185765</v>
      </c>
      <c r="Q556" s="35">
        <v>-2.3509572075242013E-2</v>
      </c>
      <c r="R556" s="35">
        <v>0.12328767123287675</v>
      </c>
      <c r="S556" s="35">
        <v>2.72604260917198</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257</v>
      </c>
      <c r="B557" s="5" t="s">
        <v>114</v>
      </c>
      <c r="C557" s="34">
        <v>43899</v>
      </c>
      <c r="D557" s="34">
        <v>43921</v>
      </c>
      <c r="E557" s="35">
        <v>-4.3962367354133614E-2</v>
      </c>
      <c r="F557" s="35">
        <v>0.42546619749292208</v>
      </c>
      <c r="G557" s="35">
        <v>0.23868924862466512</v>
      </c>
      <c r="H557" s="35">
        <v>0.84460008943783627</v>
      </c>
      <c r="I557" s="35">
        <v>0.20180409677419356</v>
      </c>
      <c r="J557" s="35">
        <v>4.8965225806451615E-2</v>
      </c>
      <c r="K557" s="35">
        <v>0</v>
      </c>
      <c r="L557" s="35">
        <v>7.1981898293272239E-3</v>
      </c>
      <c r="M557" s="35">
        <v>0.31333680578623924</v>
      </c>
      <c r="N557" s="35">
        <v>0.36666734705498627</v>
      </c>
      <c r="O557" s="35">
        <v>2.5599663000000002E-2</v>
      </c>
      <c r="P557" s="35">
        <v>0.19639153256185765</v>
      </c>
      <c r="Q557" s="35">
        <v>-2.2001091075242018E-2</v>
      </c>
      <c r="R557" s="35">
        <v>0.12328767123287675</v>
      </c>
      <c r="S557" s="35">
        <v>2.72604260917198</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257</v>
      </c>
      <c r="B558" s="5" t="s">
        <v>114</v>
      </c>
      <c r="C558" s="34">
        <v>43900</v>
      </c>
      <c r="D558" s="34">
        <v>43921</v>
      </c>
      <c r="E558" s="35">
        <v>-4.3962367354133614E-2</v>
      </c>
      <c r="F558" s="35">
        <v>0.3460128574929221</v>
      </c>
      <c r="G558" s="35">
        <v>0.23868924862466509</v>
      </c>
      <c r="H558" s="35">
        <v>0.84460008943783627</v>
      </c>
      <c r="I558" s="35">
        <v>0.20180409677419356</v>
      </c>
      <c r="J558" s="35">
        <v>4.8965225806451615E-2</v>
      </c>
      <c r="K558" s="35">
        <v>0</v>
      </c>
      <c r="L558" s="35">
        <v>7.1981898293272239E-3</v>
      </c>
      <c r="M558" s="35">
        <v>0.31333680578623924</v>
      </c>
      <c r="N558" s="35">
        <v>0.36666734705498627</v>
      </c>
      <c r="O558" s="35">
        <v>0.109278242</v>
      </c>
      <c r="P558" s="35">
        <v>0.19639153256185765</v>
      </c>
      <c r="Q558" s="35">
        <v>-2.622633007524202E-2</v>
      </c>
      <c r="R558" s="35">
        <v>0.12328767123287675</v>
      </c>
      <c r="S558" s="35">
        <v>2.7260426091719796</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257</v>
      </c>
      <c r="B559" s="5" t="s">
        <v>114</v>
      </c>
      <c r="C559" s="34">
        <v>43901</v>
      </c>
      <c r="D559" s="34">
        <v>43921</v>
      </c>
      <c r="E559" s="35">
        <v>-4.3962367354133614E-2</v>
      </c>
      <c r="F559" s="35">
        <v>0.4106311974929221</v>
      </c>
      <c r="G559" s="35">
        <v>0.23868924862466509</v>
      </c>
      <c r="H559" s="35">
        <v>0.84460008943783627</v>
      </c>
      <c r="I559" s="35">
        <v>0.20180409677419356</v>
      </c>
      <c r="J559" s="35">
        <v>4.8965225806451615E-2</v>
      </c>
      <c r="K559" s="35">
        <v>0</v>
      </c>
      <c r="L559" s="35">
        <v>7.1981898293272239E-3</v>
      </c>
      <c r="M559" s="35">
        <v>0.31333680578623924</v>
      </c>
      <c r="N559" s="35">
        <v>0.36666734705498627</v>
      </c>
      <c r="O559" s="35">
        <v>5.2105079999999998E-2</v>
      </c>
      <c r="P559" s="35">
        <v>0.19639153256185765</v>
      </c>
      <c r="Q559" s="35">
        <v>-3.3671508075242017E-2</v>
      </c>
      <c r="R559" s="35">
        <v>0.12328767123287675</v>
      </c>
      <c r="S559" s="35">
        <v>2.72604260917198</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257</v>
      </c>
      <c r="B560" s="5" t="s">
        <v>114</v>
      </c>
      <c r="C560" s="34">
        <v>43902</v>
      </c>
      <c r="D560" s="34">
        <v>43921</v>
      </c>
      <c r="E560" s="35">
        <v>-4.3962367354133614E-2</v>
      </c>
      <c r="F560" s="35">
        <v>0.42546619749292208</v>
      </c>
      <c r="G560" s="35">
        <v>0.23868924862466509</v>
      </c>
      <c r="H560" s="35">
        <v>0.84460008943783627</v>
      </c>
      <c r="I560" s="35">
        <v>0.20180409677419356</v>
      </c>
      <c r="J560" s="35">
        <v>4.8965225806451615E-2</v>
      </c>
      <c r="K560" s="35">
        <v>0</v>
      </c>
      <c r="L560" s="35">
        <v>7.1981898293272239E-3</v>
      </c>
      <c r="M560" s="35">
        <v>0.31333680578623924</v>
      </c>
      <c r="N560" s="35">
        <v>0.36666734705498627</v>
      </c>
      <c r="O560" s="35">
        <v>2.3931513000000001E-2</v>
      </c>
      <c r="P560" s="35">
        <v>0.19639153256185765</v>
      </c>
      <c r="Q560" s="35">
        <v>-2.0332941075242021E-2</v>
      </c>
      <c r="R560" s="35">
        <v>0.12328767123287675</v>
      </c>
      <c r="S560" s="35">
        <v>2.72604260917198</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257</v>
      </c>
      <c r="B561" s="5" t="s">
        <v>114</v>
      </c>
      <c r="C561" s="34">
        <v>43903</v>
      </c>
      <c r="D561" s="34">
        <v>43921</v>
      </c>
      <c r="E561" s="35">
        <v>-4.3962367354133614E-2</v>
      </c>
      <c r="F561" s="35">
        <v>0.42546619749292208</v>
      </c>
      <c r="G561" s="35">
        <v>0.23868924862466509</v>
      </c>
      <c r="H561" s="35">
        <v>0.84460008943783627</v>
      </c>
      <c r="I561" s="35">
        <v>0.20180409677419356</v>
      </c>
      <c r="J561" s="35">
        <v>4.8965225806451615E-2</v>
      </c>
      <c r="K561" s="35">
        <v>0</v>
      </c>
      <c r="L561" s="35">
        <v>7.1981898293272239E-3</v>
      </c>
      <c r="M561" s="35">
        <v>0.31333680578623924</v>
      </c>
      <c r="N561" s="35">
        <v>0.36666734705498627</v>
      </c>
      <c r="O561" s="35">
        <v>1.8309554999999998E-2</v>
      </c>
      <c r="P561" s="35">
        <v>0.19639153256185765</v>
      </c>
      <c r="Q561" s="35">
        <v>-1.4710983075242021E-2</v>
      </c>
      <c r="R561" s="35">
        <v>0.12328767123287675</v>
      </c>
      <c r="S561" s="35">
        <v>2.72604260917198</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257</v>
      </c>
      <c r="B562" s="5" t="s">
        <v>114</v>
      </c>
      <c r="C562" s="34">
        <v>43904</v>
      </c>
      <c r="D562" s="34">
        <v>43921</v>
      </c>
      <c r="E562" s="35">
        <v>-4.3962367354133614E-2</v>
      </c>
      <c r="F562" s="35">
        <v>0.42546619749292208</v>
      </c>
      <c r="G562" s="35">
        <v>0.23868924862466509</v>
      </c>
      <c r="H562" s="35">
        <v>0.84460008943783627</v>
      </c>
      <c r="I562" s="35">
        <v>0.20180409677419356</v>
      </c>
      <c r="J562" s="35">
        <v>4.8965225806451615E-2</v>
      </c>
      <c r="K562" s="35">
        <v>0</v>
      </c>
      <c r="L562" s="35">
        <v>7.1981898293272239E-3</v>
      </c>
      <c r="M562" s="35">
        <v>0.31333680578623924</v>
      </c>
      <c r="N562" s="35">
        <v>0.36666734705498627</v>
      </c>
      <c r="O562" s="35">
        <v>1.4473260000000002E-2</v>
      </c>
      <c r="P562" s="35">
        <v>0.19639153256185765</v>
      </c>
      <c r="Q562" s="35">
        <v>-1.0874688075242018E-2</v>
      </c>
      <c r="R562" s="35">
        <v>0.12328767123287675</v>
      </c>
      <c r="S562" s="35">
        <v>2.72604260917198</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257</v>
      </c>
      <c r="B563" s="5" t="s">
        <v>114</v>
      </c>
      <c r="C563" s="34">
        <v>43905</v>
      </c>
      <c r="D563" s="34">
        <v>43921</v>
      </c>
      <c r="E563" s="35">
        <v>-4.3962367354133614E-2</v>
      </c>
      <c r="F563" s="35">
        <v>0.42546619749292208</v>
      </c>
      <c r="G563" s="35">
        <v>0.23868924862466509</v>
      </c>
      <c r="H563" s="35">
        <v>0.84460008943783627</v>
      </c>
      <c r="I563" s="35">
        <v>0.20180409677419356</v>
      </c>
      <c r="J563" s="35">
        <v>4.8965225806451615E-2</v>
      </c>
      <c r="K563" s="35">
        <v>0</v>
      </c>
      <c r="L563" s="35">
        <v>7.1981898293272239E-3</v>
      </c>
      <c r="M563" s="35">
        <v>0.31333680578623924</v>
      </c>
      <c r="N563" s="35">
        <v>0.36666734705498627</v>
      </c>
      <c r="O563" s="35">
        <v>1.6489881000000001E-2</v>
      </c>
      <c r="P563" s="35">
        <v>0.19639153256185765</v>
      </c>
      <c r="Q563" s="35">
        <v>-1.2891309075242019E-2</v>
      </c>
      <c r="R563" s="35">
        <v>0.12328767123287675</v>
      </c>
      <c r="S563" s="35">
        <v>2.72604260917198</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258</v>
      </c>
      <c r="B564" s="5" t="s">
        <v>114</v>
      </c>
      <c r="C564" s="34">
        <v>43906</v>
      </c>
      <c r="D564" s="34">
        <v>43921</v>
      </c>
      <c r="E564" s="35">
        <v>-4.3962367354133614E-2</v>
      </c>
      <c r="F564" s="35">
        <v>0.42546619749292208</v>
      </c>
      <c r="G564" s="35">
        <v>0.23868924862466509</v>
      </c>
      <c r="H564" s="35">
        <v>0.84460008943783627</v>
      </c>
      <c r="I564" s="35">
        <v>0.20180409677419356</v>
      </c>
      <c r="J564" s="35">
        <v>4.8965225806451615E-2</v>
      </c>
      <c r="K564" s="35">
        <v>0</v>
      </c>
      <c r="L564" s="35">
        <v>7.1981898293272239E-3</v>
      </c>
      <c r="M564" s="35">
        <v>0.31333680578623924</v>
      </c>
      <c r="N564" s="35">
        <v>0.36666734705498627</v>
      </c>
      <c r="O564" s="35">
        <v>1.8242945999999999E-2</v>
      </c>
      <c r="P564" s="35">
        <v>0.19639153256185765</v>
      </c>
      <c r="Q564" s="35">
        <v>-1.464437407524201E-2</v>
      </c>
      <c r="R564" s="35">
        <v>0.12328767123287675</v>
      </c>
      <c r="S564" s="35">
        <v>2.72604260917198</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258</v>
      </c>
      <c r="B565" s="5" t="s">
        <v>114</v>
      </c>
      <c r="C565" s="34">
        <v>43907</v>
      </c>
      <c r="D565" s="34">
        <v>43921</v>
      </c>
      <c r="E565" s="35">
        <v>-4.3962367354133614E-2</v>
      </c>
      <c r="F565" s="35">
        <v>0.33087353749292209</v>
      </c>
      <c r="G565" s="35">
        <v>0.23868924862466509</v>
      </c>
      <c r="H565" s="35">
        <v>0.84460008943783627</v>
      </c>
      <c r="I565" s="35">
        <v>0.20180409677419356</v>
      </c>
      <c r="J565" s="35">
        <v>4.8965225806451615E-2</v>
      </c>
      <c r="K565" s="35">
        <v>0</v>
      </c>
      <c r="L565" s="35">
        <v>7.1981898293272239E-3</v>
      </c>
      <c r="M565" s="35">
        <v>0.31333680578623924</v>
      </c>
      <c r="N565" s="35">
        <v>0.36666734705498627</v>
      </c>
      <c r="O565" s="35">
        <v>0.11420493800000001</v>
      </c>
      <c r="P565" s="35">
        <v>0.19639153256185765</v>
      </c>
      <c r="Q565" s="35">
        <v>-1.601370607524203E-2</v>
      </c>
      <c r="R565" s="35">
        <v>0.12328767123287675</v>
      </c>
      <c r="S565" s="35">
        <v>2.72604260917198</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258</v>
      </c>
      <c r="B566" s="5" t="s">
        <v>114</v>
      </c>
      <c r="C566" s="34">
        <v>43908</v>
      </c>
      <c r="D566" s="34">
        <v>43921</v>
      </c>
      <c r="E566" s="35">
        <v>-4.3962367354133614E-2</v>
      </c>
      <c r="F566" s="35">
        <v>0.41709619749292209</v>
      </c>
      <c r="G566" s="35">
        <v>0.23868924862466509</v>
      </c>
      <c r="H566" s="35">
        <v>0.84460008943783627</v>
      </c>
      <c r="I566" s="35">
        <v>0.20180409677419356</v>
      </c>
      <c r="J566" s="35">
        <v>4.8965225806451615E-2</v>
      </c>
      <c r="K566" s="35">
        <v>0</v>
      </c>
      <c r="L566" s="35">
        <v>7.1981898293272239E-3</v>
      </c>
      <c r="M566" s="35">
        <v>0.31333680578623924</v>
      </c>
      <c r="N566" s="35">
        <v>0.36666734705498627</v>
      </c>
      <c r="O566" s="35">
        <v>3.7522863000000004E-2</v>
      </c>
      <c r="P566" s="35">
        <v>0.19639153256185765</v>
      </c>
      <c r="Q566" s="35">
        <v>-2.5554291075242017E-2</v>
      </c>
      <c r="R566" s="35">
        <v>0.12328767123287675</v>
      </c>
      <c r="S566" s="35">
        <v>2.7260426091719796</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258</v>
      </c>
      <c r="B567" s="5" t="s">
        <v>114</v>
      </c>
      <c r="C567" s="34">
        <v>43909</v>
      </c>
      <c r="D567" s="34">
        <v>43921</v>
      </c>
      <c r="E567" s="35">
        <v>-4.3962367354133614E-2</v>
      </c>
      <c r="F567" s="35">
        <v>0.42546619749292208</v>
      </c>
      <c r="G567" s="35">
        <v>0.23868924862466509</v>
      </c>
      <c r="H567" s="35">
        <v>0.84460008943783627</v>
      </c>
      <c r="I567" s="35">
        <v>0.20180409677419356</v>
      </c>
      <c r="J567" s="35">
        <v>4.8965225806451615E-2</v>
      </c>
      <c r="K567" s="35">
        <v>0</v>
      </c>
      <c r="L567" s="35">
        <v>7.1981898293272239E-3</v>
      </c>
      <c r="M567" s="35">
        <v>0.31333680578623924</v>
      </c>
      <c r="N567" s="35">
        <v>0.36666734705498627</v>
      </c>
      <c r="O567" s="35">
        <v>2.3931513000000001E-2</v>
      </c>
      <c r="P567" s="35">
        <v>0.19639153256185765</v>
      </c>
      <c r="Q567" s="35">
        <v>-2.0332941075242021E-2</v>
      </c>
      <c r="R567" s="35">
        <v>0.12328767123287675</v>
      </c>
      <c r="S567" s="35">
        <v>2.72604260917198</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258</v>
      </c>
      <c r="B568" s="5" t="s">
        <v>114</v>
      </c>
      <c r="C568" s="34">
        <v>43910</v>
      </c>
      <c r="D568" s="34">
        <v>43921</v>
      </c>
      <c r="E568" s="35">
        <v>-4.3962367354133614E-2</v>
      </c>
      <c r="F568" s="35">
        <v>0.42546619749292208</v>
      </c>
      <c r="G568" s="35">
        <v>0.23868924862466509</v>
      </c>
      <c r="H568" s="35">
        <v>0.84460008943783627</v>
      </c>
      <c r="I568" s="35">
        <v>0.20180409677419356</v>
      </c>
      <c r="J568" s="35">
        <v>4.8965225806451615E-2</v>
      </c>
      <c r="K568" s="35">
        <v>0</v>
      </c>
      <c r="L568" s="35">
        <v>7.1981898293272239E-3</v>
      </c>
      <c r="M568" s="35">
        <v>0.31333680578623924</v>
      </c>
      <c r="N568" s="35">
        <v>0.36666734705498627</v>
      </c>
      <c r="O568" s="35">
        <v>1.8309554999999998E-2</v>
      </c>
      <c r="P568" s="35">
        <v>0.19639153256185765</v>
      </c>
      <c r="Q568" s="35">
        <v>-1.4710983075242028E-2</v>
      </c>
      <c r="R568" s="35">
        <v>0.12328767123287675</v>
      </c>
      <c r="S568" s="35">
        <v>2.72604260917198</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258</v>
      </c>
      <c r="B569" s="5" t="s">
        <v>114</v>
      </c>
      <c r="C569" s="34">
        <v>43911</v>
      </c>
      <c r="D569" s="34">
        <v>43921</v>
      </c>
      <c r="E569" s="35">
        <v>-4.3962367354133614E-2</v>
      </c>
      <c r="F569" s="35">
        <v>0.42004952749292207</v>
      </c>
      <c r="G569" s="35">
        <v>0.23868924862466509</v>
      </c>
      <c r="H569" s="35">
        <v>0.84460008943783627</v>
      </c>
      <c r="I569" s="35">
        <v>0.20180409677419356</v>
      </c>
      <c r="J569" s="35">
        <v>4.8965225806451615E-2</v>
      </c>
      <c r="K569" s="35">
        <v>0</v>
      </c>
      <c r="L569" s="35">
        <v>7.1981898293272239E-3</v>
      </c>
      <c r="M569" s="35">
        <v>0.31333680578623924</v>
      </c>
      <c r="N569" s="35">
        <v>0.36666734705498627</v>
      </c>
      <c r="O569" s="35">
        <v>1.988993E-2</v>
      </c>
      <c r="P569" s="35">
        <v>0.19639153256185765</v>
      </c>
      <c r="Q569" s="35">
        <v>-1.0874688075242025E-2</v>
      </c>
      <c r="R569" s="35">
        <v>0.12328767123287675</v>
      </c>
      <c r="S569" s="35">
        <v>2.72604260917198</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258</v>
      </c>
      <c r="B570" s="5" t="s">
        <v>114</v>
      </c>
      <c r="C570" s="34">
        <v>43912</v>
      </c>
      <c r="D570" s="34">
        <v>43921</v>
      </c>
      <c r="E570" s="35">
        <v>-4.3962367354133614E-2</v>
      </c>
      <c r="F570" s="35">
        <v>0.36882202749292209</v>
      </c>
      <c r="G570" s="35">
        <v>0.23868924862466509</v>
      </c>
      <c r="H570" s="35">
        <v>0.84460008943783627</v>
      </c>
      <c r="I570" s="35">
        <v>0.20180409677419356</v>
      </c>
      <c r="J570" s="35">
        <v>4.8965225806451615E-2</v>
      </c>
      <c r="K570" s="35">
        <v>0</v>
      </c>
      <c r="L570" s="35">
        <v>7.1981898293272239E-3</v>
      </c>
      <c r="M570" s="35">
        <v>0.31333680578623924</v>
      </c>
      <c r="N570" s="35">
        <v>0.36666734705498627</v>
      </c>
      <c r="O570" s="35">
        <v>7.3134051000000005E-2</v>
      </c>
      <c r="P570" s="35">
        <v>0.19639153256185765</v>
      </c>
      <c r="Q570" s="35">
        <v>-1.2891309075242018E-2</v>
      </c>
      <c r="R570" s="35">
        <v>0.12328767123287675</v>
      </c>
      <c r="S570" s="35">
        <v>2.7260426091719796</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259</v>
      </c>
      <c r="B571" s="5" t="s">
        <v>114</v>
      </c>
      <c r="C571" s="34">
        <v>43913</v>
      </c>
      <c r="D571" s="34">
        <v>43921</v>
      </c>
      <c r="E571" s="35">
        <v>-4.3962367354133614E-2</v>
      </c>
      <c r="F571" s="35">
        <v>0.41946619749292208</v>
      </c>
      <c r="G571" s="35">
        <v>0.23868924862466509</v>
      </c>
      <c r="H571" s="35">
        <v>0.84460008943783627</v>
      </c>
      <c r="I571" s="35">
        <v>0.20180409677419356</v>
      </c>
      <c r="J571" s="35">
        <v>4.8965225806451615E-2</v>
      </c>
      <c r="K571" s="35">
        <v>0</v>
      </c>
      <c r="L571" s="35">
        <v>7.1981898293272239E-3</v>
      </c>
      <c r="M571" s="35">
        <v>0.31333680578623924</v>
      </c>
      <c r="N571" s="35">
        <v>0.36666734705498627</v>
      </c>
      <c r="O571" s="35">
        <v>2.4242946000000001E-2</v>
      </c>
      <c r="P571" s="35">
        <v>0.19639153256185765</v>
      </c>
      <c r="Q571" s="35">
        <v>-1.4644374075242012E-2</v>
      </c>
      <c r="R571" s="35">
        <v>0.12328767123287675</v>
      </c>
      <c r="S571" s="35">
        <v>2.72604260917198</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259</v>
      </c>
      <c r="B572" s="5" t="s">
        <v>114</v>
      </c>
      <c r="C572" s="34">
        <v>43914</v>
      </c>
      <c r="D572" s="34">
        <v>43921</v>
      </c>
      <c r="E572" s="35">
        <v>-4.3962367354133614E-2</v>
      </c>
      <c r="F572" s="35">
        <v>0.42546619749292208</v>
      </c>
      <c r="G572" s="35">
        <v>0.23868924862466509</v>
      </c>
      <c r="H572" s="35">
        <v>0.84460008943783627</v>
      </c>
      <c r="I572" s="35">
        <v>0.20180409677419356</v>
      </c>
      <c r="J572" s="35">
        <v>4.8965225806451615E-2</v>
      </c>
      <c r="K572" s="35">
        <v>0</v>
      </c>
      <c r="L572" s="35">
        <v>7.1981898293272239E-3</v>
      </c>
      <c r="M572" s="35">
        <v>0.31333680578623924</v>
      </c>
      <c r="N572" s="35">
        <v>0.36666734705498627</v>
      </c>
      <c r="O572" s="35">
        <v>1.9612278000000004E-2</v>
      </c>
      <c r="P572" s="35">
        <v>0.19639153256185765</v>
      </c>
      <c r="Q572" s="35">
        <v>-1.601370607524203E-2</v>
      </c>
      <c r="R572" s="35">
        <v>0.12328767123287675</v>
      </c>
      <c r="S572" s="35">
        <v>2.72604260917198</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259</v>
      </c>
      <c r="B573" s="5" t="s">
        <v>114</v>
      </c>
      <c r="C573" s="34">
        <v>43915</v>
      </c>
      <c r="D573" s="34">
        <v>43921</v>
      </c>
      <c r="E573" s="35">
        <v>-4.3962367354133614E-2</v>
      </c>
      <c r="F573" s="35">
        <v>0.42004952749292207</v>
      </c>
      <c r="G573" s="35">
        <v>0.23868924862466509</v>
      </c>
      <c r="H573" s="35">
        <v>0.84460008943783627</v>
      </c>
      <c r="I573" s="35">
        <v>0.20180409677419356</v>
      </c>
      <c r="J573" s="35">
        <v>4.8965225806451615E-2</v>
      </c>
      <c r="K573" s="35">
        <v>0</v>
      </c>
      <c r="L573" s="35">
        <v>7.1981898293272239E-3</v>
      </c>
      <c r="M573" s="35">
        <v>0.31333680578623924</v>
      </c>
      <c r="N573" s="35">
        <v>0.36666734705498627</v>
      </c>
      <c r="O573" s="35">
        <v>3.4569533E-2</v>
      </c>
      <c r="P573" s="35">
        <v>0.19639153256185765</v>
      </c>
      <c r="Q573" s="35">
        <v>-2.5554291075242028E-2</v>
      </c>
      <c r="R573" s="35">
        <v>0.12328767123287675</v>
      </c>
      <c r="S573" s="35">
        <v>2.7260426091719796</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259</v>
      </c>
      <c r="B574" s="5" t="s">
        <v>114</v>
      </c>
      <c r="C574" s="34">
        <v>43916</v>
      </c>
      <c r="D574" s="34">
        <v>43921</v>
      </c>
      <c r="E574" s="35">
        <v>-4.3962367354133614E-2</v>
      </c>
      <c r="F574" s="35">
        <v>0.42546619749292208</v>
      </c>
      <c r="G574" s="35">
        <v>0.23868924862466509</v>
      </c>
      <c r="H574" s="35">
        <v>0.84460008943783627</v>
      </c>
      <c r="I574" s="35">
        <v>0.20180409677419356</v>
      </c>
      <c r="J574" s="35">
        <v>4.8965225806451615E-2</v>
      </c>
      <c r="K574" s="35">
        <v>0</v>
      </c>
      <c r="L574" s="35">
        <v>7.1981898293272239E-3</v>
      </c>
      <c r="M574" s="35">
        <v>0.31333680578623924</v>
      </c>
      <c r="N574" s="35">
        <v>0.36666734705498627</v>
      </c>
      <c r="O574" s="35">
        <v>1.4473260000000002E-2</v>
      </c>
      <c r="P574" s="35">
        <v>0.19639153256185765</v>
      </c>
      <c r="Q574" s="35">
        <v>-1.0874688075242025E-2</v>
      </c>
      <c r="R574" s="35">
        <v>0.12328767123287675</v>
      </c>
      <c r="S574" s="35">
        <v>2.72604260917198</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259</v>
      </c>
      <c r="B575" s="5" t="s">
        <v>114</v>
      </c>
      <c r="C575" s="34">
        <v>43917</v>
      </c>
      <c r="D575" s="34">
        <v>43921</v>
      </c>
      <c r="E575" s="35">
        <v>-4.3962367354133614E-2</v>
      </c>
      <c r="F575" s="35">
        <v>0.42546619749292208</v>
      </c>
      <c r="G575" s="35">
        <v>0.23868924862466509</v>
      </c>
      <c r="H575" s="35">
        <v>0.84460008943783627</v>
      </c>
      <c r="I575" s="35">
        <v>0.20180409677419356</v>
      </c>
      <c r="J575" s="35">
        <v>4.8965225806451615E-2</v>
      </c>
      <c r="K575" s="35">
        <v>0</v>
      </c>
      <c r="L575" s="35">
        <v>7.1981898293272239E-3</v>
      </c>
      <c r="M575" s="35">
        <v>0.31333680578623924</v>
      </c>
      <c r="N575" s="35">
        <v>0.36666734705498627</v>
      </c>
      <c r="O575" s="35">
        <v>1.6489881000000001E-2</v>
      </c>
      <c r="P575" s="35">
        <v>0.19639153256185765</v>
      </c>
      <c r="Q575" s="35">
        <v>-1.2891309075242021E-2</v>
      </c>
      <c r="R575" s="35">
        <v>0.12328767123287675</v>
      </c>
      <c r="S575" s="35">
        <v>2.72604260917198</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259</v>
      </c>
      <c r="B576" s="5" t="s">
        <v>114</v>
      </c>
      <c r="C576" s="34">
        <v>43918</v>
      </c>
      <c r="D576" s="34">
        <v>43921</v>
      </c>
      <c r="E576" s="35">
        <v>-4.3962367354133614E-2</v>
      </c>
      <c r="F576" s="35">
        <v>0.42546619749292208</v>
      </c>
      <c r="G576" s="35">
        <v>0.23868924862466509</v>
      </c>
      <c r="H576" s="35">
        <v>0.84460008943783627</v>
      </c>
      <c r="I576" s="35">
        <v>0.20180409677419356</v>
      </c>
      <c r="J576" s="35">
        <v>4.8965225806451615E-2</v>
      </c>
      <c r="K576" s="35">
        <v>0</v>
      </c>
      <c r="L576" s="35">
        <v>7.1981898293272239E-3</v>
      </c>
      <c r="M576" s="35">
        <v>0.31333680578623924</v>
      </c>
      <c r="N576" s="35">
        <v>0.36666734705498627</v>
      </c>
      <c r="O576" s="35">
        <v>1.8242945999999999E-2</v>
      </c>
      <c r="P576" s="35">
        <v>0.19639153256185765</v>
      </c>
      <c r="Q576" s="35">
        <v>-1.4644374075242019E-2</v>
      </c>
      <c r="R576" s="35">
        <v>0.12328767123287675</v>
      </c>
      <c r="S576" s="35">
        <v>2.72604260917198</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259</v>
      </c>
      <c r="B577" s="5" t="s">
        <v>114</v>
      </c>
      <c r="C577" s="34">
        <v>43919</v>
      </c>
      <c r="D577" s="34">
        <v>43921</v>
      </c>
      <c r="E577" s="35">
        <v>-4.3962367354133614E-2</v>
      </c>
      <c r="F577" s="35">
        <v>0.42546619749292208</v>
      </c>
      <c r="G577" s="35">
        <v>0.23868924862466509</v>
      </c>
      <c r="H577" s="35">
        <v>0.84460008943783627</v>
      </c>
      <c r="I577" s="35">
        <v>0.20180409677419356</v>
      </c>
      <c r="J577" s="35">
        <v>4.8965225806451615E-2</v>
      </c>
      <c r="K577" s="35">
        <v>0</v>
      </c>
      <c r="L577" s="35">
        <v>7.1981898293272239E-3</v>
      </c>
      <c r="M577" s="35">
        <v>0.31333680578623924</v>
      </c>
      <c r="N577" s="35">
        <v>0.36666734705498627</v>
      </c>
      <c r="O577" s="35">
        <v>1.9612278000000004E-2</v>
      </c>
      <c r="P577" s="35">
        <v>0.19639153256185765</v>
      </c>
      <c r="Q577" s="35">
        <v>-1.6013706075242034E-2</v>
      </c>
      <c r="R577" s="35">
        <v>0.12328767123287675</v>
      </c>
      <c r="S577" s="35">
        <v>2.72604260917198</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260</v>
      </c>
      <c r="B578" s="5" t="s">
        <v>114</v>
      </c>
      <c r="C578" s="34">
        <v>43920</v>
      </c>
      <c r="D578" s="34">
        <v>43921</v>
      </c>
      <c r="E578" s="35">
        <v>-4.3962367354133614E-2</v>
      </c>
      <c r="F578" s="35">
        <v>0.42546619749292208</v>
      </c>
      <c r="G578" s="35">
        <v>0.23868924862466509</v>
      </c>
      <c r="H578" s="35">
        <v>0.84460008943783627</v>
      </c>
      <c r="I578" s="35">
        <v>0.20180409677419356</v>
      </c>
      <c r="J578" s="35">
        <v>4.8965225806451615E-2</v>
      </c>
      <c r="K578" s="35">
        <v>0</v>
      </c>
      <c r="L578" s="35">
        <v>7.1981898293272239E-3</v>
      </c>
      <c r="M578" s="35">
        <v>0.31333680578623924</v>
      </c>
      <c r="N578" s="35">
        <v>0.36666734705498627</v>
      </c>
      <c r="O578" s="35">
        <v>2.9152863000000001E-2</v>
      </c>
      <c r="P578" s="35">
        <v>0.19639153256185765</v>
      </c>
      <c r="Q578" s="35">
        <v>-2.5554291075242021E-2</v>
      </c>
      <c r="R578" s="35">
        <v>0.12328767123287675</v>
      </c>
      <c r="S578" s="35">
        <v>2.72604260917198</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260</v>
      </c>
      <c r="B579" s="5" t="s">
        <v>114</v>
      </c>
      <c r="C579" s="34">
        <v>43921</v>
      </c>
      <c r="D579" s="34">
        <v>43921</v>
      </c>
      <c r="E579" s="35">
        <v>-0.12260544262295081</v>
      </c>
      <c r="F579" s="35">
        <v>0.42546619749292208</v>
      </c>
      <c r="G579" s="35">
        <v>0.40635053894724604</v>
      </c>
      <c r="H579" s="35">
        <v>0.84460008943783627</v>
      </c>
      <c r="I579" s="35">
        <v>0.20180409677419356</v>
      </c>
      <c r="J579" s="35">
        <v>4.8965225806451615E-2</v>
      </c>
      <c r="K579" s="35">
        <v>0</v>
      </c>
      <c r="L579" s="35">
        <v>7.1981898293272239E-3</v>
      </c>
      <c r="M579" s="35">
        <v>0.45261304135766778</v>
      </c>
      <c r="N579" s="35">
        <v>0.59483604244784338</v>
      </c>
      <c r="O579" s="35">
        <v>2.9152863000000001E-2</v>
      </c>
      <c r="P579" s="35">
        <v>0.19639153256185765</v>
      </c>
      <c r="Q579" s="35">
        <v>4.1816945743857687E-3</v>
      </c>
      <c r="R579" s="35">
        <v>0.12328767123287675</v>
      </c>
      <c r="S579" s="35">
        <v>3.2122417408396573</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260</v>
      </c>
      <c r="B580" s="5" t="s">
        <v>115</v>
      </c>
      <c r="C580" s="34">
        <v>43922</v>
      </c>
      <c r="D580" s="34">
        <v>43951</v>
      </c>
      <c r="E580" s="35">
        <v>-0.21179110928961747</v>
      </c>
      <c r="F580" s="35">
        <v>0.28435128012299637</v>
      </c>
      <c r="G580" s="35">
        <v>0.17225541289972099</v>
      </c>
      <c r="H580" s="35">
        <v>0.88314826793245993</v>
      </c>
      <c r="I580" s="35">
        <v>0.25470526083474532</v>
      </c>
      <c r="J580" s="35">
        <v>6.7463166666666657E-2</v>
      </c>
      <c r="K580" s="35">
        <v>0</v>
      </c>
      <c r="L580" s="35">
        <v>1.34758377014854E-2</v>
      </c>
      <c r="M580" s="35">
        <v>0.30122786654536499</v>
      </c>
      <c r="N580" s="35">
        <v>0.39363742969779714</v>
      </c>
      <c r="O580" s="35">
        <v>8.6656049999999998E-2</v>
      </c>
      <c r="P580" s="35">
        <v>0.22313030892583921</v>
      </c>
      <c r="Q580" s="35">
        <v>0.10139090709685034</v>
      </c>
      <c r="R580" s="35">
        <v>0.12328767123287675</v>
      </c>
      <c r="S580" s="35">
        <v>2.6929383503671862</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260</v>
      </c>
      <c r="B581" s="5" t="s">
        <v>115</v>
      </c>
      <c r="C581" s="34">
        <v>43923</v>
      </c>
      <c r="D581" s="34">
        <v>43951</v>
      </c>
      <c r="E581" s="35">
        <v>-0.21179110928961747</v>
      </c>
      <c r="F581" s="35">
        <v>0.28435128012299637</v>
      </c>
      <c r="G581" s="35">
        <v>0.17225541289972099</v>
      </c>
      <c r="H581" s="35">
        <v>0.88314826793245993</v>
      </c>
      <c r="I581" s="35">
        <v>0.25470526083474532</v>
      </c>
      <c r="J581" s="35">
        <v>6.7463166666666657E-2</v>
      </c>
      <c r="K581" s="35">
        <v>0</v>
      </c>
      <c r="L581" s="35">
        <v>1.34758377014854E-2</v>
      </c>
      <c r="M581" s="35">
        <v>0.30122786654536499</v>
      </c>
      <c r="N581" s="35">
        <v>0.39363742969779714</v>
      </c>
      <c r="O581" s="35">
        <v>3.9685823999999995E-2</v>
      </c>
      <c r="P581" s="35">
        <v>0.22313030892583921</v>
      </c>
      <c r="Q581" s="35">
        <v>0.10094472362056565</v>
      </c>
      <c r="R581" s="35">
        <v>0.12328767123287675</v>
      </c>
      <c r="S581" s="35">
        <v>2.6455219408909016</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260</v>
      </c>
      <c r="B582" s="5" t="s">
        <v>115</v>
      </c>
      <c r="C582" s="34">
        <v>43924</v>
      </c>
      <c r="D582" s="34">
        <v>43951</v>
      </c>
      <c r="E582" s="35">
        <v>-0.21179110928961747</v>
      </c>
      <c r="F582" s="35">
        <v>0.25357043422202635</v>
      </c>
      <c r="G582" s="35">
        <v>0.17225541289972099</v>
      </c>
      <c r="H582" s="35">
        <v>0.88314826793245993</v>
      </c>
      <c r="I582" s="35">
        <v>0.25470526083474532</v>
      </c>
      <c r="J582" s="35">
        <v>6.7463166666666657E-2</v>
      </c>
      <c r="K582" s="35">
        <v>0</v>
      </c>
      <c r="L582" s="35">
        <v>1.34758377014854E-2</v>
      </c>
      <c r="M582" s="35">
        <v>0.30122786654536499</v>
      </c>
      <c r="N582" s="35">
        <v>0.39363742969779714</v>
      </c>
      <c r="O582" s="35">
        <v>3.9985712999999999E-2</v>
      </c>
      <c r="P582" s="35">
        <v>0.22313030892583921</v>
      </c>
      <c r="Q582" s="35">
        <v>9.9143232199636014E-2</v>
      </c>
      <c r="R582" s="35">
        <v>0.12328767123287675</v>
      </c>
      <c r="S582" s="35">
        <v>2.6132394925690017</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260</v>
      </c>
      <c r="B583" s="5" t="s">
        <v>115</v>
      </c>
      <c r="C583" s="34">
        <v>43925</v>
      </c>
      <c r="D583" s="34">
        <v>43951</v>
      </c>
      <c r="E583" s="35">
        <v>-0.21179110928961747</v>
      </c>
      <c r="F583" s="35">
        <v>0.26275178422202639</v>
      </c>
      <c r="G583" s="35">
        <v>0.17225541289972099</v>
      </c>
      <c r="H583" s="35">
        <v>0.88314826793245993</v>
      </c>
      <c r="I583" s="35">
        <v>0.25470526083474532</v>
      </c>
      <c r="J583" s="35">
        <v>6.7463166666666657E-2</v>
      </c>
      <c r="K583" s="35">
        <v>0</v>
      </c>
      <c r="L583" s="35">
        <v>1.34758377014854E-2</v>
      </c>
      <c r="M583" s="35">
        <v>0.30122786654536499</v>
      </c>
      <c r="N583" s="35">
        <v>0.39363742969779714</v>
      </c>
      <c r="O583" s="35">
        <v>3.3488793000000003E-2</v>
      </c>
      <c r="P583" s="35">
        <v>0.22313030892583921</v>
      </c>
      <c r="Q583" s="35">
        <v>9.9963275951961986E-2</v>
      </c>
      <c r="R583" s="35">
        <v>0.12328767123287675</v>
      </c>
      <c r="S583" s="35">
        <v>2.6167439663213274</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260</v>
      </c>
      <c r="B584" s="5" t="s">
        <v>115</v>
      </c>
      <c r="C584" s="34">
        <v>43926</v>
      </c>
      <c r="D584" s="34">
        <v>43951</v>
      </c>
      <c r="E584" s="35">
        <v>-0.21179110928961747</v>
      </c>
      <c r="F584" s="35">
        <v>0.25357043422202635</v>
      </c>
      <c r="G584" s="35">
        <v>0.17225541289972099</v>
      </c>
      <c r="H584" s="35">
        <v>0.88314826793245993</v>
      </c>
      <c r="I584" s="35">
        <v>0.25470526083474532</v>
      </c>
      <c r="J584" s="35">
        <v>6.7463166666666657E-2</v>
      </c>
      <c r="K584" s="35">
        <v>0</v>
      </c>
      <c r="L584" s="35">
        <v>1.34758377014854E-2</v>
      </c>
      <c r="M584" s="35">
        <v>0.30122786654536499</v>
      </c>
      <c r="N584" s="35">
        <v>0.39363742969779714</v>
      </c>
      <c r="O584" s="35">
        <v>1.5091011000000003E-2</v>
      </c>
      <c r="P584" s="35">
        <v>0.22313030892583921</v>
      </c>
      <c r="Q584" s="35">
        <v>9.8623420642940482E-2</v>
      </c>
      <c r="R584" s="35">
        <v>0.12328767123287675</v>
      </c>
      <c r="S584" s="35">
        <v>2.5878249790123058</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261</v>
      </c>
      <c r="B585" s="5" t="s">
        <v>115</v>
      </c>
      <c r="C585" s="34">
        <v>43927</v>
      </c>
      <c r="D585" s="34">
        <v>43951</v>
      </c>
      <c r="E585" s="35">
        <v>-0.21179110928961747</v>
      </c>
      <c r="F585" s="35">
        <v>0.26656012785214633</v>
      </c>
      <c r="G585" s="35">
        <v>0.17225541289972099</v>
      </c>
      <c r="H585" s="35">
        <v>0.88314826793245993</v>
      </c>
      <c r="I585" s="35">
        <v>0.25470526083474532</v>
      </c>
      <c r="J585" s="35">
        <v>6.7463166666666657E-2</v>
      </c>
      <c r="K585" s="35">
        <v>0</v>
      </c>
      <c r="L585" s="35">
        <v>1.34758377014854E-2</v>
      </c>
      <c r="M585" s="35">
        <v>0.30122786654536499</v>
      </c>
      <c r="N585" s="35">
        <v>0.39363742969779714</v>
      </c>
      <c r="O585" s="35">
        <v>3.3549795E-2</v>
      </c>
      <c r="P585" s="35">
        <v>0.22313030892583921</v>
      </c>
      <c r="Q585" s="35">
        <v>9.9179242585552968E-2</v>
      </c>
      <c r="R585" s="35">
        <v>0.12328767123287675</v>
      </c>
      <c r="S585" s="35">
        <v>2.6198292785850383</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261</v>
      </c>
      <c r="B586" s="5" t="s">
        <v>115</v>
      </c>
      <c r="C586" s="34">
        <v>43928</v>
      </c>
      <c r="D586" s="34">
        <v>43951</v>
      </c>
      <c r="E586" s="35">
        <v>-0.21179110928961747</v>
      </c>
      <c r="F586" s="35">
        <v>0.26229731007641638</v>
      </c>
      <c r="G586" s="35">
        <v>0.17225541289972099</v>
      </c>
      <c r="H586" s="35">
        <v>0.88314826793245993</v>
      </c>
      <c r="I586" s="35">
        <v>0.25470526083474532</v>
      </c>
      <c r="J586" s="35">
        <v>6.7463166666666657E-2</v>
      </c>
      <c r="K586" s="35">
        <v>0</v>
      </c>
      <c r="L586" s="35">
        <v>1.34758377014854E-2</v>
      </c>
      <c r="M586" s="35">
        <v>0.30122786654536499</v>
      </c>
      <c r="N586" s="35">
        <v>0.39363742969779714</v>
      </c>
      <c r="O586" s="35">
        <v>3.2205419999999998E-2</v>
      </c>
      <c r="P586" s="35">
        <v>0.22313030892583921</v>
      </c>
      <c r="Q586" s="35">
        <v>0.10041111927418295</v>
      </c>
      <c r="R586" s="35">
        <v>0.12328767123287675</v>
      </c>
      <c r="S586" s="35">
        <v>2.6154539624979383</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261</v>
      </c>
      <c r="B587" s="5" t="s">
        <v>115</v>
      </c>
      <c r="C587" s="34">
        <v>43929</v>
      </c>
      <c r="D587" s="34">
        <v>43951</v>
      </c>
      <c r="E587" s="35">
        <v>-0.21179110928961747</v>
      </c>
      <c r="F587" s="35">
        <v>0.25582668059148639</v>
      </c>
      <c r="G587" s="35">
        <v>0.17225541289972099</v>
      </c>
      <c r="H587" s="35">
        <v>0.88314826793245993</v>
      </c>
      <c r="I587" s="35">
        <v>0.25470526083474532</v>
      </c>
      <c r="J587" s="35">
        <v>6.7463166666666657E-2</v>
      </c>
      <c r="K587" s="35">
        <v>0</v>
      </c>
      <c r="L587" s="35">
        <v>1.34758377014854E-2</v>
      </c>
      <c r="M587" s="35">
        <v>0.30122786654536499</v>
      </c>
      <c r="N587" s="35">
        <v>0.39363742969779714</v>
      </c>
      <c r="O587" s="35">
        <v>2.2296303000000003E-2</v>
      </c>
      <c r="P587" s="35">
        <v>0.22313030892583921</v>
      </c>
      <c r="Q587" s="35">
        <v>9.9853506479419457E-2</v>
      </c>
      <c r="R587" s="35">
        <v>0.12328767123287675</v>
      </c>
      <c r="S587" s="35">
        <v>2.5985166032182452</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261</v>
      </c>
      <c r="B588" s="5" t="s">
        <v>115</v>
      </c>
      <c r="C588" s="34">
        <v>43930</v>
      </c>
      <c r="D588" s="34">
        <v>43951</v>
      </c>
      <c r="E588" s="35">
        <v>-0.21179110928961747</v>
      </c>
      <c r="F588" s="35">
        <v>0.27103887001097637</v>
      </c>
      <c r="G588" s="35">
        <v>0.17225541289972099</v>
      </c>
      <c r="H588" s="35">
        <v>0.88314826793245993</v>
      </c>
      <c r="I588" s="35">
        <v>0.25470526083474532</v>
      </c>
      <c r="J588" s="35">
        <v>6.7463166666666657E-2</v>
      </c>
      <c r="K588" s="35">
        <v>0</v>
      </c>
      <c r="L588" s="35">
        <v>1.34758377014854E-2</v>
      </c>
      <c r="M588" s="35">
        <v>0.30122786654536499</v>
      </c>
      <c r="N588" s="35">
        <v>0.39363742969779714</v>
      </c>
      <c r="O588" s="35">
        <v>2.4550407000000003E-2</v>
      </c>
      <c r="P588" s="35">
        <v>0.22313030892583921</v>
      </c>
      <c r="Q588" s="35">
        <v>0.10125177271636476</v>
      </c>
      <c r="R588" s="35">
        <v>0.12328767123287675</v>
      </c>
      <c r="S588" s="35">
        <v>2.6173811628746804</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261</v>
      </c>
      <c r="B589" s="5" t="s">
        <v>115</v>
      </c>
      <c r="C589" s="34">
        <v>43931</v>
      </c>
      <c r="D589" s="34">
        <v>43951</v>
      </c>
      <c r="E589" s="35">
        <v>-0.21179110928961747</v>
      </c>
      <c r="F589" s="35">
        <v>0.25440986412051636</v>
      </c>
      <c r="G589" s="35">
        <v>0.17225541289972099</v>
      </c>
      <c r="H589" s="35">
        <v>0.88314826793245993</v>
      </c>
      <c r="I589" s="35">
        <v>0.25470526083474532</v>
      </c>
      <c r="J589" s="35">
        <v>6.7463166666666657E-2</v>
      </c>
      <c r="K589" s="35">
        <v>0</v>
      </c>
      <c r="L589" s="35">
        <v>1.34758377014854E-2</v>
      </c>
      <c r="M589" s="35">
        <v>0.30122786654536499</v>
      </c>
      <c r="N589" s="35">
        <v>0.39363742969779714</v>
      </c>
      <c r="O589" s="35">
        <v>4.0069970999999996E-2</v>
      </c>
      <c r="P589" s="35">
        <v>0.22313030892583921</v>
      </c>
      <c r="Q589" s="35">
        <v>9.8471085482656623E-2</v>
      </c>
      <c r="R589" s="35">
        <v>0.12328767123287675</v>
      </c>
      <c r="S589" s="35">
        <v>2.6134910337505119</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261</v>
      </c>
      <c r="B590" s="5" t="s">
        <v>115</v>
      </c>
      <c r="C590" s="34">
        <v>43932</v>
      </c>
      <c r="D590" s="34">
        <v>43951</v>
      </c>
      <c r="E590" s="35">
        <v>-0.21179110928961747</v>
      </c>
      <c r="F590" s="35">
        <v>0.25647611463063635</v>
      </c>
      <c r="G590" s="35">
        <v>0.17225541289972099</v>
      </c>
      <c r="H590" s="35">
        <v>0.88314826793245993</v>
      </c>
      <c r="I590" s="35">
        <v>0.25470526083474532</v>
      </c>
      <c r="J590" s="35">
        <v>6.7463166666666657E-2</v>
      </c>
      <c r="K590" s="35">
        <v>0</v>
      </c>
      <c r="L590" s="35">
        <v>1.34758377014854E-2</v>
      </c>
      <c r="M590" s="35">
        <v>0.30122786654536499</v>
      </c>
      <c r="N590" s="35">
        <v>0.39363742969779714</v>
      </c>
      <c r="O590" s="35">
        <v>5.2532848000000007E-2</v>
      </c>
      <c r="P590" s="35">
        <v>0.22313030892583921</v>
      </c>
      <c r="Q590" s="35">
        <v>0.10217712222191654</v>
      </c>
      <c r="R590" s="35">
        <v>0.12328767123287675</v>
      </c>
      <c r="S590" s="35">
        <v>2.6317261979998916</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c r="EO590" s="62"/>
      <c r="EP590" s="62"/>
      <c r="EQ590" s="62"/>
      <c r="ER590" s="62"/>
      <c r="ES590" s="62"/>
      <c r="ET590" s="62"/>
      <c r="EU590" s="62"/>
      <c r="EV590" s="62"/>
      <c r="EW590" s="62"/>
      <c r="EX590" s="62"/>
      <c r="EY590" s="62"/>
      <c r="EZ590" s="62"/>
      <c r="FA590" s="62"/>
      <c r="FB590" s="62"/>
      <c r="FC590" s="62"/>
      <c r="FD590" s="62"/>
      <c r="FE590" s="62"/>
      <c r="FF590" s="62"/>
      <c r="FG590" s="62"/>
      <c r="FH590" s="62"/>
      <c r="FI590" s="62"/>
      <c r="FJ590" s="62"/>
      <c r="FK590" s="62"/>
      <c r="FL590" s="28"/>
      <c r="FM590" s="28"/>
      <c r="FN590" s="28"/>
      <c r="FO590" s="28"/>
      <c r="FP590" s="28"/>
      <c r="FQ590" s="28"/>
      <c r="FR590" s="28"/>
      <c r="FS590" s="28"/>
      <c r="FT590" s="28"/>
      <c r="FU590" s="28"/>
      <c r="FV590" s="28"/>
      <c r="FW590" s="28"/>
      <c r="FX590" s="28"/>
    </row>
    <row r="591" spans="1:180">
      <c r="A591" s="5" t="s">
        <v>261</v>
      </c>
      <c r="B591" s="5" t="s">
        <v>115</v>
      </c>
      <c r="C591" s="34">
        <v>43933</v>
      </c>
      <c r="D591" s="34">
        <v>43951</v>
      </c>
      <c r="E591" s="35">
        <v>-0.21179110928961747</v>
      </c>
      <c r="F591" s="35">
        <v>0.27126462196823636</v>
      </c>
      <c r="G591" s="35">
        <v>0.17225541289972099</v>
      </c>
      <c r="H591" s="35">
        <v>0.88314826793245993</v>
      </c>
      <c r="I591" s="35">
        <v>0.25470526083474532</v>
      </c>
      <c r="J591" s="35">
        <v>6.7463166666666657E-2</v>
      </c>
      <c r="K591" s="35">
        <v>0</v>
      </c>
      <c r="L591" s="35">
        <v>1.34758377014854E-2</v>
      </c>
      <c r="M591" s="35">
        <v>0.30122786654536499</v>
      </c>
      <c r="N591" s="35">
        <v>0.39363742969779714</v>
      </c>
      <c r="O591" s="35">
        <v>4.6626777000000008E-2</v>
      </c>
      <c r="P591" s="35">
        <v>0.22313030892583921</v>
      </c>
      <c r="Q591" s="35">
        <v>0.10030100489497597</v>
      </c>
      <c r="R591" s="35">
        <v>0.12328767123287675</v>
      </c>
      <c r="S591" s="35">
        <v>2.6387325170105513</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262</v>
      </c>
      <c r="B592" s="5" t="s">
        <v>115</v>
      </c>
      <c r="C592" s="34">
        <v>43934</v>
      </c>
      <c r="D592" s="34">
        <v>43951</v>
      </c>
      <c r="E592" s="35">
        <v>-0.21179110928961747</v>
      </c>
      <c r="F592" s="35">
        <v>0.25357043422202635</v>
      </c>
      <c r="G592" s="35">
        <v>0.17225541289972099</v>
      </c>
      <c r="H592" s="35">
        <v>0.88314826793245993</v>
      </c>
      <c r="I592" s="35">
        <v>0.25470526083474532</v>
      </c>
      <c r="J592" s="35">
        <v>6.7463166666666657E-2</v>
      </c>
      <c r="K592" s="35">
        <v>0</v>
      </c>
      <c r="L592" s="35">
        <v>1.34758377014854E-2</v>
      </c>
      <c r="M592" s="35">
        <v>0.30122786654536499</v>
      </c>
      <c r="N592" s="35">
        <v>0.39363742969779714</v>
      </c>
      <c r="O592" s="35">
        <v>2.2998581999999997E-2</v>
      </c>
      <c r="P592" s="35">
        <v>0.22313030892583921</v>
      </c>
      <c r="Q592" s="35">
        <v>9.9262182995996637E-2</v>
      </c>
      <c r="R592" s="35">
        <v>0.12328767123287675</v>
      </c>
      <c r="S592" s="35">
        <v>2.596371312365362</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262</v>
      </c>
      <c r="B593" s="5" t="s">
        <v>115</v>
      </c>
      <c r="C593" s="34">
        <v>43935</v>
      </c>
      <c r="D593" s="34">
        <v>43951</v>
      </c>
      <c r="E593" s="35">
        <v>-0.21179110928961747</v>
      </c>
      <c r="F593" s="35">
        <v>0.25357043422202635</v>
      </c>
      <c r="G593" s="35">
        <v>0.17225541289972099</v>
      </c>
      <c r="H593" s="35">
        <v>0.88314826793245993</v>
      </c>
      <c r="I593" s="35">
        <v>0.25470526083474532</v>
      </c>
      <c r="J593" s="35">
        <v>6.7463166666666657E-2</v>
      </c>
      <c r="K593" s="35">
        <v>0</v>
      </c>
      <c r="L593" s="35">
        <v>1.34758377014854E-2</v>
      </c>
      <c r="M593" s="35">
        <v>0.30122786654536499</v>
      </c>
      <c r="N593" s="35">
        <v>0.39363742969779714</v>
      </c>
      <c r="O593" s="35">
        <v>6.0728121000000003E-2</v>
      </c>
      <c r="P593" s="35">
        <v>0.22313030892583921</v>
      </c>
      <c r="Q593" s="35">
        <v>9.8997802041303665E-2</v>
      </c>
      <c r="R593" s="35">
        <v>0.12328767123287675</v>
      </c>
      <c r="S593" s="35">
        <v>2.6338364704106692</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262</v>
      </c>
      <c r="B594" s="5" t="s">
        <v>115</v>
      </c>
      <c r="C594" s="34">
        <v>43936</v>
      </c>
      <c r="D594" s="34">
        <v>43951</v>
      </c>
      <c r="E594" s="35">
        <v>-0.21179110928961747</v>
      </c>
      <c r="F594" s="35">
        <v>0.25446245017066638</v>
      </c>
      <c r="G594" s="35">
        <v>0.17225541289972099</v>
      </c>
      <c r="H594" s="35">
        <v>0.88314826793245993</v>
      </c>
      <c r="I594" s="35">
        <v>0.25470526083474532</v>
      </c>
      <c r="J594" s="35">
        <v>6.7463166666666657E-2</v>
      </c>
      <c r="K594" s="35">
        <v>0</v>
      </c>
      <c r="L594" s="35">
        <v>1.34758377014854E-2</v>
      </c>
      <c r="M594" s="35">
        <v>0.30122786654536499</v>
      </c>
      <c r="N594" s="35">
        <v>0.39363742969779714</v>
      </c>
      <c r="O594" s="35">
        <v>1.9262349000000002E-2</v>
      </c>
      <c r="P594" s="35">
        <v>0.22313030892583921</v>
      </c>
      <c r="Q594" s="35">
        <v>0.10175620645109697</v>
      </c>
      <c r="R594" s="35">
        <v>0.12328767123287675</v>
      </c>
      <c r="S594" s="35">
        <v>2.5960211187691025</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262</v>
      </c>
      <c r="B595" s="5" t="s">
        <v>115</v>
      </c>
      <c r="C595" s="34">
        <v>43937</v>
      </c>
      <c r="D595" s="34">
        <v>43951</v>
      </c>
      <c r="E595" s="35">
        <v>-0.21179110928961747</v>
      </c>
      <c r="F595" s="35">
        <v>0.26071627204205639</v>
      </c>
      <c r="G595" s="35">
        <v>0.17225541289972099</v>
      </c>
      <c r="H595" s="35">
        <v>0.88314826793245993</v>
      </c>
      <c r="I595" s="35">
        <v>0.25470526083474532</v>
      </c>
      <c r="J595" s="35">
        <v>6.7463166666666657E-2</v>
      </c>
      <c r="K595" s="35">
        <v>0</v>
      </c>
      <c r="L595" s="35">
        <v>1.34758377014854E-2</v>
      </c>
      <c r="M595" s="35">
        <v>0.30122786654536499</v>
      </c>
      <c r="N595" s="35">
        <v>0.39363742969779714</v>
      </c>
      <c r="O595" s="35">
        <v>2.1151242000000001E-2</v>
      </c>
      <c r="P595" s="35">
        <v>0.22313030892583921</v>
      </c>
      <c r="Q595" s="35">
        <v>0.10142747146249369</v>
      </c>
      <c r="R595" s="35">
        <v>0.12328767123287675</v>
      </c>
      <c r="S595" s="35">
        <v>2.6038350986518894</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262</v>
      </c>
      <c r="B596" s="5" t="s">
        <v>115</v>
      </c>
      <c r="C596" s="34">
        <v>43938</v>
      </c>
      <c r="D596" s="34">
        <v>43951</v>
      </c>
      <c r="E596" s="35">
        <v>-0.21179110928961747</v>
      </c>
      <c r="F596" s="35">
        <v>0.25585167526722635</v>
      </c>
      <c r="G596" s="35">
        <v>0.17225541289972099</v>
      </c>
      <c r="H596" s="35">
        <v>0.88314826793245993</v>
      </c>
      <c r="I596" s="35">
        <v>0.25470526083474532</v>
      </c>
      <c r="J596" s="35">
        <v>6.7463166666666657E-2</v>
      </c>
      <c r="K596" s="35">
        <v>0</v>
      </c>
      <c r="L596" s="35">
        <v>1.34758377014854E-2</v>
      </c>
      <c r="M596" s="35">
        <v>0.30122786654536499</v>
      </c>
      <c r="N596" s="35">
        <v>0.39363742969779714</v>
      </c>
      <c r="O596" s="35">
        <v>4.7530215000000001E-2</v>
      </c>
      <c r="P596" s="35">
        <v>0.22313030892583921</v>
      </c>
      <c r="Q596" s="35">
        <v>9.8819688393126853E-2</v>
      </c>
      <c r="R596" s="35">
        <v>0.12328767123287675</v>
      </c>
      <c r="S596" s="35">
        <v>2.6227416918076925</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262</v>
      </c>
      <c r="B597" s="5" t="s">
        <v>115</v>
      </c>
      <c r="C597" s="34">
        <v>43939</v>
      </c>
      <c r="D597" s="34">
        <v>43951</v>
      </c>
      <c r="E597" s="35">
        <v>-0.21179110928961747</v>
      </c>
      <c r="F597" s="35">
        <v>0.3199993976772364</v>
      </c>
      <c r="G597" s="35">
        <v>0.17225541289972099</v>
      </c>
      <c r="H597" s="35">
        <v>0.88314826793245993</v>
      </c>
      <c r="I597" s="35">
        <v>0.25470526083474532</v>
      </c>
      <c r="J597" s="35">
        <v>6.7463166666666657E-2</v>
      </c>
      <c r="K597" s="35">
        <v>0</v>
      </c>
      <c r="L597" s="35">
        <v>1.34758377014854E-2</v>
      </c>
      <c r="M597" s="35">
        <v>0.30122786654536499</v>
      </c>
      <c r="N597" s="35">
        <v>0.39363742969779714</v>
      </c>
      <c r="O597" s="35">
        <v>3.3114782999999995E-2</v>
      </c>
      <c r="P597" s="35">
        <v>0.22313030892583921</v>
      </c>
      <c r="Q597" s="35">
        <v>0.10016745426117664</v>
      </c>
      <c r="R597" s="35">
        <v>0.12328767123287675</v>
      </c>
      <c r="S597" s="35">
        <v>2.6738217480857522</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262</v>
      </c>
      <c r="B598" s="5" t="s">
        <v>115</v>
      </c>
      <c r="C598" s="34">
        <v>43940</v>
      </c>
      <c r="D598" s="34">
        <v>43951</v>
      </c>
      <c r="E598" s="35">
        <v>-0.21179110928961747</v>
      </c>
      <c r="F598" s="35">
        <v>0.27327883538303638</v>
      </c>
      <c r="G598" s="35">
        <v>0.17225541289972099</v>
      </c>
      <c r="H598" s="35">
        <v>0.88314826793245993</v>
      </c>
      <c r="I598" s="35">
        <v>0.25470526083474532</v>
      </c>
      <c r="J598" s="35">
        <v>6.7463166666666657E-2</v>
      </c>
      <c r="K598" s="35">
        <v>0</v>
      </c>
      <c r="L598" s="35">
        <v>1.34758377014854E-2</v>
      </c>
      <c r="M598" s="35">
        <v>0.30122786654536499</v>
      </c>
      <c r="N598" s="35">
        <v>0.39363742969779714</v>
      </c>
      <c r="O598" s="35">
        <v>2.3031918000000002E-2</v>
      </c>
      <c r="P598" s="35">
        <v>0.22313030892583921</v>
      </c>
      <c r="Q598" s="35">
        <v>9.9519236135713271E-2</v>
      </c>
      <c r="R598" s="35">
        <v>0.12328767123287675</v>
      </c>
      <c r="S598" s="35">
        <v>2.6163701026660888</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263</v>
      </c>
      <c r="B599" s="5" t="s">
        <v>115</v>
      </c>
      <c r="C599" s="34">
        <v>43941</v>
      </c>
      <c r="D599" s="34">
        <v>43951</v>
      </c>
      <c r="E599" s="35">
        <v>-0.21179110928961747</v>
      </c>
      <c r="F599" s="35">
        <v>0.25642505522202635</v>
      </c>
      <c r="G599" s="35">
        <v>0.17225541289972099</v>
      </c>
      <c r="H599" s="35">
        <v>0.88314826793245993</v>
      </c>
      <c r="I599" s="35">
        <v>0.25470526083474532</v>
      </c>
      <c r="J599" s="35">
        <v>6.7463166666666657E-2</v>
      </c>
      <c r="K599" s="35">
        <v>0</v>
      </c>
      <c r="L599" s="35">
        <v>1.34758377014854E-2</v>
      </c>
      <c r="M599" s="35">
        <v>0.30122786654536499</v>
      </c>
      <c r="N599" s="35">
        <v>0.39363742969779714</v>
      </c>
      <c r="O599" s="35">
        <v>4.0298868000000002E-2</v>
      </c>
      <c r="P599" s="35">
        <v>0.22313030892583921</v>
      </c>
      <c r="Q599" s="35">
        <v>9.8751454519291029E-2</v>
      </c>
      <c r="R599" s="35">
        <v>0.12328767123287675</v>
      </c>
      <c r="S599" s="35">
        <v>2.6160154908886564</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263</v>
      </c>
      <c r="B600" s="5" t="s">
        <v>115</v>
      </c>
      <c r="C600" s="34">
        <v>43942</v>
      </c>
      <c r="D600" s="34">
        <v>43951</v>
      </c>
      <c r="E600" s="35">
        <v>-0.21179110928961747</v>
      </c>
      <c r="F600" s="35">
        <v>0.28587082088715637</v>
      </c>
      <c r="G600" s="35">
        <v>0.17225541289972099</v>
      </c>
      <c r="H600" s="35">
        <v>0.88314826793245993</v>
      </c>
      <c r="I600" s="35">
        <v>0.25470526083474532</v>
      </c>
      <c r="J600" s="35">
        <v>6.7463166666666657E-2</v>
      </c>
      <c r="K600" s="35">
        <v>0</v>
      </c>
      <c r="L600" s="35">
        <v>1.34758377014854E-2</v>
      </c>
      <c r="M600" s="35">
        <v>0.30122786654536499</v>
      </c>
      <c r="N600" s="35">
        <v>0.39363742969779714</v>
      </c>
      <c r="O600" s="35">
        <v>5.7397374000000008E-2</v>
      </c>
      <c r="P600" s="35">
        <v>0.22313030892583921</v>
      </c>
      <c r="Q600" s="35">
        <v>9.9340211782409135E-2</v>
      </c>
      <c r="R600" s="35">
        <v>0.12328767123287675</v>
      </c>
      <c r="S600" s="35">
        <v>2.6631485198169047</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263</v>
      </c>
      <c r="B601" s="5" t="s">
        <v>115</v>
      </c>
      <c r="C601" s="34">
        <v>43943</v>
      </c>
      <c r="D601" s="34">
        <v>43951</v>
      </c>
      <c r="E601" s="35">
        <v>-0.21179110928961747</v>
      </c>
      <c r="F601" s="35">
        <v>0.26089143274740634</v>
      </c>
      <c r="G601" s="35">
        <v>0.17225541289972099</v>
      </c>
      <c r="H601" s="35">
        <v>0.88314826793245993</v>
      </c>
      <c r="I601" s="35">
        <v>0.25470526083474532</v>
      </c>
      <c r="J601" s="35">
        <v>6.7463166666666657E-2</v>
      </c>
      <c r="K601" s="35">
        <v>0</v>
      </c>
      <c r="L601" s="35">
        <v>1.34758377014854E-2</v>
      </c>
      <c r="M601" s="35">
        <v>0.30122786654536499</v>
      </c>
      <c r="N601" s="35">
        <v>0.39363742969779714</v>
      </c>
      <c r="O601" s="35">
        <v>6.0761744999999999E-2</v>
      </c>
      <c r="P601" s="35">
        <v>0.22313030892583921</v>
      </c>
      <c r="Q601" s="35">
        <v>0.10267019536560927</v>
      </c>
      <c r="R601" s="35">
        <v>0.12328767123287675</v>
      </c>
      <c r="S601" s="35">
        <v>2.6448634862603551</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263</v>
      </c>
      <c r="B602" s="5" t="s">
        <v>115</v>
      </c>
      <c r="C602" s="34">
        <v>43944</v>
      </c>
      <c r="D602" s="34">
        <v>43951</v>
      </c>
      <c r="E602" s="35">
        <v>-0.21179110928961747</v>
      </c>
      <c r="F602" s="35">
        <v>0.25772394622202638</v>
      </c>
      <c r="G602" s="35">
        <v>0.17225541289972099</v>
      </c>
      <c r="H602" s="35">
        <v>0.88314826793245993</v>
      </c>
      <c r="I602" s="35">
        <v>0.25470526083474532</v>
      </c>
      <c r="J602" s="35">
        <v>6.7463166666666657E-2</v>
      </c>
      <c r="K602" s="35">
        <v>0</v>
      </c>
      <c r="L602" s="35">
        <v>1.34758377014854E-2</v>
      </c>
      <c r="M602" s="35">
        <v>0.30122786654536499</v>
      </c>
      <c r="N602" s="35">
        <v>0.39363742969779714</v>
      </c>
      <c r="O602" s="35">
        <v>5.8555061999999998E-2</v>
      </c>
      <c r="P602" s="35">
        <v>0.22313030892583921</v>
      </c>
      <c r="Q602" s="35">
        <v>9.9412936734405766E-2</v>
      </c>
      <c r="R602" s="35">
        <v>0.12328767123287675</v>
      </c>
      <c r="S602" s="35">
        <v>2.6362320581037708</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263</v>
      </c>
      <c r="B603" s="5" t="s">
        <v>115</v>
      </c>
      <c r="C603" s="34">
        <v>43945</v>
      </c>
      <c r="D603" s="34">
        <v>43951</v>
      </c>
      <c r="E603" s="35">
        <v>-0.21179110928961747</v>
      </c>
      <c r="F603" s="35">
        <v>0.32865090098613636</v>
      </c>
      <c r="G603" s="35">
        <v>0.17225541289972099</v>
      </c>
      <c r="H603" s="35">
        <v>0.88314826793245993</v>
      </c>
      <c r="I603" s="35">
        <v>0.25470526083474532</v>
      </c>
      <c r="J603" s="35">
        <v>6.7463166666666657E-2</v>
      </c>
      <c r="K603" s="35">
        <v>0</v>
      </c>
      <c r="L603" s="35">
        <v>1.34758377014854E-2</v>
      </c>
      <c r="M603" s="35">
        <v>0.30122786654536499</v>
      </c>
      <c r="N603" s="35">
        <v>0.39363742969779714</v>
      </c>
      <c r="O603" s="35">
        <v>6.3360945000000002E-2</v>
      </c>
      <c r="P603" s="35">
        <v>0.22313030892583921</v>
      </c>
      <c r="Q603" s="35">
        <v>0.10065102814455447</v>
      </c>
      <c r="R603" s="35">
        <v>0.12328767123287675</v>
      </c>
      <c r="S603" s="35">
        <v>2.7132029872780299</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263</v>
      </c>
      <c r="B604" s="5" t="s">
        <v>115</v>
      </c>
      <c r="C604" s="34">
        <v>43946</v>
      </c>
      <c r="D604" s="34">
        <v>43951</v>
      </c>
      <c r="E604" s="35">
        <v>-0.21179110928961747</v>
      </c>
      <c r="F604" s="35">
        <v>0.28395105857448638</v>
      </c>
      <c r="G604" s="35">
        <v>0.17225541289972099</v>
      </c>
      <c r="H604" s="35">
        <v>0.88314826793245993</v>
      </c>
      <c r="I604" s="35">
        <v>0.25470526083474532</v>
      </c>
      <c r="J604" s="35">
        <v>6.7463166666666657E-2</v>
      </c>
      <c r="K604" s="35">
        <v>0</v>
      </c>
      <c r="L604" s="35">
        <v>1.34758377014854E-2</v>
      </c>
      <c r="M604" s="35">
        <v>0.30122786654536499</v>
      </c>
      <c r="N604" s="35">
        <v>0.39363742969779714</v>
      </c>
      <c r="O604" s="35">
        <v>2.5384706999999999E-2</v>
      </c>
      <c r="P604" s="35">
        <v>0.22313030892583921</v>
      </c>
      <c r="Q604" s="35">
        <v>0.1022797380413112</v>
      </c>
      <c r="R604" s="35">
        <v>0.12328767123287675</v>
      </c>
      <c r="S604" s="35">
        <v>2.632155616763137</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263</v>
      </c>
      <c r="B605" s="5" t="s">
        <v>115</v>
      </c>
      <c r="C605" s="34">
        <v>43947</v>
      </c>
      <c r="D605" s="34">
        <v>43951</v>
      </c>
      <c r="E605" s="35">
        <v>-0.21179110928961747</v>
      </c>
      <c r="F605" s="35">
        <v>0.35264552652516634</v>
      </c>
      <c r="G605" s="35">
        <v>0.17225541289972099</v>
      </c>
      <c r="H605" s="35">
        <v>0.88314826793245993</v>
      </c>
      <c r="I605" s="35">
        <v>0.25470526083474532</v>
      </c>
      <c r="J605" s="35">
        <v>6.7463166666666657E-2</v>
      </c>
      <c r="K605" s="35">
        <v>0</v>
      </c>
      <c r="L605" s="35">
        <v>1.34758377014854E-2</v>
      </c>
      <c r="M605" s="35">
        <v>0.30122786654536499</v>
      </c>
      <c r="N605" s="35">
        <v>0.39363742969779714</v>
      </c>
      <c r="O605" s="35">
        <v>3.9832353000000001E-2</v>
      </c>
      <c r="P605" s="35">
        <v>0.22313030892583921</v>
      </c>
      <c r="Q605" s="35">
        <v>0.10207587571560099</v>
      </c>
      <c r="R605" s="35">
        <v>0.12328767123287675</v>
      </c>
      <c r="S605" s="35">
        <v>2.7150938683881063</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264</v>
      </c>
      <c r="B606" s="5" t="s">
        <v>115</v>
      </c>
      <c r="C606" s="34">
        <v>43948</v>
      </c>
      <c r="D606" s="34">
        <v>43951</v>
      </c>
      <c r="E606" s="35">
        <v>-0.21179110928961747</v>
      </c>
      <c r="F606" s="35">
        <v>0.30043601917745638</v>
      </c>
      <c r="G606" s="35">
        <v>0.17225541289972099</v>
      </c>
      <c r="H606" s="35">
        <v>0.88314826793245993</v>
      </c>
      <c r="I606" s="35">
        <v>0.25470526083474532</v>
      </c>
      <c r="J606" s="35">
        <v>6.7463166666666657E-2</v>
      </c>
      <c r="K606" s="35">
        <v>0</v>
      </c>
      <c r="L606" s="35">
        <v>1.34758377014854E-2</v>
      </c>
      <c r="M606" s="35">
        <v>0.30122786654536499</v>
      </c>
      <c r="N606" s="35">
        <v>0.39363742969779714</v>
      </c>
      <c r="O606" s="35">
        <v>3.9370302000000003E-2</v>
      </c>
      <c r="P606" s="35">
        <v>0.22313030892583921</v>
      </c>
      <c r="Q606" s="35">
        <v>0.10210030685737162</v>
      </c>
      <c r="R606" s="35">
        <v>0.12328767123287675</v>
      </c>
      <c r="S606" s="35">
        <v>2.6624467411821668</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264</v>
      </c>
      <c r="B607" s="5" t="s">
        <v>115</v>
      </c>
      <c r="C607" s="34">
        <v>43949</v>
      </c>
      <c r="D607" s="34">
        <v>43951</v>
      </c>
      <c r="E607" s="35">
        <v>-0.21179110928961747</v>
      </c>
      <c r="F607" s="35">
        <v>0.35199270454236636</v>
      </c>
      <c r="G607" s="35">
        <v>0.17225541289972099</v>
      </c>
      <c r="H607" s="35">
        <v>0.88314826793245993</v>
      </c>
      <c r="I607" s="35">
        <v>0.25470526083474532</v>
      </c>
      <c r="J607" s="35">
        <v>6.7463166666666657E-2</v>
      </c>
      <c r="K607" s="35">
        <v>0</v>
      </c>
      <c r="L607" s="35">
        <v>1.34758377014854E-2</v>
      </c>
      <c r="M607" s="35">
        <v>0.30122786654536499</v>
      </c>
      <c r="N607" s="35">
        <v>0.39363742969779714</v>
      </c>
      <c r="O607" s="35">
        <v>1.9547883000000002E-2</v>
      </c>
      <c r="P607" s="35">
        <v>0.22313030892583921</v>
      </c>
      <c r="Q607" s="35">
        <v>0.10090200838163385</v>
      </c>
      <c r="R607" s="35">
        <v>0.12328767123287675</v>
      </c>
      <c r="S607" s="35">
        <v>2.6929827090713392</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264</v>
      </c>
      <c r="B608" s="5" t="s">
        <v>115</v>
      </c>
      <c r="C608" s="34">
        <v>43950</v>
      </c>
      <c r="D608" s="34">
        <v>43951</v>
      </c>
      <c r="E608" s="35">
        <v>-0.21179110928961747</v>
      </c>
      <c r="F608" s="35">
        <v>0.31288275703061635</v>
      </c>
      <c r="G608" s="35">
        <v>0.17225541289972099</v>
      </c>
      <c r="H608" s="35">
        <v>0.88314826793245993</v>
      </c>
      <c r="I608" s="35">
        <v>0.25470526083474532</v>
      </c>
      <c r="J608" s="35">
        <v>6.7463166666666657E-2</v>
      </c>
      <c r="K608" s="35">
        <v>0</v>
      </c>
      <c r="L608" s="35">
        <v>1.34758377014854E-2</v>
      </c>
      <c r="M608" s="35">
        <v>0.30122786654536499</v>
      </c>
      <c r="N608" s="35">
        <v>0.39363742969779714</v>
      </c>
      <c r="O608" s="35">
        <v>2.1048372000000003E-2</v>
      </c>
      <c r="P608" s="35">
        <v>0.22313030892583921</v>
      </c>
      <c r="Q608" s="35">
        <v>0.10242894332064154</v>
      </c>
      <c r="R608" s="35">
        <v>0.12328767123287675</v>
      </c>
      <c r="S608" s="35">
        <v>2.6569001854985972</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264</v>
      </c>
      <c r="B609" s="5" t="s">
        <v>115</v>
      </c>
      <c r="C609" s="34">
        <v>43951</v>
      </c>
      <c r="D609" s="34">
        <v>43951</v>
      </c>
      <c r="E609" s="35">
        <v>-0.21179110928961747</v>
      </c>
      <c r="F609" s="35">
        <v>0.25357043422202635</v>
      </c>
      <c r="G609" s="35">
        <v>0.17225541289972099</v>
      </c>
      <c r="H609" s="35">
        <v>0.88314826793245993</v>
      </c>
      <c r="I609" s="35">
        <v>0.25470526083474532</v>
      </c>
      <c r="J609" s="35">
        <v>6.7463166666666657E-2</v>
      </c>
      <c r="K609" s="35">
        <v>0</v>
      </c>
      <c r="L609" s="35">
        <v>1.34758377014854E-2</v>
      </c>
      <c r="M609" s="35">
        <v>0.30122786654536499</v>
      </c>
      <c r="N609" s="35">
        <v>0.39363742969779714</v>
      </c>
      <c r="O609" s="35">
        <v>2.4124886999999998E-2</v>
      </c>
      <c r="P609" s="35">
        <v>0.22313030892583921</v>
      </c>
      <c r="Q609" s="35">
        <v>0.10167412589434548</v>
      </c>
      <c r="R609" s="35">
        <v>0.12328767123287675</v>
      </c>
      <c r="S609" s="35">
        <v>2.5999095602637112</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264</v>
      </c>
      <c r="B610" s="5" t="s">
        <v>121</v>
      </c>
      <c r="C610" s="34">
        <v>43952</v>
      </c>
      <c r="D610" s="34">
        <v>43982</v>
      </c>
      <c r="E610" s="35">
        <v>-0.14044849638639167</v>
      </c>
      <c r="F610" s="35">
        <v>0.26674936360701096</v>
      </c>
      <c r="G610" s="35">
        <v>0.179865239817563</v>
      </c>
      <c r="H610" s="35">
        <v>0.80936105717977169</v>
      </c>
      <c r="I610" s="35">
        <v>0.29618719631861623</v>
      </c>
      <c r="J610" s="35">
        <v>7.7528258064516131E-2</v>
      </c>
      <c r="K610" s="35">
        <v>0</v>
      </c>
      <c r="L610" s="35">
        <v>2.8886661594210255E-2</v>
      </c>
      <c r="M610" s="35">
        <v>0.28945767625617203</v>
      </c>
      <c r="N610" s="35">
        <v>0.40585440586391069</v>
      </c>
      <c r="O610" s="35">
        <v>9.9086490000000013E-2</v>
      </c>
      <c r="P610" s="35">
        <v>0.24166488363041699</v>
      </c>
      <c r="Q610" s="35">
        <v>9.3079297070645495E-2</v>
      </c>
      <c r="R610" s="35">
        <v>0.12328767123287675</v>
      </c>
      <c r="S610" s="35">
        <v>2.7705597042493184</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264</v>
      </c>
      <c r="B611" s="5" t="s">
        <v>121</v>
      </c>
      <c r="C611" s="34">
        <v>43953</v>
      </c>
      <c r="D611" s="34">
        <v>43982</v>
      </c>
      <c r="E611" s="35">
        <v>-0.14044849638639167</v>
      </c>
      <c r="F611" s="35">
        <v>0.32242733255978095</v>
      </c>
      <c r="G611" s="35">
        <v>0.179865239817563</v>
      </c>
      <c r="H611" s="35">
        <v>0.80936105717977169</v>
      </c>
      <c r="I611" s="35">
        <v>0.29618719631861623</v>
      </c>
      <c r="J611" s="35">
        <v>7.7528258064516131E-2</v>
      </c>
      <c r="K611" s="35">
        <v>0</v>
      </c>
      <c r="L611" s="35">
        <v>2.8886661594210255E-2</v>
      </c>
      <c r="M611" s="35">
        <v>0.28945767625617203</v>
      </c>
      <c r="N611" s="35">
        <v>0.40585440586391069</v>
      </c>
      <c r="O611" s="35">
        <v>2.4527952000000002E-2</v>
      </c>
      <c r="P611" s="35">
        <v>0.24166488363041699</v>
      </c>
      <c r="Q611" s="35">
        <v>9.38243236355778E-2</v>
      </c>
      <c r="R611" s="35">
        <v>0.12328767123287675</v>
      </c>
      <c r="S611" s="35">
        <v>2.7524241617670206</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264</v>
      </c>
      <c r="B612" s="5" t="s">
        <v>121</v>
      </c>
      <c r="C612" s="34">
        <v>43954</v>
      </c>
      <c r="D612" s="34">
        <v>43982</v>
      </c>
      <c r="E612" s="35">
        <v>-0.14044849638639167</v>
      </c>
      <c r="F612" s="35">
        <v>0.27089142451753095</v>
      </c>
      <c r="G612" s="35">
        <v>0.179865239817563</v>
      </c>
      <c r="H612" s="35">
        <v>0.80936105717977169</v>
      </c>
      <c r="I612" s="35">
        <v>0.29618719631861623</v>
      </c>
      <c r="J612" s="35">
        <v>7.7528258064516131E-2</v>
      </c>
      <c r="K612" s="35">
        <v>0</v>
      </c>
      <c r="L612" s="35">
        <v>2.8886661594210255E-2</v>
      </c>
      <c r="M612" s="35">
        <v>0.28945767625617203</v>
      </c>
      <c r="N612" s="35">
        <v>0.40585440586391075</v>
      </c>
      <c r="O612" s="35">
        <v>2.5025476000000001E-2</v>
      </c>
      <c r="P612" s="35">
        <v>0.24166488363041699</v>
      </c>
      <c r="Q612" s="35">
        <v>9.3695235449854752E-2</v>
      </c>
      <c r="R612" s="35">
        <v>0.12328767123287675</v>
      </c>
      <c r="S612" s="35">
        <v>2.701256689539048</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265</v>
      </c>
      <c r="B613" s="5" t="s">
        <v>121</v>
      </c>
      <c r="C613" s="34">
        <v>43955</v>
      </c>
      <c r="D613" s="34">
        <v>43982</v>
      </c>
      <c r="E613" s="35">
        <v>-0.14044849638639167</v>
      </c>
      <c r="F613" s="35">
        <v>0.25604369111760095</v>
      </c>
      <c r="G613" s="35">
        <v>0.179865239817563</v>
      </c>
      <c r="H613" s="35">
        <v>0.80936105717977169</v>
      </c>
      <c r="I613" s="35">
        <v>0.29618719631861623</v>
      </c>
      <c r="J613" s="35">
        <v>7.7528258064516131E-2</v>
      </c>
      <c r="K613" s="35">
        <v>0</v>
      </c>
      <c r="L613" s="35">
        <v>2.8886661594210255E-2</v>
      </c>
      <c r="M613" s="35">
        <v>0.28945767625617203</v>
      </c>
      <c r="N613" s="35">
        <v>0.40585440586391075</v>
      </c>
      <c r="O613" s="35">
        <v>2.0135073999999999E-2</v>
      </c>
      <c r="P613" s="35">
        <v>0.24166488363041699</v>
      </c>
      <c r="Q613" s="35">
        <v>9.3256388839523585E-2</v>
      </c>
      <c r="R613" s="35">
        <v>0.12328767123287675</v>
      </c>
      <c r="S613" s="35">
        <v>2.6810797075287867</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265</v>
      </c>
      <c r="B614" s="5" t="s">
        <v>121</v>
      </c>
      <c r="C614" s="34">
        <v>43956</v>
      </c>
      <c r="D614" s="34">
        <v>43982</v>
      </c>
      <c r="E614" s="35">
        <v>-0.14044849638639167</v>
      </c>
      <c r="F614" s="35">
        <v>0.25728255153365098</v>
      </c>
      <c r="G614" s="35">
        <v>0.179865239817563</v>
      </c>
      <c r="H614" s="35">
        <v>0.80936105717977169</v>
      </c>
      <c r="I614" s="35">
        <v>0.29618719631861623</v>
      </c>
      <c r="J614" s="35">
        <v>7.7528258064516131E-2</v>
      </c>
      <c r="K614" s="35">
        <v>0</v>
      </c>
      <c r="L614" s="35">
        <v>2.8886661594210255E-2</v>
      </c>
      <c r="M614" s="35">
        <v>0.28945767625617203</v>
      </c>
      <c r="N614" s="35">
        <v>0.40585440586391069</v>
      </c>
      <c r="O614" s="35">
        <v>1.6002063000000004E-2</v>
      </c>
      <c r="P614" s="35">
        <v>0.24166488363041699</v>
      </c>
      <c r="Q614" s="35">
        <v>9.3019276813594509E-2</v>
      </c>
      <c r="R614" s="35">
        <v>0.12328767123287675</v>
      </c>
      <c r="S614" s="35">
        <v>2.6779484449189082</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265</v>
      </c>
      <c r="B615" s="5" t="s">
        <v>121</v>
      </c>
      <c r="C615" s="34">
        <v>43957</v>
      </c>
      <c r="D615" s="34">
        <v>43982</v>
      </c>
      <c r="E615" s="35">
        <v>-0.14044849638639167</v>
      </c>
      <c r="F615" s="35">
        <v>0.25658635525494095</v>
      </c>
      <c r="G615" s="35">
        <v>0.179865239817563</v>
      </c>
      <c r="H615" s="35">
        <v>0.80936105717977169</v>
      </c>
      <c r="I615" s="35">
        <v>0.29618719631861623</v>
      </c>
      <c r="J615" s="35">
        <v>7.7528258064516131E-2</v>
      </c>
      <c r="K615" s="35">
        <v>0</v>
      </c>
      <c r="L615" s="35">
        <v>2.8886661594210255E-2</v>
      </c>
      <c r="M615" s="35">
        <v>0.28945767625617203</v>
      </c>
      <c r="N615" s="35">
        <v>0.40585440586391075</v>
      </c>
      <c r="O615" s="35">
        <v>1.7924557000000001E-2</v>
      </c>
      <c r="P615" s="35">
        <v>0.24166488363041699</v>
      </c>
      <c r="Q615" s="35">
        <v>9.3257486599756884E-2</v>
      </c>
      <c r="R615" s="35">
        <v>0.12328767123287675</v>
      </c>
      <c r="S615" s="35">
        <v>2.6794129524263601</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265</v>
      </c>
      <c r="B616" s="5" t="s">
        <v>121</v>
      </c>
      <c r="C616" s="34">
        <v>43958</v>
      </c>
      <c r="D616" s="34">
        <v>43982</v>
      </c>
      <c r="E616" s="35">
        <v>-0.14044849638639167</v>
      </c>
      <c r="F616" s="35">
        <v>0.26748696442688097</v>
      </c>
      <c r="G616" s="35">
        <v>0.179865239817563</v>
      </c>
      <c r="H616" s="35">
        <v>0.80936105717977169</v>
      </c>
      <c r="I616" s="35">
        <v>0.29618719631861623</v>
      </c>
      <c r="J616" s="35">
        <v>7.7528258064516131E-2</v>
      </c>
      <c r="K616" s="35">
        <v>0</v>
      </c>
      <c r="L616" s="35">
        <v>2.8886661594210255E-2</v>
      </c>
      <c r="M616" s="35">
        <v>0.28945767625617203</v>
      </c>
      <c r="N616" s="35">
        <v>0.40585440586391075</v>
      </c>
      <c r="O616" s="35">
        <v>2.7324036000000003E-2</v>
      </c>
      <c r="P616" s="35">
        <v>0.24166488363041699</v>
      </c>
      <c r="Q616" s="35">
        <v>9.7127119787392996E-2</v>
      </c>
      <c r="R616" s="35">
        <v>0.12328767123287675</v>
      </c>
      <c r="S616" s="35">
        <v>2.7035826737859359</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265</v>
      </c>
      <c r="B617" s="5" t="s">
        <v>121</v>
      </c>
      <c r="C617" s="34">
        <v>43959</v>
      </c>
      <c r="D617" s="34">
        <v>43982</v>
      </c>
      <c r="E617" s="35">
        <v>-0.14044849638639167</v>
      </c>
      <c r="F617" s="35">
        <v>0.27119235953093096</v>
      </c>
      <c r="G617" s="35">
        <v>0.179865239817563</v>
      </c>
      <c r="H617" s="35">
        <v>0.80936105717977169</v>
      </c>
      <c r="I617" s="35">
        <v>0.29618719631861623</v>
      </c>
      <c r="J617" s="35">
        <v>7.7528258064516131E-2</v>
      </c>
      <c r="K617" s="35">
        <v>0</v>
      </c>
      <c r="L617" s="35">
        <v>2.8886661594210255E-2</v>
      </c>
      <c r="M617" s="35">
        <v>0.28945767625617203</v>
      </c>
      <c r="N617" s="35">
        <v>0.40585440586391075</v>
      </c>
      <c r="O617" s="35">
        <v>3.0843908999999999E-2</v>
      </c>
      <c r="P617" s="35">
        <v>0.24166488363041699</v>
      </c>
      <c r="Q617" s="35">
        <v>9.3631066979943847E-2</v>
      </c>
      <c r="R617" s="35">
        <v>0.12328767123287675</v>
      </c>
      <c r="S617" s="35">
        <v>2.7073118890825372</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265</v>
      </c>
      <c r="B618" s="5" t="s">
        <v>121</v>
      </c>
      <c r="C618" s="34">
        <v>43960</v>
      </c>
      <c r="D618" s="34">
        <v>43982</v>
      </c>
      <c r="E618" s="35">
        <v>-0.14044849638639167</v>
      </c>
      <c r="F618" s="35">
        <v>0.37324233545609098</v>
      </c>
      <c r="G618" s="35">
        <v>0.179865239817563</v>
      </c>
      <c r="H618" s="35">
        <v>0.80936105717977169</v>
      </c>
      <c r="I618" s="35">
        <v>0.29618719631861623</v>
      </c>
      <c r="J618" s="35">
        <v>7.7528258064516131E-2</v>
      </c>
      <c r="K618" s="35">
        <v>0</v>
      </c>
      <c r="L618" s="35">
        <v>2.8886661594210255E-2</v>
      </c>
      <c r="M618" s="35">
        <v>0.28945767625617203</v>
      </c>
      <c r="N618" s="35">
        <v>0.40585440586391075</v>
      </c>
      <c r="O618" s="35">
        <v>5.9671026000000002E-2</v>
      </c>
      <c r="P618" s="35">
        <v>0.24166488363041699</v>
      </c>
      <c r="Q618" s="35">
        <v>0.10069715377170897</v>
      </c>
      <c r="R618" s="35">
        <v>0.12328767123287675</v>
      </c>
      <c r="S618" s="35">
        <v>2.8452550687994624</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265</v>
      </c>
      <c r="B619" s="5" t="s">
        <v>121</v>
      </c>
      <c r="C619" s="34">
        <v>43961</v>
      </c>
      <c r="D619" s="34">
        <v>43982</v>
      </c>
      <c r="E619" s="35">
        <v>-0.14044849638639167</v>
      </c>
      <c r="F619" s="35">
        <v>0.27077661245640094</v>
      </c>
      <c r="G619" s="35">
        <v>0.179865239817563</v>
      </c>
      <c r="H619" s="35">
        <v>0.80936105717977169</v>
      </c>
      <c r="I619" s="35">
        <v>0.29618719631861623</v>
      </c>
      <c r="J619" s="35">
        <v>7.7528258064516131E-2</v>
      </c>
      <c r="K619" s="35">
        <v>0</v>
      </c>
      <c r="L619" s="35">
        <v>2.8886661594210255E-2</v>
      </c>
      <c r="M619" s="35">
        <v>0.28945767625617203</v>
      </c>
      <c r="N619" s="35">
        <v>0.40585440586391075</v>
      </c>
      <c r="O619" s="35">
        <v>1.450764E-2</v>
      </c>
      <c r="P619" s="35">
        <v>0.24166488363041699</v>
      </c>
      <c r="Q619" s="35">
        <v>0.10151162378846565</v>
      </c>
      <c r="R619" s="35">
        <v>0.12328767123287675</v>
      </c>
      <c r="S619" s="35">
        <v>2.6984404298165288</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266</v>
      </c>
      <c r="B620" s="5" t="s">
        <v>121</v>
      </c>
      <c r="C620" s="34">
        <v>43962</v>
      </c>
      <c r="D620" s="34">
        <v>43982</v>
      </c>
      <c r="E620" s="35">
        <v>-0.14044849638639167</v>
      </c>
      <c r="F620" s="35">
        <v>0.35900054778777096</v>
      </c>
      <c r="G620" s="35">
        <v>0.179865239817563</v>
      </c>
      <c r="H620" s="35">
        <v>0.80936105717977169</v>
      </c>
      <c r="I620" s="35">
        <v>0.29618719631861623</v>
      </c>
      <c r="J620" s="35">
        <v>7.7528258064516131E-2</v>
      </c>
      <c r="K620" s="35">
        <v>0</v>
      </c>
      <c r="L620" s="35">
        <v>2.8886661594210255E-2</v>
      </c>
      <c r="M620" s="35">
        <v>0.28945767625617203</v>
      </c>
      <c r="N620" s="35">
        <v>0.40585440586391075</v>
      </c>
      <c r="O620" s="35">
        <v>1.3458672000000001E-2</v>
      </c>
      <c r="P620" s="35">
        <v>0.24166488363041699</v>
      </c>
      <c r="Q620" s="35">
        <v>9.8988015979253927E-2</v>
      </c>
      <c r="R620" s="35">
        <v>0.12328767123287675</v>
      </c>
      <c r="S620" s="35">
        <v>2.7830917893386871</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266</v>
      </c>
      <c r="B621" s="5" t="s">
        <v>121</v>
      </c>
      <c r="C621" s="34">
        <v>43963</v>
      </c>
      <c r="D621" s="34">
        <v>43982</v>
      </c>
      <c r="E621" s="35">
        <v>-0.14044849638639167</v>
      </c>
      <c r="F621" s="35">
        <v>0.26528405514772097</v>
      </c>
      <c r="G621" s="35">
        <v>0.179865239817563</v>
      </c>
      <c r="H621" s="35">
        <v>0.80936105717977169</v>
      </c>
      <c r="I621" s="35">
        <v>0.29618719631861623</v>
      </c>
      <c r="J621" s="35">
        <v>7.7528258064516131E-2</v>
      </c>
      <c r="K621" s="35">
        <v>0</v>
      </c>
      <c r="L621" s="35">
        <v>2.8886661594210255E-2</v>
      </c>
      <c r="M621" s="35">
        <v>0.28945767625617203</v>
      </c>
      <c r="N621" s="35">
        <v>0.40585440586391069</v>
      </c>
      <c r="O621" s="35">
        <v>1.5503276000000002E-2</v>
      </c>
      <c r="P621" s="35">
        <v>0.24166488363041699</v>
      </c>
      <c r="Q621" s="35">
        <v>9.6450033174835761E-2</v>
      </c>
      <c r="R621" s="35">
        <v>0.12328767123287675</v>
      </c>
      <c r="S621" s="35">
        <v>2.6888819178942187</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c r="A622" s="5" t="s">
        <v>266</v>
      </c>
      <c r="B622" s="5" t="s">
        <v>121</v>
      </c>
      <c r="C622" s="34">
        <v>43964</v>
      </c>
      <c r="D622" s="34">
        <v>43982</v>
      </c>
      <c r="E622" s="35">
        <v>-0.14044849638639167</v>
      </c>
      <c r="F622" s="35">
        <v>0.28900896160701095</v>
      </c>
      <c r="G622" s="35">
        <v>0.179865239817563</v>
      </c>
      <c r="H622" s="35">
        <v>0.80936105717977169</v>
      </c>
      <c r="I622" s="35">
        <v>0.29618719631861623</v>
      </c>
      <c r="J622" s="35">
        <v>7.7528258064516131E-2</v>
      </c>
      <c r="K622" s="35">
        <v>0</v>
      </c>
      <c r="L622" s="35">
        <v>2.8886661594210255E-2</v>
      </c>
      <c r="M622" s="35">
        <v>0.28945767625617203</v>
      </c>
      <c r="N622" s="35">
        <v>0.40585440586391075</v>
      </c>
      <c r="O622" s="35">
        <v>1.3206411000000001E-2</v>
      </c>
      <c r="P622" s="35">
        <v>0.24166488363041699</v>
      </c>
      <c r="Q622" s="35">
        <v>9.3905598308247171E-2</v>
      </c>
      <c r="R622" s="35">
        <v>0.12328767123287675</v>
      </c>
      <c r="S622" s="35">
        <v>2.7077655244869203</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266</v>
      </c>
      <c r="B623" s="5" t="s">
        <v>121</v>
      </c>
      <c r="C623" s="34">
        <v>43965</v>
      </c>
      <c r="D623" s="34">
        <v>43982</v>
      </c>
      <c r="E623" s="35">
        <v>-0.14044849638639167</v>
      </c>
      <c r="F623" s="35">
        <v>0.26349580335909095</v>
      </c>
      <c r="G623" s="35">
        <v>0.179865239817563</v>
      </c>
      <c r="H623" s="35">
        <v>0.80936105717977169</v>
      </c>
      <c r="I623" s="35">
        <v>0.29618719631861623</v>
      </c>
      <c r="J623" s="35">
        <v>7.7528258064516131E-2</v>
      </c>
      <c r="K623" s="35">
        <v>0</v>
      </c>
      <c r="L623" s="35">
        <v>2.8886661594210255E-2</v>
      </c>
      <c r="M623" s="35">
        <v>0.28945767625617203</v>
      </c>
      <c r="N623" s="35">
        <v>0.40585440586391069</v>
      </c>
      <c r="O623" s="35">
        <v>1.9198188000000001E-2</v>
      </c>
      <c r="P623" s="35">
        <v>0.24166488363041699</v>
      </c>
      <c r="Q623" s="35">
        <v>9.3658279085422097E-2</v>
      </c>
      <c r="R623" s="35">
        <v>0.12328767123287675</v>
      </c>
      <c r="S623" s="35">
        <v>2.6879968240161749</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266</v>
      </c>
      <c r="B624" s="5" t="s">
        <v>121</v>
      </c>
      <c r="C624" s="34">
        <v>43966</v>
      </c>
      <c r="D624" s="34">
        <v>43982</v>
      </c>
      <c r="E624" s="35">
        <v>-0.14044849638639167</v>
      </c>
      <c r="F624" s="35">
        <v>0.25882258760701093</v>
      </c>
      <c r="G624" s="35">
        <v>0.179865239817563</v>
      </c>
      <c r="H624" s="35">
        <v>0.80936105717977169</v>
      </c>
      <c r="I624" s="35">
        <v>0.29618719631861623</v>
      </c>
      <c r="J624" s="35">
        <v>7.7528258064516131E-2</v>
      </c>
      <c r="K624" s="35">
        <v>0</v>
      </c>
      <c r="L624" s="35">
        <v>2.8886661594210255E-2</v>
      </c>
      <c r="M624" s="35">
        <v>0.28945767625617203</v>
      </c>
      <c r="N624" s="35">
        <v>0.40585440586391069</v>
      </c>
      <c r="O624" s="35">
        <v>4.0143446999999999E-2</v>
      </c>
      <c r="P624" s="35">
        <v>0.24166488363041699</v>
      </c>
      <c r="Q624" s="35">
        <v>9.2866029836454783E-2</v>
      </c>
      <c r="R624" s="35">
        <v>0.12328767123287675</v>
      </c>
      <c r="S624" s="35">
        <v>2.7034766180151282</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266</v>
      </c>
      <c r="B625" s="5" t="s">
        <v>121</v>
      </c>
      <c r="C625" s="34">
        <v>43967</v>
      </c>
      <c r="D625" s="34">
        <v>43982</v>
      </c>
      <c r="E625" s="35">
        <v>-0.14044849638639167</v>
      </c>
      <c r="F625" s="35">
        <v>0.26083599310015093</v>
      </c>
      <c r="G625" s="35">
        <v>0.179865239817563</v>
      </c>
      <c r="H625" s="35">
        <v>0.80936105717977169</v>
      </c>
      <c r="I625" s="35">
        <v>0.29618719631861623</v>
      </c>
      <c r="J625" s="35">
        <v>7.7528258064516131E-2</v>
      </c>
      <c r="K625" s="35">
        <v>0</v>
      </c>
      <c r="L625" s="35">
        <v>2.8886661594210255E-2</v>
      </c>
      <c r="M625" s="35">
        <v>0.28945767625617203</v>
      </c>
      <c r="N625" s="35">
        <v>0.40585440586391069</v>
      </c>
      <c r="O625" s="35">
        <v>2.5626559000000004E-2</v>
      </c>
      <c r="P625" s="35">
        <v>0.24166488363041699</v>
      </c>
      <c r="Q625" s="35">
        <v>9.2706412482619585E-2</v>
      </c>
      <c r="R625" s="35">
        <v>0.12328767123287675</v>
      </c>
      <c r="S625" s="35">
        <v>2.690813518154433</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266</v>
      </c>
      <c r="B626" s="5" t="s">
        <v>121</v>
      </c>
      <c r="C626" s="34">
        <v>43968</v>
      </c>
      <c r="D626" s="34">
        <v>43982</v>
      </c>
      <c r="E626" s="35">
        <v>-0.14044849638639167</v>
      </c>
      <c r="F626" s="35">
        <v>0.26237758660701094</v>
      </c>
      <c r="G626" s="35">
        <v>0.179865239817563</v>
      </c>
      <c r="H626" s="35">
        <v>0.80936105717977169</v>
      </c>
      <c r="I626" s="35">
        <v>0.29618719631861623</v>
      </c>
      <c r="J626" s="35">
        <v>7.7528258064516131E-2</v>
      </c>
      <c r="K626" s="35">
        <v>0</v>
      </c>
      <c r="L626" s="35">
        <v>2.8886661594210255E-2</v>
      </c>
      <c r="M626" s="35">
        <v>0.28945767625617203</v>
      </c>
      <c r="N626" s="35">
        <v>0.40585440586391075</v>
      </c>
      <c r="O626" s="35">
        <v>2.0685091000000003E-2</v>
      </c>
      <c r="P626" s="35">
        <v>0.24166488363041699</v>
      </c>
      <c r="Q626" s="35">
        <v>9.3021981685699792E-2</v>
      </c>
      <c r="R626" s="35">
        <v>0.12328767123287675</v>
      </c>
      <c r="S626" s="35">
        <v>2.6877292128643724</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267</v>
      </c>
      <c r="B627" s="5" t="s">
        <v>121</v>
      </c>
      <c r="C627" s="34">
        <v>43969</v>
      </c>
      <c r="D627" s="34">
        <v>43982</v>
      </c>
      <c r="E627" s="35">
        <v>-0.14044849638639167</v>
      </c>
      <c r="F627" s="35">
        <v>0.25701109907431097</v>
      </c>
      <c r="G627" s="35">
        <v>0.179865239817563</v>
      </c>
      <c r="H627" s="35">
        <v>0.80936105717977169</v>
      </c>
      <c r="I627" s="35">
        <v>0.29618719631861623</v>
      </c>
      <c r="J627" s="35">
        <v>7.7528258064516131E-2</v>
      </c>
      <c r="K627" s="35">
        <v>0</v>
      </c>
      <c r="L627" s="35">
        <v>2.8886661594210255E-2</v>
      </c>
      <c r="M627" s="35">
        <v>0.28945767625617203</v>
      </c>
      <c r="N627" s="35">
        <v>0.40585440586391075</v>
      </c>
      <c r="O627" s="35">
        <v>1.8391437000000004E-2</v>
      </c>
      <c r="P627" s="35">
        <v>0.24166488363041699</v>
      </c>
      <c r="Q627" s="35">
        <v>9.3450643084971585E-2</v>
      </c>
      <c r="R627" s="35">
        <v>0.12328767123287675</v>
      </c>
      <c r="S627" s="35">
        <v>2.6804977327309447</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267</v>
      </c>
      <c r="B628" s="5" t="s">
        <v>121</v>
      </c>
      <c r="C628" s="34">
        <v>43970</v>
      </c>
      <c r="D628" s="34">
        <v>43982</v>
      </c>
      <c r="E628" s="35">
        <v>-0.14044849638639167</v>
      </c>
      <c r="F628" s="35">
        <v>0.30343781811322096</v>
      </c>
      <c r="G628" s="35">
        <v>0.179865239817563</v>
      </c>
      <c r="H628" s="35">
        <v>0.80936105717977169</v>
      </c>
      <c r="I628" s="35">
        <v>0.29618719631861623</v>
      </c>
      <c r="J628" s="35">
        <v>7.7528258064516131E-2</v>
      </c>
      <c r="K628" s="35">
        <v>0</v>
      </c>
      <c r="L628" s="35">
        <v>2.8886661594210255E-2</v>
      </c>
      <c r="M628" s="35">
        <v>0.28945767625617203</v>
      </c>
      <c r="N628" s="35">
        <v>0.40585440586391069</v>
      </c>
      <c r="O628" s="35">
        <v>1.8330713999999998E-2</v>
      </c>
      <c r="P628" s="35">
        <v>0.24166488363041699</v>
      </c>
      <c r="Q628" s="35">
        <v>9.3865208182148954E-2</v>
      </c>
      <c r="R628" s="35">
        <v>0.12328767123287675</v>
      </c>
      <c r="S628" s="35">
        <v>2.7272782938670321</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267</v>
      </c>
      <c r="B629" s="5" t="s">
        <v>121</v>
      </c>
      <c r="C629" s="34">
        <v>43971</v>
      </c>
      <c r="D629" s="34">
        <v>43982</v>
      </c>
      <c r="E629" s="35">
        <v>-0.14044849638639167</v>
      </c>
      <c r="F629" s="35">
        <v>0.26227846112685094</v>
      </c>
      <c r="G629" s="35">
        <v>0.179865239817563</v>
      </c>
      <c r="H629" s="35">
        <v>0.80936105717977169</v>
      </c>
      <c r="I629" s="35">
        <v>0.29618719631861623</v>
      </c>
      <c r="J629" s="35">
        <v>7.7528258064516131E-2</v>
      </c>
      <c r="K629" s="35">
        <v>0</v>
      </c>
      <c r="L629" s="35">
        <v>2.8886661594210255E-2</v>
      </c>
      <c r="M629" s="35">
        <v>0.28945767625617203</v>
      </c>
      <c r="N629" s="35">
        <v>0.40585440586391075</v>
      </c>
      <c r="O629" s="35">
        <v>2.0574675000000001E-2</v>
      </c>
      <c r="P629" s="35">
        <v>0.24166488363041699</v>
      </c>
      <c r="Q629" s="35">
        <v>9.3469762590508154E-2</v>
      </c>
      <c r="R629" s="35">
        <v>0.12328767123287675</v>
      </c>
      <c r="S629" s="35">
        <v>2.6879674522890218</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267</v>
      </c>
      <c r="B630" s="5" t="s">
        <v>121</v>
      </c>
      <c r="C630" s="34">
        <v>43972</v>
      </c>
      <c r="D630" s="34">
        <v>43982</v>
      </c>
      <c r="E630" s="35">
        <v>-0.14044849638639167</v>
      </c>
      <c r="F630" s="35">
        <v>0.29486914800158093</v>
      </c>
      <c r="G630" s="35">
        <v>0.179865239817563</v>
      </c>
      <c r="H630" s="35">
        <v>0.80936105717977169</v>
      </c>
      <c r="I630" s="35">
        <v>0.29618719631861623</v>
      </c>
      <c r="J630" s="35">
        <v>7.7528258064516131E-2</v>
      </c>
      <c r="K630" s="35">
        <v>0</v>
      </c>
      <c r="L630" s="35">
        <v>2.8886661594210255E-2</v>
      </c>
      <c r="M630" s="35">
        <v>0.28945767625617203</v>
      </c>
      <c r="N630" s="35">
        <v>0.40585440586391069</v>
      </c>
      <c r="O630" s="35">
        <v>1.4239458E-2</v>
      </c>
      <c r="P630" s="35">
        <v>0.24166488363041699</v>
      </c>
      <c r="Q630" s="35">
        <v>9.4282181324058661E-2</v>
      </c>
      <c r="R630" s="35">
        <v>0.12328767123287675</v>
      </c>
      <c r="S630" s="35">
        <v>2.7150353408973018</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267</v>
      </c>
      <c r="B631" s="5" t="s">
        <v>121</v>
      </c>
      <c r="C631" s="34">
        <v>43973</v>
      </c>
      <c r="D631" s="34">
        <v>43982</v>
      </c>
      <c r="E631" s="35">
        <v>-0.14044849638639167</v>
      </c>
      <c r="F631" s="35">
        <v>0.26465753160701094</v>
      </c>
      <c r="G631" s="35">
        <v>0.179865239817563</v>
      </c>
      <c r="H631" s="35">
        <v>0.80936105717977169</v>
      </c>
      <c r="I631" s="35">
        <v>0.29618719631861623</v>
      </c>
      <c r="J631" s="35">
        <v>7.7528258064516131E-2</v>
      </c>
      <c r="K631" s="35">
        <v>0</v>
      </c>
      <c r="L631" s="35">
        <v>2.8886661594210255E-2</v>
      </c>
      <c r="M631" s="35">
        <v>0.28945767625617203</v>
      </c>
      <c r="N631" s="35">
        <v>0.40585440586391075</v>
      </c>
      <c r="O631" s="35">
        <v>4.7146680000000003E-2</v>
      </c>
      <c r="P631" s="35">
        <v>0.24166488363041699</v>
      </c>
      <c r="Q631" s="35">
        <v>9.3840858840526717E-2</v>
      </c>
      <c r="R631" s="35">
        <v>0.12328767123287675</v>
      </c>
      <c r="S631" s="35">
        <v>2.7172896240191999</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267</v>
      </c>
      <c r="B632" s="5" t="s">
        <v>121</v>
      </c>
      <c r="C632" s="34">
        <v>43974</v>
      </c>
      <c r="D632" s="34">
        <v>43982</v>
      </c>
      <c r="E632" s="35">
        <v>-0.14044849638639167</v>
      </c>
      <c r="F632" s="35">
        <v>0.25577389860701094</v>
      </c>
      <c r="G632" s="35">
        <v>0.179865239817563</v>
      </c>
      <c r="H632" s="35">
        <v>0.80936105717977169</v>
      </c>
      <c r="I632" s="35">
        <v>0.29618719631861623</v>
      </c>
      <c r="J632" s="35">
        <v>7.7528258064516131E-2</v>
      </c>
      <c r="K632" s="35">
        <v>0</v>
      </c>
      <c r="L632" s="35">
        <v>2.8886661594210255E-2</v>
      </c>
      <c r="M632" s="35">
        <v>0.28945767625617203</v>
      </c>
      <c r="N632" s="35">
        <v>0.40585440586391075</v>
      </c>
      <c r="O632" s="35">
        <v>1.8315837000000001E-2</v>
      </c>
      <c r="P632" s="35">
        <v>0.24166488363041699</v>
      </c>
      <c r="Q632" s="35">
        <v>9.4039510552714048E-2</v>
      </c>
      <c r="R632" s="35">
        <v>0.12328767123287675</v>
      </c>
      <c r="S632" s="35">
        <v>2.6797737997313869</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267</v>
      </c>
      <c r="B633" s="5" t="s">
        <v>121</v>
      </c>
      <c r="C633" s="34">
        <v>43975</v>
      </c>
      <c r="D633" s="34">
        <v>43982</v>
      </c>
      <c r="E633" s="35">
        <v>-0.14044849638639167</v>
      </c>
      <c r="F633" s="35">
        <v>0.25577389860701094</v>
      </c>
      <c r="G633" s="35">
        <v>0.179865239817563</v>
      </c>
      <c r="H633" s="35">
        <v>0.80936105717977169</v>
      </c>
      <c r="I633" s="35">
        <v>0.29618719631861623</v>
      </c>
      <c r="J633" s="35">
        <v>7.7528258064516131E-2</v>
      </c>
      <c r="K633" s="35">
        <v>0</v>
      </c>
      <c r="L633" s="35">
        <v>2.8886661594210255E-2</v>
      </c>
      <c r="M633" s="35">
        <v>0.28945767625617203</v>
      </c>
      <c r="N633" s="35">
        <v>0.40585440586391069</v>
      </c>
      <c r="O633" s="35">
        <v>1.6246296E-2</v>
      </c>
      <c r="P633" s="35">
        <v>0.24166488363041699</v>
      </c>
      <c r="Q633" s="35">
        <v>9.2772334651529689E-2</v>
      </c>
      <c r="R633" s="35">
        <v>0.12328767123287675</v>
      </c>
      <c r="S633" s="35">
        <v>2.6764370828302027</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268</v>
      </c>
      <c r="B634" s="5" t="s">
        <v>121</v>
      </c>
      <c r="C634" s="34">
        <v>43976</v>
      </c>
      <c r="D634" s="34">
        <v>43982</v>
      </c>
      <c r="E634" s="35">
        <v>-0.14044849638639167</v>
      </c>
      <c r="F634" s="35">
        <v>0.26162662660701097</v>
      </c>
      <c r="G634" s="35">
        <v>0.179865239817563</v>
      </c>
      <c r="H634" s="35">
        <v>0.80936105717977169</v>
      </c>
      <c r="I634" s="35">
        <v>0.29618719631861623</v>
      </c>
      <c r="J634" s="35">
        <v>7.7528258064516131E-2</v>
      </c>
      <c r="K634" s="35">
        <v>0</v>
      </c>
      <c r="L634" s="35">
        <v>2.8886661594210255E-2</v>
      </c>
      <c r="M634" s="35">
        <v>0.28945767625617203</v>
      </c>
      <c r="N634" s="35">
        <v>0.40585440586391075</v>
      </c>
      <c r="O634" s="35">
        <v>2.2405122E-2</v>
      </c>
      <c r="P634" s="35">
        <v>0.24166488363041699</v>
      </c>
      <c r="Q634" s="35">
        <v>9.6247463338681796E-2</v>
      </c>
      <c r="R634" s="35">
        <v>0.12328767123287675</v>
      </c>
      <c r="S634" s="35">
        <v>2.6919237655173545</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268</v>
      </c>
      <c r="B635" s="5" t="s">
        <v>121</v>
      </c>
      <c r="C635" s="34">
        <v>43977</v>
      </c>
      <c r="D635" s="34">
        <v>43982</v>
      </c>
      <c r="E635" s="35">
        <v>-0.14044849638639167</v>
      </c>
      <c r="F635" s="35">
        <v>0.26508118952029097</v>
      </c>
      <c r="G635" s="35">
        <v>0.179865239817563</v>
      </c>
      <c r="H635" s="35">
        <v>0.80936105717977169</v>
      </c>
      <c r="I635" s="35">
        <v>0.29618719631861623</v>
      </c>
      <c r="J635" s="35">
        <v>7.7528258064516131E-2</v>
      </c>
      <c r="K635" s="35">
        <v>0</v>
      </c>
      <c r="L635" s="35">
        <v>2.8886661594210255E-2</v>
      </c>
      <c r="M635" s="35">
        <v>0.28945767625617203</v>
      </c>
      <c r="N635" s="35">
        <v>0.40585440586391075</v>
      </c>
      <c r="O635" s="35">
        <v>1.5739533000000003E-2</v>
      </c>
      <c r="P635" s="35">
        <v>0.24166488363041699</v>
      </c>
      <c r="Q635" s="35">
        <v>9.3951322874621698E-2</v>
      </c>
      <c r="R635" s="35">
        <v>0.12328767123287675</v>
      </c>
      <c r="S635" s="35">
        <v>2.6864165989665749</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268</v>
      </c>
      <c r="B636" s="5" t="s">
        <v>121</v>
      </c>
      <c r="C636" s="34">
        <v>43978</v>
      </c>
      <c r="D636" s="34">
        <v>43982</v>
      </c>
      <c r="E636" s="35">
        <v>-0.14044849638639167</v>
      </c>
      <c r="F636" s="35">
        <v>0.27230335261941097</v>
      </c>
      <c r="G636" s="35">
        <v>0.179865239817563</v>
      </c>
      <c r="H636" s="35">
        <v>0.80936105717977169</v>
      </c>
      <c r="I636" s="35">
        <v>0.29618719631861623</v>
      </c>
      <c r="J636" s="35">
        <v>7.7528258064516131E-2</v>
      </c>
      <c r="K636" s="35">
        <v>0</v>
      </c>
      <c r="L636" s="35">
        <v>2.8886661594210255E-2</v>
      </c>
      <c r="M636" s="35">
        <v>0.28945767625617203</v>
      </c>
      <c r="N636" s="35">
        <v>0.40585440586391075</v>
      </c>
      <c r="O636" s="35">
        <v>1.8441018000000003E-2</v>
      </c>
      <c r="P636" s="35">
        <v>0.24166488363041699</v>
      </c>
      <c r="Q636" s="35">
        <v>9.6496772781821005E-2</v>
      </c>
      <c r="R636" s="35">
        <v>0.12328767123287675</v>
      </c>
      <c r="S636" s="35">
        <v>2.6988856969728938</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268</v>
      </c>
      <c r="B637" s="5" t="s">
        <v>121</v>
      </c>
      <c r="C637" s="34">
        <v>43979</v>
      </c>
      <c r="D637" s="34">
        <v>43982</v>
      </c>
      <c r="E637" s="35">
        <v>-0.14044849638639167</v>
      </c>
      <c r="F637" s="35">
        <v>0.29472805533309099</v>
      </c>
      <c r="G637" s="35">
        <v>0.179865239817563</v>
      </c>
      <c r="H637" s="35">
        <v>0.80936105717977169</v>
      </c>
      <c r="I637" s="35">
        <v>0.29618719631861623</v>
      </c>
      <c r="J637" s="35">
        <v>7.7528258064516131E-2</v>
      </c>
      <c r="K637" s="35">
        <v>0</v>
      </c>
      <c r="L637" s="35">
        <v>2.8886661594210255E-2</v>
      </c>
      <c r="M637" s="35">
        <v>0.28945767625617203</v>
      </c>
      <c r="N637" s="35">
        <v>0.40585440586391069</v>
      </c>
      <c r="O637" s="35">
        <v>3.0936879000000004E-2</v>
      </c>
      <c r="P637" s="35">
        <v>0.24166488363041699</v>
      </c>
      <c r="Q637" s="35">
        <v>9.7405789006085527E-2</v>
      </c>
      <c r="R637" s="35">
        <v>0.12328767123287675</v>
      </c>
      <c r="S637" s="35">
        <v>2.7347152769108387</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268</v>
      </c>
      <c r="B638" s="5" t="s">
        <v>121</v>
      </c>
      <c r="C638" s="34">
        <v>43980</v>
      </c>
      <c r="D638" s="34">
        <v>43982</v>
      </c>
      <c r="E638" s="35">
        <v>-0.14044849638639167</v>
      </c>
      <c r="F638" s="35">
        <v>0.35028114760701096</v>
      </c>
      <c r="G638" s="35">
        <v>0.179865239817563</v>
      </c>
      <c r="H638" s="35">
        <v>0.80936105717977169</v>
      </c>
      <c r="I638" s="35">
        <v>0.29618719631861623</v>
      </c>
      <c r="J638" s="35">
        <v>7.7528258064516131E-2</v>
      </c>
      <c r="K638" s="35">
        <v>0</v>
      </c>
      <c r="L638" s="35">
        <v>2.8886661594210255E-2</v>
      </c>
      <c r="M638" s="35">
        <v>0.28945767625617203</v>
      </c>
      <c r="N638" s="35">
        <v>0.40585440586391069</v>
      </c>
      <c r="O638" s="35">
        <v>3.0239073000000005E-2</v>
      </c>
      <c r="P638" s="35">
        <v>0.24166488363041699</v>
      </c>
      <c r="Q638" s="35">
        <v>0.10094481071066733</v>
      </c>
      <c r="R638" s="35">
        <v>0.12328767123287675</v>
      </c>
      <c r="S638" s="35">
        <v>2.7931095848893404</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268</v>
      </c>
      <c r="B639" s="5" t="s">
        <v>121</v>
      </c>
      <c r="C639" s="34">
        <v>43981</v>
      </c>
      <c r="D639" s="34">
        <v>43982</v>
      </c>
      <c r="E639" s="35">
        <v>-0.14044849638639167</v>
      </c>
      <c r="F639" s="35">
        <v>0.45106639022866096</v>
      </c>
      <c r="G639" s="35">
        <v>0.179865239817563</v>
      </c>
      <c r="H639" s="35">
        <v>0.80936105717977169</v>
      </c>
      <c r="I639" s="35">
        <v>0.29618719631861623</v>
      </c>
      <c r="J639" s="35">
        <v>7.7528258064516131E-2</v>
      </c>
      <c r="K639" s="35">
        <v>0</v>
      </c>
      <c r="L639" s="35">
        <v>2.8886661594210255E-2</v>
      </c>
      <c r="M639" s="35">
        <v>0.28945767625617203</v>
      </c>
      <c r="N639" s="35">
        <v>0.40585440586391075</v>
      </c>
      <c r="O639" s="35">
        <v>7.0175303999999994E-2</v>
      </c>
      <c r="P639" s="35">
        <v>0.24166488363041699</v>
      </c>
      <c r="Q639" s="35">
        <v>0.1043663099782903</v>
      </c>
      <c r="R639" s="35">
        <v>0.12328767123287675</v>
      </c>
      <c r="S639" s="35">
        <v>2.9372525577786135</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268</v>
      </c>
      <c r="B640" s="5" t="s">
        <v>121</v>
      </c>
      <c r="C640" s="34">
        <v>43982</v>
      </c>
      <c r="D640" s="34">
        <v>43982</v>
      </c>
      <c r="E640" s="35">
        <v>-0.14044849638639167</v>
      </c>
      <c r="F640" s="35">
        <v>0.39542553092985094</v>
      </c>
      <c r="G640" s="35">
        <v>0.179865239817563</v>
      </c>
      <c r="H640" s="35">
        <v>0.80936105717977169</v>
      </c>
      <c r="I640" s="35">
        <v>0.29618719631861623</v>
      </c>
      <c r="J640" s="35">
        <v>7.7528258064516131E-2</v>
      </c>
      <c r="K640" s="35">
        <v>0</v>
      </c>
      <c r="L640" s="35">
        <v>2.8886661594210255E-2</v>
      </c>
      <c r="M640" s="35">
        <v>0.28945767625617203</v>
      </c>
      <c r="N640" s="35">
        <v>0.40585440586391075</v>
      </c>
      <c r="O640" s="35">
        <v>4.5513963000000004E-2</v>
      </c>
      <c r="P640" s="35">
        <v>0.24166488363041699</v>
      </c>
      <c r="Q640" s="35">
        <v>0.10336315835984058</v>
      </c>
      <c r="R640" s="35">
        <v>0.12328767123287675</v>
      </c>
      <c r="S640" s="35">
        <v>2.8559472058613538</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269</v>
      </c>
      <c r="B641" s="5" t="s">
        <v>122</v>
      </c>
      <c r="C641" s="34">
        <v>43983</v>
      </c>
      <c r="D641" s="34">
        <v>44012</v>
      </c>
      <c r="E641" s="35">
        <v>-0.12260544262295081</v>
      </c>
      <c r="F641" s="35">
        <v>0.19445709538320616</v>
      </c>
      <c r="G641" s="35">
        <v>0.181158929566649</v>
      </c>
      <c r="H641" s="35">
        <v>0.76534506793245993</v>
      </c>
      <c r="I641" s="35">
        <v>0.35897069912280699</v>
      </c>
      <c r="J641" s="35">
        <v>9.2761866666666651E-2</v>
      </c>
      <c r="K641" s="35">
        <v>0</v>
      </c>
      <c r="L641" s="35">
        <v>5.4795439260481395E-2</v>
      </c>
      <c r="M641" s="35">
        <v>0.29378158899231099</v>
      </c>
      <c r="N641" s="35">
        <v>0.39749036052781134</v>
      </c>
      <c r="O641" s="35">
        <v>0.15421858199999999</v>
      </c>
      <c r="P641" s="35">
        <v>0.23464652040202963</v>
      </c>
      <c r="Q641" s="35">
        <v>8.8155259455567431E-2</v>
      </c>
      <c r="R641" s="35">
        <v>0.12328767123287675</v>
      </c>
      <c r="S641" s="35">
        <v>2.8164636379199153</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269</v>
      </c>
      <c r="B642" s="5" t="s">
        <v>122</v>
      </c>
      <c r="C642" s="34">
        <v>43984</v>
      </c>
      <c r="D642" s="34">
        <v>44012</v>
      </c>
      <c r="E642" s="35">
        <v>-0.12260544262295081</v>
      </c>
      <c r="F642" s="35">
        <v>0.19445709538320616</v>
      </c>
      <c r="G642" s="35">
        <v>0.181158929566649</v>
      </c>
      <c r="H642" s="35">
        <v>0.76534506793245993</v>
      </c>
      <c r="I642" s="35">
        <v>0.35897069912280699</v>
      </c>
      <c r="J642" s="35">
        <v>9.2761866666666651E-2</v>
      </c>
      <c r="K642" s="35">
        <v>0</v>
      </c>
      <c r="L642" s="35">
        <v>5.4795439260481395E-2</v>
      </c>
      <c r="M642" s="35">
        <v>0.29378158899231099</v>
      </c>
      <c r="N642" s="35">
        <v>0.39749036052781134</v>
      </c>
      <c r="O642" s="35">
        <v>2.5517124000000002E-2</v>
      </c>
      <c r="P642" s="35">
        <v>0.23464652040202963</v>
      </c>
      <c r="Q642" s="35">
        <v>8.4215557362863361E-2</v>
      </c>
      <c r="R642" s="35">
        <v>0.12328767123287675</v>
      </c>
      <c r="S642" s="35">
        <v>2.6838224778272113</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269</v>
      </c>
      <c r="B643" s="5" t="s">
        <v>122</v>
      </c>
      <c r="C643" s="34">
        <v>43985</v>
      </c>
      <c r="D643" s="34">
        <v>44012</v>
      </c>
      <c r="E643" s="35">
        <v>-0.12260544262295081</v>
      </c>
      <c r="F643" s="35">
        <v>0.19445709538320616</v>
      </c>
      <c r="G643" s="35">
        <v>0.181158929566649</v>
      </c>
      <c r="H643" s="35">
        <v>0.76534506793245993</v>
      </c>
      <c r="I643" s="35">
        <v>0.35897069912280699</v>
      </c>
      <c r="J643" s="35">
        <v>9.2761866666666651E-2</v>
      </c>
      <c r="K643" s="35">
        <v>0</v>
      </c>
      <c r="L643" s="35">
        <v>5.4795439260481395E-2</v>
      </c>
      <c r="M643" s="35">
        <v>0.29378158899231099</v>
      </c>
      <c r="N643" s="35">
        <v>0.39749036052781134</v>
      </c>
      <c r="O643" s="35">
        <v>1.421181E-2</v>
      </c>
      <c r="P643" s="35">
        <v>0.23464652040202963</v>
      </c>
      <c r="Q643" s="35">
        <v>8.7160892505076443E-2</v>
      </c>
      <c r="R643" s="35">
        <v>0.12328767123287675</v>
      </c>
      <c r="S643" s="35">
        <v>2.6754624989694245</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269</v>
      </c>
      <c r="B644" s="5" t="s">
        <v>122</v>
      </c>
      <c r="C644" s="34">
        <v>43986</v>
      </c>
      <c r="D644" s="34">
        <v>44012</v>
      </c>
      <c r="E644" s="35">
        <v>-0.12260544262295081</v>
      </c>
      <c r="F644" s="35">
        <v>0.19445709538320616</v>
      </c>
      <c r="G644" s="35">
        <v>0.181158929566649</v>
      </c>
      <c r="H644" s="35">
        <v>0.76534506793245993</v>
      </c>
      <c r="I644" s="35">
        <v>0.35897069912280699</v>
      </c>
      <c r="J644" s="35">
        <v>9.2761866666666651E-2</v>
      </c>
      <c r="K644" s="35">
        <v>0</v>
      </c>
      <c r="L644" s="35">
        <v>5.4795439260481395E-2</v>
      </c>
      <c r="M644" s="35">
        <v>0.29378158899231099</v>
      </c>
      <c r="N644" s="35">
        <v>0.39749036052781134</v>
      </c>
      <c r="O644" s="35">
        <v>3.0989232000000005E-2</v>
      </c>
      <c r="P644" s="35">
        <v>0.23464652040202963</v>
      </c>
      <c r="Q644" s="35">
        <v>8.8595958655793533E-2</v>
      </c>
      <c r="R644" s="35">
        <v>0.12328767123287675</v>
      </c>
      <c r="S644" s="35">
        <v>2.6936749871201418</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269</v>
      </c>
      <c r="B645" s="5" t="s">
        <v>122</v>
      </c>
      <c r="C645" s="34">
        <v>43987</v>
      </c>
      <c r="D645" s="34">
        <v>44012</v>
      </c>
      <c r="E645" s="35">
        <v>-0.12260544262295081</v>
      </c>
      <c r="F645" s="35">
        <v>0.19445709538320616</v>
      </c>
      <c r="G645" s="35">
        <v>0.181158929566649</v>
      </c>
      <c r="H645" s="35">
        <v>0.76534506793245993</v>
      </c>
      <c r="I645" s="35">
        <v>0.35897069912280699</v>
      </c>
      <c r="J645" s="35">
        <v>9.2761866666666651E-2</v>
      </c>
      <c r="K645" s="35">
        <v>0</v>
      </c>
      <c r="L645" s="35">
        <v>5.4795439260481395E-2</v>
      </c>
      <c r="M645" s="35">
        <v>0.29378158899231099</v>
      </c>
      <c r="N645" s="35">
        <v>0.39749036052781139</v>
      </c>
      <c r="O645" s="35">
        <v>3.0171204E-2</v>
      </c>
      <c r="P645" s="35">
        <v>0.23464652040202963</v>
      </c>
      <c r="Q645" s="35">
        <v>9.1106338097224043E-2</v>
      </c>
      <c r="R645" s="35">
        <v>0.12328767123287675</v>
      </c>
      <c r="S645" s="35">
        <v>2.6953673385615722</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269</v>
      </c>
      <c r="B646" s="5" t="s">
        <v>122</v>
      </c>
      <c r="C646" s="34">
        <v>43988</v>
      </c>
      <c r="D646" s="34">
        <v>44012</v>
      </c>
      <c r="E646" s="35">
        <v>-0.12260544262295081</v>
      </c>
      <c r="F646" s="35">
        <v>0.19445709538320616</v>
      </c>
      <c r="G646" s="35">
        <v>0.181158929566649</v>
      </c>
      <c r="H646" s="35">
        <v>0.76534506793245993</v>
      </c>
      <c r="I646" s="35">
        <v>0.35897069912280699</v>
      </c>
      <c r="J646" s="35">
        <v>9.2761866666666651E-2</v>
      </c>
      <c r="K646" s="35">
        <v>0</v>
      </c>
      <c r="L646" s="35">
        <v>5.4795439260481395E-2</v>
      </c>
      <c r="M646" s="35">
        <v>0.29378158899231099</v>
      </c>
      <c r="N646" s="35">
        <v>0.39749036052781139</v>
      </c>
      <c r="O646" s="35">
        <v>3.1840794000000006E-2</v>
      </c>
      <c r="P646" s="35">
        <v>0.23464652040202963</v>
      </c>
      <c r="Q646" s="35">
        <v>8.1925780571043882E-2</v>
      </c>
      <c r="R646" s="35">
        <v>0.12328767123287675</v>
      </c>
      <c r="S646" s="35">
        <v>2.6878563710353918</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269</v>
      </c>
      <c r="B647" s="5" t="s">
        <v>122</v>
      </c>
      <c r="C647" s="34">
        <v>43989</v>
      </c>
      <c r="D647" s="34">
        <v>44012</v>
      </c>
      <c r="E647" s="35">
        <v>-0.12260544262295081</v>
      </c>
      <c r="F647" s="35">
        <v>0.19445709538320616</v>
      </c>
      <c r="G647" s="35">
        <v>0.181158929566649</v>
      </c>
      <c r="H647" s="35">
        <v>0.76534506793245993</v>
      </c>
      <c r="I647" s="35">
        <v>0.35897069912280699</v>
      </c>
      <c r="J647" s="35">
        <v>9.2761866666666651E-2</v>
      </c>
      <c r="K647" s="35">
        <v>0</v>
      </c>
      <c r="L647" s="35">
        <v>5.4795439260481395E-2</v>
      </c>
      <c r="M647" s="35">
        <v>0.29378158899231099</v>
      </c>
      <c r="N647" s="35">
        <v>0.39749036052781139</v>
      </c>
      <c r="O647" s="35">
        <v>2.7473940000000002E-2</v>
      </c>
      <c r="P647" s="35">
        <v>0.23464652040202963</v>
      </c>
      <c r="Q647" s="35">
        <v>8.1796052978408196E-2</v>
      </c>
      <c r="R647" s="35">
        <v>0.12328767123287675</v>
      </c>
      <c r="S647" s="35">
        <v>2.6833597894427563</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270</v>
      </c>
      <c r="B648" s="5" t="s">
        <v>122</v>
      </c>
      <c r="C648" s="34">
        <v>43990</v>
      </c>
      <c r="D648" s="34">
        <v>44012</v>
      </c>
      <c r="E648" s="35">
        <v>-0.12260544262295081</v>
      </c>
      <c r="F648" s="35">
        <v>0.19445709538320616</v>
      </c>
      <c r="G648" s="35">
        <v>0.181158929566649</v>
      </c>
      <c r="H648" s="35">
        <v>0.76534506793245993</v>
      </c>
      <c r="I648" s="35">
        <v>0.35897069912280699</v>
      </c>
      <c r="J648" s="35">
        <v>9.2761866666666651E-2</v>
      </c>
      <c r="K648" s="35">
        <v>0</v>
      </c>
      <c r="L648" s="35">
        <v>5.4795439260481395E-2</v>
      </c>
      <c r="M648" s="35">
        <v>0.29378158899231099</v>
      </c>
      <c r="N648" s="35">
        <v>0.39749036052781139</v>
      </c>
      <c r="O648" s="35">
        <v>3.2800167000000005E-2</v>
      </c>
      <c r="P648" s="35">
        <v>0.23464652040202963</v>
      </c>
      <c r="Q648" s="35">
        <v>8.085514474039239E-2</v>
      </c>
      <c r="R648" s="35">
        <v>0.12328767123287675</v>
      </c>
      <c r="S648" s="35">
        <v>2.6877451082047403</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270</v>
      </c>
      <c r="B649" s="5" t="s">
        <v>122</v>
      </c>
      <c r="C649" s="34">
        <v>43991</v>
      </c>
      <c r="D649" s="34">
        <v>44012</v>
      </c>
      <c r="E649" s="35">
        <v>-0.12260544262295081</v>
      </c>
      <c r="F649" s="35">
        <v>0.19445709538320616</v>
      </c>
      <c r="G649" s="35">
        <v>0.181158929566649</v>
      </c>
      <c r="H649" s="35">
        <v>0.76534506793245993</v>
      </c>
      <c r="I649" s="35">
        <v>0.35897069912280699</v>
      </c>
      <c r="J649" s="35">
        <v>9.2761866666666651E-2</v>
      </c>
      <c r="K649" s="35">
        <v>0</v>
      </c>
      <c r="L649" s="35">
        <v>5.4795439260481395E-2</v>
      </c>
      <c r="M649" s="35">
        <v>0.29378158899231099</v>
      </c>
      <c r="N649" s="35">
        <v>0.39749036052781134</v>
      </c>
      <c r="O649" s="35">
        <v>2.4421617E-2</v>
      </c>
      <c r="P649" s="35">
        <v>0.23464652040202963</v>
      </c>
      <c r="Q649" s="35">
        <v>8.2323213057248129E-2</v>
      </c>
      <c r="R649" s="35">
        <v>0.12328767123287675</v>
      </c>
      <c r="S649" s="35">
        <v>2.6808346265215959</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270</v>
      </c>
      <c r="B650" s="5" t="s">
        <v>122</v>
      </c>
      <c r="C650" s="34">
        <v>43992</v>
      </c>
      <c r="D650" s="34">
        <v>44012</v>
      </c>
      <c r="E650" s="35">
        <v>-0.12260544262295081</v>
      </c>
      <c r="F650" s="35">
        <v>0.19445709538320616</v>
      </c>
      <c r="G650" s="35">
        <v>0.181158929566649</v>
      </c>
      <c r="H650" s="35">
        <v>0.76534506793245993</v>
      </c>
      <c r="I650" s="35">
        <v>0.35897069912280699</v>
      </c>
      <c r="J650" s="35">
        <v>9.2761866666666651E-2</v>
      </c>
      <c r="K650" s="35">
        <v>0</v>
      </c>
      <c r="L650" s="35">
        <v>5.4795439260481395E-2</v>
      </c>
      <c r="M650" s="35">
        <v>0.29378158899231099</v>
      </c>
      <c r="N650" s="35">
        <v>0.39749036052781134</v>
      </c>
      <c r="O650" s="35">
        <v>2.7108891000000003E-2</v>
      </c>
      <c r="P650" s="35">
        <v>0.23464652040202963</v>
      </c>
      <c r="Q650" s="35">
        <v>8.4297677330619145E-2</v>
      </c>
      <c r="R650" s="35">
        <v>0.12328767123287675</v>
      </c>
      <c r="S650" s="35">
        <v>2.6854963647949672</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270</v>
      </c>
      <c r="B651" s="5" t="s">
        <v>122</v>
      </c>
      <c r="C651" s="34">
        <v>43993</v>
      </c>
      <c r="D651" s="34">
        <v>44012</v>
      </c>
      <c r="E651" s="35">
        <v>-0.12260544262295081</v>
      </c>
      <c r="F651" s="35">
        <v>0.19445709538320616</v>
      </c>
      <c r="G651" s="35">
        <v>0.181158929566649</v>
      </c>
      <c r="H651" s="35">
        <v>0.76534506793245993</v>
      </c>
      <c r="I651" s="35">
        <v>0.35897069912280699</v>
      </c>
      <c r="J651" s="35">
        <v>9.2761866666666651E-2</v>
      </c>
      <c r="K651" s="35">
        <v>0</v>
      </c>
      <c r="L651" s="35">
        <v>5.4795439260481395E-2</v>
      </c>
      <c r="M651" s="35">
        <v>0.29378158899231099</v>
      </c>
      <c r="N651" s="35">
        <v>0.39749036052781139</v>
      </c>
      <c r="O651" s="35">
        <v>3.2834087999999997E-2</v>
      </c>
      <c r="P651" s="35">
        <v>0.23464652040202963</v>
      </c>
      <c r="Q651" s="35">
        <v>8.636742305201428E-2</v>
      </c>
      <c r="R651" s="35">
        <v>0.12328767123287675</v>
      </c>
      <c r="S651" s="35">
        <v>2.6932913075163625</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270</v>
      </c>
      <c r="B652" s="5" t="s">
        <v>122</v>
      </c>
      <c r="C652" s="34">
        <v>43994</v>
      </c>
      <c r="D652" s="34">
        <v>44012</v>
      </c>
      <c r="E652" s="35">
        <v>-0.12260544262295081</v>
      </c>
      <c r="F652" s="35">
        <v>0.19445709538320616</v>
      </c>
      <c r="G652" s="35">
        <v>0.181158929566649</v>
      </c>
      <c r="H652" s="35">
        <v>0.76534506793245993</v>
      </c>
      <c r="I652" s="35">
        <v>0.35897069912280699</v>
      </c>
      <c r="J652" s="35">
        <v>9.2761866666666651E-2</v>
      </c>
      <c r="K652" s="35">
        <v>0</v>
      </c>
      <c r="L652" s="35">
        <v>5.4795439260481395E-2</v>
      </c>
      <c r="M652" s="35">
        <v>0.29378158899231099</v>
      </c>
      <c r="N652" s="35">
        <v>0.39749036052781139</v>
      </c>
      <c r="O652" s="35">
        <v>2.6965134000000002E-2</v>
      </c>
      <c r="P652" s="35">
        <v>0.23464652040202963</v>
      </c>
      <c r="Q652" s="35">
        <v>8.8564413782586754E-2</v>
      </c>
      <c r="R652" s="35">
        <v>0.12328767123287675</v>
      </c>
      <c r="S652" s="35">
        <v>2.6896193442469349</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c r="A653" s="5" t="s">
        <v>270</v>
      </c>
      <c r="B653" s="5" t="s">
        <v>122</v>
      </c>
      <c r="C653" s="34">
        <v>43995</v>
      </c>
      <c r="D653" s="34">
        <v>44012</v>
      </c>
      <c r="E653" s="35">
        <v>-0.12260544262295081</v>
      </c>
      <c r="F653" s="35">
        <v>0.19445709538320616</v>
      </c>
      <c r="G653" s="35">
        <v>0.181158929566649</v>
      </c>
      <c r="H653" s="35">
        <v>0.76534506793245993</v>
      </c>
      <c r="I653" s="35">
        <v>0.35897069912280699</v>
      </c>
      <c r="J653" s="35">
        <v>9.2761866666666651E-2</v>
      </c>
      <c r="K653" s="35">
        <v>0</v>
      </c>
      <c r="L653" s="35">
        <v>5.4795439260481395E-2</v>
      </c>
      <c r="M653" s="35">
        <v>0.29378158899231099</v>
      </c>
      <c r="N653" s="35">
        <v>0.39749036052781139</v>
      </c>
      <c r="O653" s="35">
        <v>2.6679357000000001E-2</v>
      </c>
      <c r="P653" s="35">
        <v>0.23464652040202963</v>
      </c>
      <c r="Q653" s="35">
        <v>8.9974199096935117E-2</v>
      </c>
      <c r="R653" s="35">
        <v>0.12328767123287675</v>
      </c>
      <c r="S653" s="35">
        <v>2.6907433525612832</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270</v>
      </c>
      <c r="B654" s="5" t="s">
        <v>122</v>
      </c>
      <c r="C654" s="34">
        <v>43996</v>
      </c>
      <c r="D654" s="34">
        <v>44012</v>
      </c>
      <c r="E654" s="35">
        <v>-0.12260544262295081</v>
      </c>
      <c r="F654" s="35">
        <v>0.19445709538320616</v>
      </c>
      <c r="G654" s="35">
        <v>0.181158929566649</v>
      </c>
      <c r="H654" s="35">
        <v>0.76534506793245993</v>
      </c>
      <c r="I654" s="35">
        <v>0.35897069912280699</v>
      </c>
      <c r="J654" s="35">
        <v>9.2761866666666651E-2</v>
      </c>
      <c r="K654" s="35">
        <v>0</v>
      </c>
      <c r="L654" s="35">
        <v>5.4795439260481395E-2</v>
      </c>
      <c r="M654" s="35">
        <v>0.29378158899231099</v>
      </c>
      <c r="N654" s="35">
        <v>0.39749036052781139</v>
      </c>
      <c r="O654" s="35">
        <v>2.0661848999999999E-2</v>
      </c>
      <c r="P654" s="35">
        <v>0.23464652040202963</v>
      </c>
      <c r="Q654" s="35">
        <v>8.2178775751568858E-2</v>
      </c>
      <c r="R654" s="35">
        <v>0.12328767123287675</v>
      </c>
      <c r="S654" s="35">
        <v>2.6769304212159173</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271</v>
      </c>
      <c r="B655" s="5" t="s">
        <v>122</v>
      </c>
      <c r="C655" s="34">
        <v>43997</v>
      </c>
      <c r="D655" s="34">
        <v>44012</v>
      </c>
      <c r="E655" s="35">
        <v>-0.12260544262295081</v>
      </c>
      <c r="F655" s="35">
        <v>0.19445709538320616</v>
      </c>
      <c r="G655" s="35">
        <v>0.181158929566649</v>
      </c>
      <c r="H655" s="35">
        <v>0.76534506793245993</v>
      </c>
      <c r="I655" s="35">
        <v>0.35897069912280699</v>
      </c>
      <c r="J655" s="35">
        <v>9.2761866666666651E-2</v>
      </c>
      <c r="K655" s="35">
        <v>0</v>
      </c>
      <c r="L655" s="35">
        <v>5.4795439260481395E-2</v>
      </c>
      <c r="M655" s="35">
        <v>0.29378158899231099</v>
      </c>
      <c r="N655" s="35">
        <v>0.39749036052781139</v>
      </c>
      <c r="O655" s="35">
        <v>2.6377681000000004E-2</v>
      </c>
      <c r="P655" s="35">
        <v>0.23464652040202963</v>
      </c>
      <c r="Q655" s="35">
        <v>8.4026490582632188E-2</v>
      </c>
      <c r="R655" s="35">
        <v>0.12328767123287675</v>
      </c>
      <c r="S655" s="35">
        <v>2.6844939680469802</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271</v>
      </c>
      <c r="B656" s="5" t="s">
        <v>122</v>
      </c>
      <c r="C656" s="34">
        <v>43998</v>
      </c>
      <c r="D656" s="34">
        <v>44012</v>
      </c>
      <c r="E656" s="35">
        <v>-0.12260544262295081</v>
      </c>
      <c r="F656" s="35">
        <v>0.19445709538320616</v>
      </c>
      <c r="G656" s="35">
        <v>0.181158929566649</v>
      </c>
      <c r="H656" s="35">
        <v>0.76534506793245993</v>
      </c>
      <c r="I656" s="35">
        <v>0.35897069912280699</v>
      </c>
      <c r="J656" s="35">
        <v>9.2761866666666651E-2</v>
      </c>
      <c r="K656" s="35">
        <v>0</v>
      </c>
      <c r="L656" s="35">
        <v>5.4795439260481395E-2</v>
      </c>
      <c r="M656" s="35">
        <v>0.29378158899231099</v>
      </c>
      <c r="N656" s="35">
        <v>0.39749036052781139</v>
      </c>
      <c r="O656" s="35">
        <v>2.0732219999999999E-2</v>
      </c>
      <c r="P656" s="35">
        <v>0.23464652040202963</v>
      </c>
      <c r="Q656" s="35">
        <v>8.5739084558867196E-2</v>
      </c>
      <c r="R656" s="35">
        <v>0.12328767123287675</v>
      </c>
      <c r="S656" s="35">
        <v>2.6805611010232155</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271</v>
      </c>
      <c r="B657" s="5" t="s">
        <v>122</v>
      </c>
      <c r="C657" s="34">
        <v>43999</v>
      </c>
      <c r="D657" s="34">
        <v>44012</v>
      </c>
      <c r="E657" s="35">
        <v>-0.12260544262295081</v>
      </c>
      <c r="F657" s="35">
        <v>0.19445709538320616</v>
      </c>
      <c r="G657" s="35">
        <v>0.181158929566649</v>
      </c>
      <c r="H657" s="35">
        <v>0.76534506793245993</v>
      </c>
      <c r="I657" s="35">
        <v>0.35897069912280699</v>
      </c>
      <c r="J657" s="35">
        <v>9.2761866666666651E-2</v>
      </c>
      <c r="K657" s="35">
        <v>0</v>
      </c>
      <c r="L657" s="35">
        <v>5.4795439260481395E-2</v>
      </c>
      <c r="M657" s="35">
        <v>0.29378158899231099</v>
      </c>
      <c r="N657" s="35">
        <v>0.39749036052781139</v>
      </c>
      <c r="O657" s="35">
        <v>3.3292566000000003E-2</v>
      </c>
      <c r="P657" s="35">
        <v>0.23464652040202963</v>
      </c>
      <c r="Q657" s="35">
        <v>8.8764145930658886E-2</v>
      </c>
      <c r="R657" s="35">
        <v>0.12328767123287675</v>
      </c>
      <c r="S657" s="35">
        <v>2.6961465083950071</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271</v>
      </c>
      <c r="B658" s="5" t="s">
        <v>122</v>
      </c>
      <c r="C658" s="34">
        <v>44000</v>
      </c>
      <c r="D658" s="34">
        <v>44012</v>
      </c>
      <c r="E658" s="35">
        <v>-0.12260544262295081</v>
      </c>
      <c r="F658" s="35">
        <v>0.19445709538320616</v>
      </c>
      <c r="G658" s="35">
        <v>0.181158929566649</v>
      </c>
      <c r="H658" s="35">
        <v>0.76534506793245993</v>
      </c>
      <c r="I658" s="35">
        <v>0.35897069912280699</v>
      </c>
      <c r="J658" s="35">
        <v>9.2761866666666651E-2</v>
      </c>
      <c r="K658" s="35">
        <v>0</v>
      </c>
      <c r="L658" s="35">
        <v>5.4795439260481395E-2</v>
      </c>
      <c r="M658" s="35">
        <v>0.29378158899231099</v>
      </c>
      <c r="N658" s="35">
        <v>0.39749036052781139</v>
      </c>
      <c r="O658" s="35">
        <v>2.2168205999999996E-2</v>
      </c>
      <c r="P658" s="35">
        <v>0.23464652040202963</v>
      </c>
      <c r="Q658" s="35">
        <v>8.7973937539294889E-2</v>
      </c>
      <c r="R658" s="35">
        <v>0.12328767123287675</v>
      </c>
      <c r="S658" s="35">
        <v>2.684231940003643</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271</v>
      </c>
      <c r="B659" s="5" t="s">
        <v>122</v>
      </c>
      <c r="C659" s="34">
        <v>44001</v>
      </c>
      <c r="D659" s="34">
        <v>44012</v>
      </c>
      <c r="E659" s="35">
        <v>-0.12260544262295081</v>
      </c>
      <c r="F659" s="35">
        <v>0.19445709538320616</v>
      </c>
      <c r="G659" s="35">
        <v>0.181158929566649</v>
      </c>
      <c r="H659" s="35">
        <v>0.76534506793245993</v>
      </c>
      <c r="I659" s="35">
        <v>0.35897069912280699</v>
      </c>
      <c r="J659" s="35">
        <v>9.2761866666666651E-2</v>
      </c>
      <c r="K659" s="35">
        <v>0</v>
      </c>
      <c r="L659" s="35">
        <v>5.4795439260481395E-2</v>
      </c>
      <c r="M659" s="35">
        <v>0.29378158899231099</v>
      </c>
      <c r="N659" s="35">
        <v>0.39749036052781134</v>
      </c>
      <c r="O659" s="35">
        <v>1.9978910999999999E-2</v>
      </c>
      <c r="P659" s="35">
        <v>0.23464652040202963</v>
      </c>
      <c r="Q659" s="35">
        <v>8.809839069067156E-2</v>
      </c>
      <c r="R659" s="35">
        <v>0.12328767123287675</v>
      </c>
      <c r="S659" s="35">
        <v>2.6821670981550194</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271</v>
      </c>
      <c r="B660" s="5" t="s">
        <v>122</v>
      </c>
      <c r="C660" s="34">
        <v>44002</v>
      </c>
      <c r="D660" s="34">
        <v>44012</v>
      </c>
      <c r="E660" s="35">
        <v>-0.12260544262295081</v>
      </c>
      <c r="F660" s="35">
        <v>0.19445709538320616</v>
      </c>
      <c r="G660" s="35">
        <v>0.181158929566649</v>
      </c>
      <c r="H660" s="35">
        <v>0.76534506793245993</v>
      </c>
      <c r="I660" s="35">
        <v>0.35897069912280699</v>
      </c>
      <c r="J660" s="35">
        <v>9.2761866666666651E-2</v>
      </c>
      <c r="K660" s="35">
        <v>0</v>
      </c>
      <c r="L660" s="35">
        <v>5.4795439260481395E-2</v>
      </c>
      <c r="M660" s="35">
        <v>0.29378158899231099</v>
      </c>
      <c r="N660" s="35">
        <v>0.39749036052781134</v>
      </c>
      <c r="O660" s="35">
        <v>2.5175942999999999E-2</v>
      </c>
      <c r="P660" s="35">
        <v>0.23464652040202963</v>
      </c>
      <c r="Q660" s="35">
        <v>8.6086766065051071E-2</v>
      </c>
      <c r="R660" s="35">
        <v>0.12328767123287675</v>
      </c>
      <c r="S660" s="35">
        <v>2.6853525055293992</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271</v>
      </c>
      <c r="B661" s="5" t="s">
        <v>122</v>
      </c>
      <c r="C661" s="34">
        <v>44003</v>
      </c>
      <c r="D661" s="34">
        <v>44012</v>
      </c>
      <c r="E661" s="35">
        <v>-0.12260544262295081</v>
      </c>
      <c r="F661" s="35">
        <v>0.19445709538320616</v>
      </c>
      <c r="G661" s="35">
        <v>0.181158929566649</v>
      </c>
      <c r="H661" s="35">
        <v>0.76534506793245993</v>
      </c>
      <c r="I661" s="35">
        <v>0.35897069912280699</v>
      </c>
      <c r="J661" s="35">
        <v>9.2761866666666651E-2</v>
      </c>
      <c r="K661" s="35">
        <v>0</v>
      </c>
      <c r="L661" s="35">
        <v>5.4795439260481395E-2</v>
      </c>
      <c r="M661" s="35">
        <v>0.29378158899231099</v>
      </c>
      <c r="N661" s="35">
        <v>0.39749036052781134</v>
      </c>
      <c r="O661" s="35">
        <v>2.3513877000000002E-2</v>
      </c>
      <c r="P661" s="35">
        <v>0.23464652040202963</v>
      </c>
      <c r="Q661" s="35">
        <v>8.3756590691885527E-2</v>
      </c>
      <c r="R661" s="35">
        <v>0.12328767123287675</v>
      </c>
      <c r="S661" s="35">
        <v>2.6813602641562335</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272</v>
      </c>
      <c r="B662" s="5" t="s">
        <v>122</v>
      </c>
      <c r="C662" s="34">
        <v>44004</v>
      </c>
      <c r="D662" s="34">
        <v>44012</v>
      </c>
      <c r="E662" s="35">
        <v>-0.12260544262295081</v>
      </c>
      <c r="F662" s="35">
        <v>0.19445709538320616</v>
      </c>
      <c r="G662" s="35">
        <v>0.181158929566649</v>
      </c>
      <c r="H662" s="35">
        <v>0.76534506793245993</v>
      </c>
      <c r="I662" s="35">
        <v>0.35897069912280699</v>
      </c>
      <c r="J662" s="35">
        <v>9.2761866666666651E-2</v>
      </c>
      <c r="K662" s="35">
        <v>0</v>
      </c>
      <c r="L662" s="35">
        <v>5.4795439260481395E-2</v>
      </c>
      <c r="M662" s="35">
        <v>0.29378158899231099</v>
      </c>
      <c r="N662" s="35">
        <v>0.39749036052781139</v>
      </c>
      <c r="O662" s="35">
        <v>2.6519976000000001E-2</v>
      </c>
      <c r="P662" s="35">
        <v>0.23464652040202963</v>
      </c>
      <c r="Q662" s="35">
        <v>8.824413289155672E-2</v>
      </c>
      <c r="R662" s="35">
        <v>0.12328767123287675</v>
      </c>
      <c r="S662" s="35">
        <v>2.6888539053559048</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272</v>
      </c>
      <c r="B663" s="5" t="s">
        <v>122</v>
      </c>
      <c r="C663" s="34">
        <v>44005</v>
      </c>
      <c r="D663" s="34">
        <v>44012</v>
      </c>
      <c r="E663" s="35">
        <v>-0.12260544262295081</v>
      </c>
      <c r="F663" s="35">
        <v>0.19445709538320616</v>
      </c>
      <c r="G663" s="35">
        <v>0.181158929566649</v>
      </c>
      <c r="H663" s="35">
        <v>0.76534506793245993</v>
      </c>
      <c r="I663" s="35">
        <v>0.35897069912280699</v>
      </c>
      <c r="J663" s="35">
        <v>9.2761866666666651E-2</v>
      </c>
      <c r="K663" s="35">
        <v>0</v>
      </c>
      <c r="L663" s="35">
        <v>5.4795439260481395E-2</v>
      </c>
      <c r="M663" s="35">
        <v>0.29378158899231099</v>
      </c>
      <c r="N663" s="35">
        <v>0.39749036052781134</v>
      </c>
      <c r="O663" s="35">
        <v>9.3384179999999997E-2</v>
      </c>
      <c r="P663" s="35">
        <v>0.23464652040202963</v>
      </c>
      <c r="Q663" s="35">
        <v>8.4819705086240149E-2</v>
      </c>
      <c r="R663" s="35">
        <v>0.12328767123287675</v>
      </c>
      <c r="S663" s="35">
        <v>2.7522936815505883</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272</v>
      </c>
      <c r="B664" s="5" t="s">
        <v>122</v>
      </c>
      <c r="C664" s="34">
        <v>44006</v>
      </c>
      <c r="D664" s="34">
        <v>44012</v>
      </c>
      <c r="E664" s="35">
        <v>-0.12260544262295081</v>
      </c>
      <c r="F664" s="35">
        <v>0.19445709538320616</v>
      </c>
      <c r="G664" s="35">
        <v>0.181158929566649</v>
      </c>
      <c r="H664" s="35">
        <v>0.76534506793245993</v>
      </c>
      <c r="I664" s="35">
        <v>0.35897069912280699</v>
      </c>
      <c r="J664" s="35">
        <v>9.2761866666666651E-2</v>
      </c>
      <c r="K664" s="35">
        <v>0</v>
      </c>
      <c r="L664" s="35">
        <v>5.4795439260481395E-2</v>
      </c>
      <c r="M664" s="35">
        <v>0.29378158899231099</v>
      </c>
      <c r="N664" s="35">
        <v>0.39749036052781139</v>
      </c>
      <c r="O664" s="35">
        <v>3.9186549000000001E-2</v>
      </c>
      <c r="P664" s="35">
        <v>0.23464652040202963</v>
      </c>
      <c r="Q664" s="35">
        <v>8.7013717744280406E-2</v>
      </c>
      <c r="R664" s="35">
        <v>0.12328767123287675</v>
      </c>
      <c r="S664" s="35">
        <v>2.7002900632086284</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272</v>
      </c>
      <c r="B665" s="5" t="s">
        <v>122</v>
      </c>
      <c r="C665" s="34">
        <v>44007</v>
      </c>
      <c r="D665" s="34">
        <v>44012</v>
      </c>
      <c r="E665" s="35">
        <v>-0.12260544262295081</v>
      </c>
      <c r="F665" s="35">
        <v>0.19445709538320616</v>
      </c>
      <c r="G665" s="35">
        <v>0.181158929566649</v>
      </c>
      <c r="H665" s="35">
        <v>0.76534506793245993</v>
      </c>
      <c r="I665" s="35">
        <v>0.35897069912280699</v>
      </c>
      <c r="J665" s="35">
        <v>9.2761866666666651E-2</v>
      </c>
      <c r="K665" s="35">
        <v>0</v>
      </c>
      <c r="L665" s="35">
        <v>5.4795439260481395E-2</v>
      </c>
      <c r="M665" s="35">
        <v>0.29378158899231099</v>
      </c>
      <c r="N665" s="35">
        <v>0.39749036052781134</v>
      </c>
      <c r="O665" s="35">
        <v>4.1409135E-2</v>
      </c>
      <c r="P665" s="35">
        <v>0.23464652040202963</v>
      </c>
      <c r="Q665" s="35">
        <v>8.2735290593838898E-2</v>
      </c>
      <c r="R665" s="35">
        <v>0.12328767123287675</v>
      </c>
      <c r="S665" s="35">
        <v>2.6982342220581867</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272</v>
      </c>
      <c r="B666" s="5" t="s">
        <v>122</v>
      </c>
      <c r="C666" s="34">
        <v>44008</v>
      </c>
      <c r="D666" s="34">
        <v>44012</v>
      </c>
      <c r="E666" s="35">
        <v>-0.12260544262295081</v>
      </c>
      <c r="F666" s="35">
        <v>0.19445709538320616</v>
      </c>
      <c r="G666" s="35">
        <v>0.181158929566649</v>
      </c>
      <c r="H666" s="35">
        <v>0.76534506793245993</v>
      </c>
      <c r="I666" s="35">
        <v>0.35897069912280699</v>
      </c>
      <c r="J666" s="35">
        <v>9.2761866666666651E-2</v>
      </c>
      <c r="K666" s="35">
        <v>0</v>
      </c>
      <c r="L666" s="35">
        <v>5.4795439260481395E-2</v>
      </c>
      <c r="M666" s="35">
        <v>0.29378158899231099</v>
      </c>
      <c r="N666" s="35">
        <v>0.39749036052781139</v>
      </c>
      <c r="O666" s="35">
        <v>4.7540447999999999E-2</v>
      </c>
      <c r="P666" s="35">
        <v>0.23464652040202963</v>
      </c>
      <c r="Q666" s="35">
        <v>8.7287366348032247E-2</v>
      </c>
      <c r="R666" s="35">
        <v>0.12328767123287675</v>
      </c>
      <c r="S666" s="35">
        <v>2.7089176108123802</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272</v>
      </c>
      <c r="B667" s="5" t="s">
        <v>122</v>
      </c>
      <c r="C667" s="34">
        <v>44009</v>
      </c>
      <c r="D667" s="34">
        <v>44012</v>
      </c>
      <c r="E667" s="35">
        <v>-0.12260544262295081</v>
      </c>
      <c r="F667" s="35">
        <v>0.19445709538320616</v>
      </c>
      <c r="G667" s="35">
        <v>0.181158929566649</v>
      </c>
      <c r="H667" s="35">
        <v>0.76534506793245993</v>
      </c>
      <c r="I667" s="35">
        <v>0.35897069912280699</v>
      </c>
      <c r="J667" s="35">
        <v>9.2761866666666651E-2</v>
      </c>
      <c r="K667" s="35">
        <v>0</v>
      </c>
      <c r="L667" s="35">
        <v>5.4795439260481395E-2</v>
      </c>
      <c r="M667" s="35">
        <v>0.29378158899231099</v>
      </c>
      <c r="N667" s="35">
        <v>0.39749036052781134</v>
      </c>
      <c r="O667" s="35">
        <v>2.4603102000000002E-2</v>
      </c>
      <c r="P667" s="35">
        <v>0.23464652040202963</v>
      </c>
      <c r="Q667" s="35">
        <v>8.5692329486102753E-2</v>
      </c>
      <c r="R667" s="35">
        <v>0.12328767123287675</v>
      </c>
      <c r="S667" s="35">
        <v>2.6843852279504508</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272</v>
      </c>
      <c r="B668" s="5" t="s">
        <v>122</v>
      </c>
      <c r="C668" s="34">
        <v>44010</v>
      </c>
      <c r="D668" s="34">
        <v>44012</v>
      </c>
      <c r="E668" s="35">
        <v>-0.12260544262295081</v>
      </c>
      <c r="F668" s="35">
        <v>0.19445709538320616</v>
      </c>
      <c r="G668" s="35">
        <v>0.181158929566649</v>
      </c>
      <c r="H668" s="35">
        <v>0.76534506793245993</v>
      </c>
      <c r="I668" s="35">
        <v>0.35897069912280699</v>
      </c>
      <c r="J668" s="35">
        <v>9.2761866666666651E-2</v>
      </c>
      <c r="K668" s="35">
        <v>0</v>
      </c>
      <c r="L668" s="35">
        <v>5.4795439260481395E-2</v>
      </c>
      <c r="M668" s="35">
        <v>0.29378158899231099</v>
      </c>
      <c r="N668" s="35">
        <v>0.39749036052781134</v>
      </c>
      <c r="O668" s="35">
        <v>1.8875925000000002E-2</v>
      </c>
      <c r="P668" s="35">
        <v>0.23464652040202963</v>
      </c>
      <c r="Q668" s="35">
        <v>8.4656134873954236E-2</v>
      </c>
      <c r="R668" s="35">
        <v>0.12328767123287675</v>
      </c>
      <c r="S668" s="35">
        <v>2.6776218563383023</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273</v>
      </c>
      <c r="B669" s="5" t="s">
        <v>122</v>
      </c>
      <c r="C669" s="34">
        <v>44011</v>
      </c>
      <c r="D669" s="34">
        <v>44012</v>
      </c>
      <c r="E669" s="35">
        <v>-0.12260544262295081</v>
      </c>
      <c r="F669" s="35">
        <v>0.19445709538320616</v>
      </c>
      <c r="G669" s="35">
        <v>0.181158929566649</v>
      </c>
      <c r="H669" s="35">
        <v>0.76534506793245993</v>
      </c>
      <c r="I669" s="35">
        <v>0.35897069912280699</v>
      </c>
      <c r="J669" s="35">
        <v>9.2761866666666651E-2</v>
      </c>
      <c r="K669" s="35">
        <v>0</v>
      </c>
      <c r="L669" s="35">
        <v>5.4795439260481395E-2</v>
      </c>
      <c r="M669" s="35">
        <v>0.29378158899231099</v>
      </c>
      <c r="N669" s="35">
        <v>0.39749036052781139</v>
      </c>
      <c r="O669" s="35">
        <v>2.0097639E-2</v>
      </c>
      <c r="P669" s="35">
        <v>0.23464652040202963</v>
      </c>
      <c r="Q669" s="35">
        <v>8.812824262193214E-2</v>
      </c>
      <c r="R669" s="35">
        <v>0.12328767123287675</v>
      </c>
      <c r="S669" s="35">
        <v>2.68231567808628</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273</v>
      </c>
      <c r="B670" s="5" t="s">
        <v>122</v>
      </c>
      <c r="C670" s="34">
        <v>44012</v>
      </c>
      <c r="D670" s="34">
        <v>44012</v>
      </c>
      <c r="E670" s="35">
        <v>-0.12260544262295081</v>
      </c>
      <c r="F670" s="35">
        <v>0.19445709538320616</v>
      </c>
      <c r="G670" s="35">
        <v>0.181158929566649</v>
      </c>
      <c r="H670" s="35">
        <v>0.76534506793245993</v>
      </c>
      <c r="I670" s="35">
        <v>0.35897069912280699</v>
      </c>
      <c r="J670" s="35">
        <v>9.2761866666666651E-2</v>
      </c>
      <c r="K670" s="35">
        <v>0</v>
      </c>
      <c r="L670" s="35">
        <v>5.4795439260481395E-2</v>
      </c>
      <c r="M670" s="35">
        <v>0.29378158899231099</v>
      </c>
      <c r="N670" s="35">
        <v>0.39749036052781134</v>
      </c>
      <c r="O670" s="35">
        <v>1.9196244000000001E-2</v>
      </c>
      <c r="P670" s="35">
        <v>0.23464652040202963</v>
      </c>
      <c r="Q670" s="35">
        <v>8.6783223418420458E-2</v>
      </c>
      <c r="R670" s="35">
        <v>0.12328767123287675</v>
      </c>
      <c r="S670" s="35">
        <v>2.6800692638827686</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273</v>
      </c>
      <c r="B671" s="5" t="s">
        <v>123</v>
      </c>
      <c r="C671" s="34">
        <v>44013</v>
      </c>
      <c r="D671" s="34">
        <v>44043</v>
      </c>
      <c r="E671" s="35">
        <v>-9.509301251542393E-2</v>
      </c>
      <c r="F671" s="35">
        <v>0.22485219477116014</v>
      </c>
      <c r="G671" s="35">
        <v>0.19235477629897599</v>
      </c>
      <c r="H671" s="35">
        <v>0.74802441201848135</v>
      </c>
      <c r="I671" s="35">
        <v>0.37186374320882853</v>
      </c>
      <c r="J671" s="35">
        <v>9.5890193548387098E-2</v>
      </c>
      <c r="K671" s="35">
        <v>0</v>
      </c>
      <c r="L671" s="35">
        <v>5.9566721199547812E-2</v>
      </c>
      <c r="M671" s="35">
        <v>0.29299713770418401</v>
      </c>
      <c r="N671" s="35">
        <v>0.4054062508156242</v>
      </c>
      <c r="O671" s="35">
        <v>0.10208683800000001</v>
      </c>
      <c r="P671" s="35">
        <v>0.22341288510869123</v>
      </c>
      <c r="Q671" s="35">
        <v>8.4619016794437452E-2</v>
      </c>
      <c r="R671" s="35">
        <v>0.12328767123287675</v>
      </c>
      <c r="S671" s="35">
        <v>2.8292688281857705</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273</v>
      </c>
      <c r="B672" s="5" t="s">
        <v>123</v>
      </c>
      <c r="C672" s="34">
        <v>44014</v>
      </c>
      <c r="D672" s="34">
        <v>44043</v>
      </c>
      <c r="E672" s="35">
        <v>-9.509301251542393E-2</v>
      </c>
      <c r="F672" s="35">
        <v>0.22485219477116014</v>
      </c>
      <c r="G672" s="35">
        <v>0.19235477629897599</v>
      </c>
      <c r="H672" s="35">
        <v>0.74802441201848135</v>
      </c>
      <c r="I672" s="35">
        <v>0.37186374320882853</v>
      </c>
      <c r="J672" s="35">
        <v>9.5890193548387098E-2</v>
      </c>
      <c r="K672" s="35">
        <v>0</v>
      </c>
      <c r="L672" s="35">
        <v>5.9566721199547812E-2</v>
      </c>
      <c r="M672" s="35">
        <v>0.29299713770418401</v>
      </c>
      <c r="N672" s="35">
        <v>0.4054062508156242</v>
      </c>
      <c r="O672" s="35">
        <v>4.1172030000000005E-2</v>
      </c>
      <c r="P672" s="35">
        <v>0.22341288510869123</v>
      </c>
      <c r="Q672" s="35">
        <v>8.967251960682468E-2</v>
      </c>
      <c r="R672" s="35">
        <v>0.12328767123287675</v>
      </c>
      <c r="S672" s="35">
        <v>2.7734075229981578</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273</v>
      </c>
      <c r="B673" s="5" t="s">
        <v>123</v>
      </c>
      <c r="C673" s="34">
        <v>44015</v>
      </c>
      <c r="D673" s="34">
        <v>44043</v>
      </c>
      <c r="E673" s="35">
        <v>-9.509301251542393E-2</v>
      </c>
      <c r="F673" s="35">
        <v>0.22485219477116014</v>
      </c>
      <c r="G673" s="35">
        <v>0.19235477629897599</v>
      </c>
      <c r="H673" s="35">
        <v>0.74802441201848135</v>
      </c>
      <c r="I673" s="35">
        <v>0.37186374320882853</v>
      </c>
      <c r="J673" s="35">
        <v>9.5890193548387098E-2</v>
      </c>
      <c r="K673" s="35">
        <v>0</v>
      </c>
      <c r="L673" s="35">
        <v>5.9566721199547812E-2</v>
      </c>
      <c r="M673" s="35">
        <v>0.29299713770418401</v>
      </c>
      <c r="N673" s="35">
        <v>0.40540625081562415</v>
      </c>
      <c r="O673" s="35">
        <v>4.9543379999999998E-2</v>
      </c>
      <c r="P673" s="35">
        <v>0.22341288510869123</v>
      </c>
      <c r="Q673" s="35">
        <v>9.0268616741534677E-2</v>
      </c>
      <c r="R673" s="35">
        <v>0.12328767123287675</v>
      </c>
      <c r="S673" s="35">
        <v>2.7823749701328677</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273</v>
      </c>
      <c r="B674" s="5" t="s">
        <v>123</v>
      </c>
      <c r="C674" s="34">
        <v>44016</v>
      </c>
      <c r="D674" s="34">
        <v>44043</v>
      </c>
      <c r="E674" s="35">
        <v>-9.509301251542393E-2</v>
      </c>
      <c r="F674" s="35">
        <v>0.22485219477116014</v>
      </c>
      <c r="G674" s="35">
        <v>0.19235477629897599</v>
      </c>
      <c r="H674" s="35">
        <v>0.74802441201848135</v>
      </c>
      <c r="I674" s="35">
        <v>0.37186374320882853</v>
      </c>
      <c r="J674" s="35">
        <v>9.5890193548387098E-2</v>
      </c>
      <c r="K674" s="35">
        <v>0</v>
      </c>
      <c r="L674" s="35">
        <v>5.9566721199547812E-2</v>
      </c>
      <c r="M674" s="35">
        <v>0.29299713770418401</v>
      </c>
      <c r="N674" s="35">
        <v>0.4054062508156242</v>
      </c>
      <c r="O674" s="35">
        <v>2.8078209E-2</v>
      </c>
      <c r="P674" s="35">
        <v>0.22341288510869123</v>
      </c>
      <c r="Q674" s="35">
        <v>8.9144677238786552E-2</v>
      </c>
      <c r="R674" s="35">
        <v>0.12328767123287675</v>
      </c>
      <c r="S674" s="35">
        <v>2.7597858596301195</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273</v>
      </c>
      <c r="B675" s="5" t="s">
        <v>123</v>
      </c>
      <c r="C675" s="34">
        <v>44017</v>
      </c>
      <c r="D675" s="34">
        <v>44043</v>
      </c>
      <c r="E675" s="35">
        <v>-9.509301251542393E-2</v>
      </c>
      <c r="F675" s="35">
        <v>0.22485219477116014</v>
      </c>
      <c r="G675" s="35">
        <v>0.19235477629897599</v>
      </c>
      <c r="H675" s="35">
        <v>0.74802441201848135</v>
      </c>
      <c r="I675" s="35">
        <v>0.37186374320882853</v>
      </c>
      <c r="J675" s="35">
        <v>9.5890193548387098E-2</v>
      </c>
      <c r="K675" s="35">
        <v>0</v>
      </c>
      <c r="L675" s="35">
        <v>5.9566721199547812E-2</v>
      </c>
      <c r="M675" s="35">
        <v>0.29299713770418401</v>
      </c>
      <c r="N675" s="35">
        <v>0.4054062508156242</v>
      </c>
      <c r="O675" s="35">
        <v>4.1020105000000008E-2</v>
      </c>
      <c r="P675" s="35">
        <v>0.22341288510869123</v>
      </c>
      <c r="Q675" s="35">
        <v>8.0684286481827655E-2</v>
      </c>
      <c r="R675" s="35">
        <v>0.12328767123287675</v>
      </c>
      <c r="S675" s="35">
        <v>2.7642673648731608</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274</v>
      </c>
      <c r="B676" s="5" t="s">
        <v>123</v>
      </c>
      <c r="C676" s="34">
        <v>44018</v>
      </c>
      <c r="D676" s="34">
        <v>44043</v>
      </c>
      <c r="E676" s="35">
        <v>-9.509301251542393E-2</v>
      </c>
      <c r="F676" s="35">
        <v>0.22485219477116014</v>
      </c>
      <c r="G676" s="35">
        <v>0.19235477629897599</v>
      </c>
      <c r="H676" s="35">
        <v>0.74802441201848135</v>
      </c>
      <c r="I676" s="35">
        <v>0.37186374320882853</v>
      </c>
      <c r="J676" s="35">
        <v>9.5890193548387098E-2</v>
      </c>
      <c r="K676" s="35">
        <v>0</v>
      </c>
      <c r="L676" s="35">
        <v>5.9566721199547812E-2</v>
      </c>
      <c r="M676" s="35">
        <v>0.29299713770418401</v>
      </c>
      <c r="N676" s="35">
        <v>0.40540625081562415</v>
      </c>
      <c r="O676" s="35">
        <v>2.9799135000000004E-2</v>
      </c>
      <c r="P676" s="35">
        <v>0.22341288510869123</v>
      </c>
      <c r="Q676" s="35">
        <v>7.8370087278863562E-2</v>
      </c>
      <c r="R676" s="35">
        <v>0.12328767123287675</v>
      </c>
      <c r="S676" s="35">
        <v>2.7507321956701971</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274</v>
      </c>
      <c r="B677" s="5" t="s">
        <v>123</v>
      </c>
      <c r="C677" s="34">
        <v>44019</v>
      </c>
      <c r="D677" s="34">
        <v>44043</v>
      </c>
      <c r="E677" s="35">
        <v>-9.509301251542393E-2</v>
      </c>
      <c r="F677" s="35">
        <v>0.22485219477116014</v>
      </c>
      <c r="G677" s="35">
        <v>0.19235477629897599</v>
      </c>
      <c r="H677" s="35">
        <v>0.74802441201848135</v>
      </c>
      <c r="I677" s="35">
        <v>0.37186374320882853</v>
      </c>
      <c r="J677" s="35">
        <v>9.5890193548387098E-2</v>
      </c>
      <c r="K677" s="35">
        <v>0</v>
      </c>
      <c r="L677" s="35">
        <v>5.9566721199547812E-2</v>
      </c>
      <c r="M677" s="35">
        <v>0.29299713770418401</v>
      </c>
      <c r="N677" s="35">
        <v>0.4054062508156242</v>
      </c>
      <c r="O677" s="35">
        <v>5.4431001E-2</v>
      </c>
      <c r="P677" s="35">
        <v>0.22341288510869123</v>
      </c>
      <c r="Q677" s="35">
        <v>7.8602452532307937E-2</v>
      </c>
      <c r="R677" s="35">
        <v>0.12328767123287675</v>
      </c>
      <c r="S677" s="35">
        <v>2.7755964269236415</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274</v>
      </c>
      <c r="B678" s="5" t="s">
        <v>123</v>
      </c>
      <c r="C678" s="34">
        <v>44020</v>
      </c>
      <c r="D678" s="34">
        <v>44043</v>
      </c>
      <c r="E678" s="35">
        <v>-9.509301251542393E-2</v>
      </c>
      <c r="F678" s="35">
        <v>0.22485219477116014</v>
      </c>
      <c r="G678" s="35">
        <v>0.19235477629897599</v>
      </c>
      <c r="H678" s="35">
        <v>0.74802441201848135</v>
      </c>
      <c r="I678" s="35">
        <v>0.37186374320882853</v>
      </c>
      <c r="J678" s="35">
        <v>9.5890193548387098E-2</v>
      </c>
      <c r="K678" s="35">
        <v>0</v>
      </c>
      <c r="L678" s="35">
        <v>5.9566721199547812E-2</v>
      </c>
      <c r="M678" s="35">
        <v>0.29299713770418401</v>
      </c>
      <c r="N678" s="35">
        <v>0.4054062508156242</v>
      </c>
      <c r="O678" s="35">
        <v>2.5354818000000001E-2</v>
      </c>
      <c r="P678" s="35">
        <v>0.22341288510869123</v>
      </c>
      <c r="Q678" s="35">
        <v>8.2206708710507309E-2</v>
      </c>
      <c r="R678" s="35">
        <v>0.12328767123287675</v>
      </c>
      <c r="S678" s="35">
        <v>2.7501245001018404</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274</v>
      </c>
      <c r="B679" s="5" t="s">
        <v>123</v>
      </c>
      <c r="C679" s="34">
        <v>44021</v>
      </c>
      <c r="D679" s="34">
        <v>44043</v>
      </c>
      <c r="E679" s="35">
        <v>-9.509301251542393E-2</v>
      </c>
      <c r="F679" s="35">
        <v>0.22485219477116014</v>
      </c>
      <c r="G679" s="35">
        <v>0.19235477629897599</v>
      </c>
      <c r="H679" s="35">
        <v>0.74802441201848135</v>
      </c>
      <c r="I679" s="35">
        <v>0.37186374320882853</v>
      </c>
      <c r="J679" s="35">
        <v>9.5890193548387098E-2</v>
      </c>
      <c r="K679" s="35">
        <v>0</v>
      </c>
      <c r="L679" s="35">
        <v>5.9566721199547812E-2</v>
      </c>
      <c r="M679" s="35">
        <v>0.29299713770418401</v>
      </c>
      <c r="N679" s="35">
        <v>0.4054062508156242</v>
      </c>
      <c r="O679" s="35">
        <v>6.7614182999999994E-2</v>
      </c>
      <c r="P679" s="35">
        <v>0.22341288510869123</v>
      </c>
      <c r="Q679" s="35">
        <v>8.5947903379352319E-2</v>
      </c>
      <c r="R679" s="35">
        <v>0.12328767123287675</v>
      </c>
      <c r="S679" s="35">
        <v>2.7961250597706853</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274</v>
      </c>
      <c r="B680" s="5" t="s">
        <v>123</v>
      </c>
      <c r="C680" s="34">
        <v>44022</v>
      </c>
      <c r="D680" s="34">
        <v>44043</v>
      </c>
      <c r="E680" s="35">
        <v>-9.509301251542393E-2</v>
      </c>
      <c r="F680" s="35">
        <v>0.22485219477116014</v>
      </c>
      <c r="G680" s="35">
        <v>0.19235477629897596</v>
      </c>
      <c r="H680" s="35">
        <v>0.74802441201848135</v>
      </c>
      <c r="I680" s="35">
        <v>0.37186374320882853</v>
      </c>
      <c r="J680" s="35">
        <v>9.5890193548387098E-2</v>
      </c>
      <c r="K680" s="35">
        <v>0</v>
      </c>
      <c r="L680" s="35">
        <v>5.9566721199547812E-2</v>
      </c>
      <c r="M680" s="35">
        <v>0.29299713770418401</v>
      </c>
      <c r="N680" s="35">
        <v>0.4054062508156242</v>
      </c>
      <c r="O680" s="35">
        <v>5.0521868999999997E-2</v>
      </c>
      <c r="P680" s="35">
        <v>0.22341288510869123</v>
      </c>
      <c r="Q680" s="35">
        <v>9.2881518402324822E-2</v>
      </c>
      <c r="R680" s="35">
        <v>0.12328767123287675</v>
      </c>
      <c r="S680" s="35">
        <v>2.7859663607936578</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274</v>
      </c>
      <c r="B681" s="5" t="s">
        <v>123</v>
      </c>
      <c r="C681" s="34">
        <v>44023</v>
      </c>
      <c r="D681" s="34">
        <v>44043</v>
      </c>
      <c r="E681" s="35">
        <v>-9.509301251542393E-2</v>
      </c>
      <c r="F681" s="35">
        <v>0.22485219477116014</v>
      </c>
      <c r="G681" s="35">
        <v>0.19235477629897599</v>
      </c>
      <c r="H681" s="35">
        <v>0.74802441201848135</v>
      </c>
      <c r="I681" s="35">
        <v>0.37186374320882853</v>
      </c>
      <c r="J681" s="35">
        <v>9.5890193548387098E-2</v>
      </c>
      <c r="K681" s="35">
        <v>0</v>
      </c>
      <c r="L681" s="35">
        <v>5.9566721199547812E-2</v>
      </c>
      <c r="M681" s="35">
        <v>0.29299713770418401</v>
      </c>
      <c r="N681" s="35">
        <v>0.4054062508156242</v>
      </c>
      <c r="O681" s="35">
        <v>3.0658446000000006E-2</v>
      </c>
      <c r="P681" s="35">
        <v>0.22341288510869123</v>
      </c>
      <c r="Q681" s="35">
        <v>8.5466742462775358E-2</v>
      </c>
      <c r="R681" s="35">
        <v>0.12328767123287675</v>
      </c>
      <c r="S681" s="35">
        <v>2.7586881618541086</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274</v>
      </c>
      <c r="B682" s="5" t="s">
        <v>123</v>
      </c>
      <c r="C682" s="34">
        <v>44024</v>
      </c>
      <c r="D682" s="34">
        <v>44043</v>
      </c>
      <c r="E682" s="35">
        <v>-9.509301251542393E-2</v>
      </c>
      <c r="F682" s="35">
        <v>0.22485219477116014</v>
      </c>
      <c r="G682" s="35">
        <v>0.19235477629897599</v>
      </c>
      <c r="H682" s="35">
        <v>0.74802441201848135</v>
      </c>
      <c r="I682" s="35">
        <v>0.37186374320882853</v>
      </c>
      <c r="J682" s="35">
        <v>9.5890193548387098E-2</v>
      </c>
      <c r="K682" s="35">
        <v>0</v>
      </c>
      <c r="L682" s="35">
        <v>5.9566721199547812E-2</v>
      </c>
      <c r="M682" s="35">
        <v>0.29299713770418401</v>
      </c>
      <c r="N682" s="35">
        <v>0.40540625081562415</v>
      </c>
      <c r="O682" s="35">
        <v>4.3401384000000001E-2</v>
      </c>
      <c r="P682" s="35">
        <v>0.22341288510869123</v>
      </c>
      <c r="Q682" s="35">
        <v>8.2097768824209411E-2</v>
      </c>
      <c r="R682" s="35">
        <v>0.12328767123287675</v>
      </c>
      <c r="S682" s="35">
        <v>2.7680621262155425</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c r="A683" s="5" t="s">
        <v>275</v>
      </c>
      <c r="B683" s="5" t="s">
        <v>123</v>
      </c>
      <c r="C683" s="34">
        <v>44025</v>
      </c>
      <c r="D683" s="34">
        <v>44043</v>
      </c>
      <c r="E683" s="35">
        <v>-9.509301251542393E-2</v>
      </c>
      <c r="F683" s="35">
        <v>0.22485219477116014</v>
      </c>
      <c r="G683" s="35">
        <v>0.19235477629897599</v>
      </c>
      <c r="H683" s="35">
        <v>0.74802441201848135</v>
      </c>
      <c r="I683" s="35">
        <v>0.37186374320882853</v>
      </c>
      <c r="J683" s="35">
        <v>9.5890193548387098E-2</v>
      </c>
      <c r="K683" s="35">
        <v>0</v>
      </c>
      <c r="L683" s="35">
        <v>5.9566721199547812E-2</v>
      </c>
      <c r="M683" s="35">
        <v>0.29299713770418401</v>
      </c>
      <c r="N683" s="35">
        <v>0.40540625081562415</v>
      </c>
      <c r="O683" s="35">
        <v>2.8643706000000001E-2</v>
      </c>
      <c r="P683" s="35">
        <v>0.22341288510869123</v>
      </c>
      <c r="Q683" s="35">
        <v>7.9838640847729347E-2</v>
      </c>
      <c r="R683" s="35">
        <v>0.12328767123287675</v>
      </c>
      <c r="S683" s="35">
        <v>2.7510453202390623</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275</v>
      </c>
      <c r="B684" s="5" t="s">
        <v>123</v>
      </c>
      <c r="C684" s="34">
        <v>44026</v>
      </c>
      <c r="D684" s="34">
        <v>44043</v>
      </c>
      <c r="E684" s="35">
        <v>-9.509301251542393E-2</v>
      </c>
      <c r="F684" s="35">
        <v>0.22485219477116014</v>
      </c>
      <c r="G684" s="35">
        <v>0.19235477629897599</v>
      </c>
      <c r="H684" s="35">
        <v>0.74802441201848135</v>
      </c>
      <c r="I684" s="35">
        <v>0.37186374320882853</v>
      </c>
      <c r="J684" s="35">
        <v>9.5890193548387098E-2</v>
      </c>
      <c r="K684" s="35">
        <v>0</v>
      </c>
      <c r="L684" s="35">
        <v>5.9566721199547812E-2</v>
      </c>
      <c r="M684" s="35">
        <v>0.29299713770418401</v>
      </c>
      <c r="N684" s="35">
        <v>0.4054062508156242</v>
      </c>
      <c r="O684" s="35">
        <v>2.3498486999999998E-2</v>
      </c>
      <c r="P684" s="35">
        <v>0.22341288510869123</v>
      </c>
      <c r="Q684" s="35">
        <v>7.9762752942808837E-2</v>
      </c>
      <c r="R684" s="35">
        <v>0.12328767123287675</v>
      </c>
      <c r="S684" s="35">
        <v>2.7458242133341417</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275</v>
      </c>
      <c r="B685" s="5" t="s">
        <v>123</v>
      </c>
      <c r="C685" s="34">
        <v>44027</v>
      </c>
      <c r="D685" s="34">
        <v>44043</v>
      </c>
      <c r="E685" s="35">
        <v>-9.509301251542393E-2</v>
      </c>
      <c r="F685" s="35">
        <v>0.22485219477116014</v>
      </c>
      <c r="G685" s="35">
        <v>0.19235477629897599</v>
      </c>
      <c r="H685" s="35">
        <v>0.74802441201848135</v>
      </c>
      <c r="I685" s="35">
        <v>0.37186374320882853</v>
      </c>
      <c r="J685" s="35">
        <v>9.5890193548387098E-2</v>
      </c>
      <c r="K685" s="35">
        <v>0</v>
      </c>
      <c r="L685" s="35">
        <v>5.9566721199547812E-2</v>
      </c>
      <c r="M685" s="35">
        <v>0.29299713770418401</v>
      </c>
      <c r="N685" s="35">
        <v>0.4054062508156242</v>
      </c>
      <c r="O685" s="35">
        <v>3.0764943000000003E-2</v>
      </c>
      <c r="P685" s="35">
        <v>0.22341288510869123</v>
      </c>
      <c r="Q685" s="35">
        <v>7.9469731235705929E-2</v>
      </c>
      <c r="R685" s="35">
        <v>0.12328767123287675</v>
      </c>
      <c r="S685" s="35">
        <v>2.7527976476270388</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275</v>
      </c>
      <c r="B686" s="5" t="s">
        <v>123</v>
      </c>
      <c r="C686" s="34">
        <v>44028</v>
      </c>
      <c r="D686" s="34">
        <v>44043</v>
      </c>
      <c r="E686" s="35">
        <v>-9.509301251542393E-2</v>
      </c>
      <c r="F686" s="35">
        <v>0.22485219477116014</v>
      </c>
      <c r="G686" s="35">
        <v>0.19235477629897599</v>
      </c>
      <c r="H686" s="35">
        <v>0.74802441201848135</v>
      </c>
      <c r="I686" s="35">
        <v>0.37186374320882853</v>
      </c>
      <c r="J686" s="35">
        <v>9.5890193548387098E-2</v>
      </c>
      <c r="K686" s="35">
        <v>0</v>
      </c>
      <c r="L686" s="35">
        <v>5.9566721199547812E-2</v>
      </c>
      <c r="M686" s="35">
        <v>0.29299713770418401</v>
      </c>
      <c r="N686" s="35">
        <v>0.4054062508156242</v>
      </c>
      <c r="O686" s="35">
        <v>2.4978321000000001E-2</v>
      </c>
      <c r="P686" s="35">
        <v>0.22341288510869123</v>
      </c>
      <c r="Q686" s="35">
        <v>8.4976309377285605E-2</v>
      </c>
      <c r="R686" s="35">
        <v>0.12328767123287675</v>
      </c>
      <c r="S686" s="35">
        <v>2.7525176037686188</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275</v>
      </c>
      <c r="B687" s="5" t="s">
        <v>123</v>
      </c>
      <c r="C687" s="34">
        <v>44029</v>
      </c>
      <c r="D687" s="34">
        <v>44043</v>
      </c>
      <c r="E687" s="35">
        <v>-9.509301251542393E-2</v>
      </c>
      <c r="F687" s="35">
        <v>0.22485219477116014</v>
      </c>
      <c r="G687" s="35">
        <v>0.19235477629897599</v>
      </c>
      <c r="H687" s="35">
        <v>0.74802441201848135</v>
      </c>
      <c r="I687" s="35">
        <v>0.37186374320882853</v>
      </c>
      <c r="J687" s="35">
        <v>9.5890193548387098E-2</v>
      </c>
      <c r="K687" s="35">
        <v>0</v>
      </c>
      <c r="L687" s="35">
        <v>5.9566721199547812E-2</v>
      </c>
      <c r="M687" s="35">
        <v>0.29299713770418401</v>
      </c>
      <c r="N687" s="35">
        <v>0.4054062508156242</v>
      </c>
      <c r="O687" s="35">
        <v>3.3961274999999999E-2</v>
      </c>
      <c r="P687" s="35">
        <v>0.22341288510869123</v>
      </c>
      <c r="Q687" s="35">
        <v>8.2092040943072819E-2</v>
      </c>
      <c r="R687" s="35">
        <v>0.12328767123287675</v>
      </c>
      <c r="S687" s="35">
        <v>2.7586162893344057</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275</v>
      </c>
      <c r="B688" s="5" t="s">
        <v>123</v>
      </c>
      <c r="C688" s="34">
        <v>44030</v>
      </c>
      <c r="D688" s="34">
        <v>44043</v>
      </c>
      <c r="E688" s="35">
        <v>-9.509301251542393E-2</v>
      </c>
      <c r="F688" s="35">
        <v>0.22485219477116014</v>
      </c>
      <c r="G688" s="35">
        <v>0.19235477629897599</v>
      </c>
      <c r="H688" s="35">
        <v>0.74802441201848135</v>
      </c>
      <c r="I688" s="35">
        <v>0.37186374320882853</v>
      </c>
      <c r="J688" s="35">
        <v>9.5890193548387098E-2</v>
      </c>
      <c r="K688" s="35">
        <v>0</v>
      </c>
      <c r="L688" s="35">
        <v>5.9566721199547812E-2</v>
      </c>
      <c r="M688" s="35">
        <v>0.29299713770418401</v>
      </c>
      <c r="N688" s="35">
        <v>0.4054062508156242</v>
      </c>
      <c r="O688" s="35">
        <v>2.4374628000000002E-2</v>
      </c>
      <c r="P688" s="35">
        <v>0.22341288510869123</v>
      </c>
      <c r="Q688" s="35">
        <v>8.6195153875329292E-2</v>
      </c>
      <c r="R688" s="35">
        <v>0.12328767123287675</v>
      </c>
      <c r="S688" s="35">
        <v>2.7531327552666625</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275</v>
      </c>
      <c r="B689" s="5" t="s">
        <v>123</v>
      </c>
      <c r="C689" s="34">
        <v>44031</v>
      </c>
      <c r="D689" s="34">
        <v>44043</v>
      </c>
      <c r="E689" s="35">
        <v>-9.509301251542393E-2</v>
      </c>
      <c r="F689" s="35">
        <v>0.22485219477116014</v>
      </c>
      <c r="G689" s="35">
        <v>0.19235477629897599</v>
      </c>
      <c r="H689" s="35">
        <v>0.74802441201848135</v>
      </c>
      <c r="I689" s="35">
        <v>0.37186374320882853</v>
      </c>
      <c r="J689" s="35">
        <v>9.5890193548387098E-2</v>
      </c>
      <c r="K689" s="35">
        <v>0</v>
      </c>
      <c r="L689" s="35">
        <v>5.9566721199547812E-2</v>
      </c>
      <c r="M689" s="35">
        <v>0.29299713770418401</v>
      </c>
      <c r="N689" s="35">
        <v>0.4054062508156242</v>
      </c>
      <c r="O689" s="35">
        <v>2.3071554000000001E-2</v>
      </c>
      <c r="P689" s="35">
        <v>0.22341288510869123</v>
      </c>
      <c r="Q689" s="35">
        <v>8.1527059813247205E-2</v>
      </c>
      <c r="R689" s="35">
        <v>0.12328767123287675</v>
      </c>
      <c r="S689" s="35">
        <v>2.7471615872045803</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276</v>
      </c>
      <c r="B690" s="5" t="s">
        <v>123</v>
      </c>
      <c r="C690" s="34">
        <v>44032</v>
      </c>
      <c r="D690" s="34">
        <v>44043</v>
      </c>
      <c r="E690" s="35">
        <v>-9.509301251542393E-2</v>
      </c>
      <c r="F690" s="35">
        <v>0.22485219477116014</v>
      </c>
      <c r="G690" s="35">
        <v>0.19235477629897599</v>
      </c>
      <c r="H690" s="35">
        <v>0.74802441201848135</v>
      </c>
      <c r="I690" s="35">
        <v>0.37186374320882853</v>
      </c>
      <c r="J690" s="35">
        <v>9.5890193548387098E-2</v>
      </c>
      <c r="K690" s="35">
        <v>0</v>
      </c>
      <c r="L690" s="35">
        <v>5.9566721199547812E-2</v>
      </c>
      <c r="M690" s="35">
        <v>0.29299713770418401</v>
      </c>
      <c r="N690" s="35">
        <v>0.4054062508156242</v>
      </c>
      <c r="O690" s="35">
        <v>3.6503172E-2</v>
      </c>
      <c r="P690" s="35">
        <v>0.22341288510869123</v>
      </c>
      <c r="Q690" s="35">
        <v>8.2798334357333678E-2</v>
      </c>
      <c r="R690" s="35">
        <v>0.12328767123287675</v>
      </c>
      <c r="S690" s="35">
        <v>2.7618644797486671</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276</v>
      </c>
      <c r="B691" s="5" t="s">
        <v>123</v>
      </c>
      <c r="C691" s="34">
        <v>44033</v>
      </c>
      <c r="D691" s="34">
        <v>44043</v>
      </c>
      <c r="E691" s="35">
        <v>-9.509301251542393E-2</v>
      </c>
      <c r="F691" s="35">
        <v>0.22485219477116014</v>
      </c>
      <c r="G691" s="35">
        <v>0.19235477629897599</v>
      </c>
      <c r="H691" s="35">
        <v>0.74802441201848135</v>
      </c>
      <c r="I691" s="35">
        <v>0.37186374320882853</v>
      </c>
      <c r="J691" s="35">
        <v>9.5890193548387098E-2</v>
      </c>
      <c r="K691" s="35">
        <v>0</v>
      </c>
      <c r="L691" s="35">
        <v>5.9566721199547812E-2</v>
      </c>
      <c r="M691" s="35">
        <v>0.29299713770418401</v>
      </c>
      <c r="N691" s="35">
        <v>0.4054062508156242</v>
      </c>
      <c r="O691" s="35">
        <v>2.0097441000000001E-2</v>
      </c>
      <c r="P691" s="35">
        <v>0.22341288510869123</v>
      </c>
      <c r="Q691" s="35">
        <v>7.8961977570435299E-2</v>
      </c>
      <c r="R691" s="35">
        <v>0.12328767123287675</v>
      </c>
      <c r="S691" s="35">
        <v>2.7416223919617684</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276</v>
      </c>
      <c r="B692" s="5" t="s">
        <v>123</v>
      </c>
      <c r="C692" s="34">
        <v>44034</v>
      </c>
      <c r="D692" s="34">
        <v>44043</v>
      </c>
      <c r="E692" s="35">
        <v>-9.509301251542393E-2</v>
      </c>
      <c r="F692" s="35">
        <v>0.22485219477116014</v>
      </c>
      <c r="G692" s="35">
        <v>0.19235477629897599</v>
      </c>
      <c r="H692" s="35">
        <v>0.74802441201848135</v>
      </c>
      <c r="I692" s="35">
        <v>0.37186374320882853</v>
      </c>
      <c r="J692" s="35">
        <v>9.5890193548387098E-2</v>
      </c>
      <c r="K692" s="35">
        <v>0</v>
      </c>
      <c r="L692" s="35">
        <v>5.9566721199547812E-2</v>
      </c>
      <c r="M692" s="35">
        <v>0.29299713770418401</v>
      </c>
      <c r="N692" s="35">
        <v>0.4054062508156242</v>
      </c>
      <c r="O692" s="35">
        <v>1.9895643000000005E-2</v>
      </c>
      <c r="P692" s="35">
        <v>0.22341288510869123</v>
      </c>
      <c r="Q692" s="35">
        <v>8.1220012999302357E-2</v>
      </c>
      <c r="R692" s="35">
        <v>0.12328767123287675</v>
      </c>
      <c r="S692" s="35">
        <v>2.7436786293906352</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276</v>
      </c>
      <c r="B693" s="5" t="s">
        <v>123</v>
      </c>
      <c r="C693" s="34">
        <v>44035</v>
      </c>
      <c r="D693" s="34">
        <v>44043</v>
      </c>
      <c r="E693" s="35">
        <v>-9.509301251542393E-2</v>
      </c>
      <c r="F693" s="35">
        <v>0.22485219477116014</v>
      </c>
      <c r="G693" s="35">
        <v>0.19235477629897599</v>
      </c>
      <c r="H693" s="35">
        <v>0.74802441201848135</v>
      </c>
      <c r="I693" s="35">
        <v>0.37186374320882853</v>
      </c>
      <c r="J693" s="35">
        <v>9.5890193548387098E-2</v>
      </c>
      <c r="K693" s="35">
        <v>0</v>
      </c>
      <c r="L693" s="35">
        <v>5.9566721199547812E-2</v>
      </c>
      <c r="M693" s="35">
        <v>0.29299713770418401</v>
      </c>
      <c r="N693" s="35">
        <v>0.4054062508156242</v>
      </c>
      <c r="O693" s="35">
        <v>2.6740404000000002E-2</v>
      </c>
      <c r="P693" s="35">
        <v>0.22341288510869123</v>
      </c>
      <c r="Q693" s="35">
        <v>8.079443454320194E-2</v>
      </c>
      <c r="R693" s="35">
        <v>0.12328767123287675</v>
      </c>
      <c r="S693" s="35">
        <v>2.750097811934535</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276</v>
      </c>
      <c r="B694" s="5" t="s">
        <v>123</v>
      </c>
      <c r="C694" s="34">
        <v>44036</v>
      </c>
      <c r="D694" s="34">
        <v>44043</v>
      </c>
      <c r="E694" s="35">
        <v>-9.509301251542393E-2</v>
      </c>
      <c r="F694" s="35">
        <v>0.22485219477116014</v>
      </c>
      <c r="G694" s="35">
        <v>0.19235477629897599</v>
      </c>
      <c r="H694" s="35">
        <v>0.74802441201848135</v>
      </c>
      <c r="I694" s="35">
        <v>0.37186374320882853</v>
      </c>
      <c r="J694" s="35">
        <v>9.5890193548387098E-2</v>
      </c>
      <c r="K694" s="35">
        <v>0</v>
      </c>
      <c r="L694" s="35">
        <v>5.9566721199547812E-2</v>
      </c>
      <c r="M694" s="35">
        <v>0.29299713770418401</v>
      </c>
      <c r="N694" s="35">
        <v>0.40540625081562415</v>
      </c>
      <c r="O694" s="35">
        <v>4.9474619999999997E-2</v>
      </c>
      <c r="P694" s="35">
        <v>0.22341288510869123</v>
      </c>
      <c r="Q694" s="35">
        <v>7.8940231268466401E-2</v>
      </c>
      <c r="R694" s="35">
        <v>0.12328767123287675</v>
      </c>
      <c r="S694" s="35">
        <v>2.7709778246597994</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276</v>
      </c>
      <c r="B695" s="5" t="s">
        <v>123</v>
      </c>
      <c r="C695" s="34">
        <v>44037</v>
      </c>
      <c r="D695" s="34">
        <v>44043</v>
      </c>
      <c r="E695" s="35">
        <v>-9.509301251542393E-2</v>
      </c>
      <c r="F695" s="35">
        <v>0.22485219477116014</v>
      </c>
      <c r="G695" s="35">
        <v>0.19235477629897599</v>
      </c>
      <c r="H695" s="35">
        <v>0.74802441201848135</v>
      </c>
      <c r="I695" s="35">
        <v>0.37186374320882853</v>
      </c>
      <c r="J695" s="35">
        <v>9.5890193548387098E-2</v>
      </c>
      <c r="K695" s="35">
        <v>0</v>
      </c>
      <c r="L695" s="35">
        <v>5.9566721199547812E-2</v>
      </c>
      <c r="M695" s="35">
        <v>0.29299713770418401</v>
      </c>
      <c r="N695" s="35">
        <v>0.4054062508156242</v>
      </c>
      <c r="O695" s="35">
        <v>4.3790643000000004E-2</v>
      </c>
      <c r="P695" s="35">
        <v>0.22341288510869123</v>
      </c>
      <c r="Q695" s="35">
        <v>7.7301783297394108E-2</v>
      </c>
      <c r="R695" s="35">
        <v>0.12328767123287675</v>
      </c>
      <c r="S695" s="35">
        <v>2.763655399688727</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276</v>
      </c>
      <c r="B696" s="5" t="s">
        <v>123</v>
      </c>
      <c r="C696" s="34">
        <v>44038</v>
      </c>
      <c r="D696" s="34">
        <v>44043</v>
      </c>
      <c r="E696" s="35">
        <v>-9.509301251542393E-2</v>
      </c>
      <c r="F696" s="35">
        <v>0.22485219477116014</v>
      </c>
      <c r="G696" s="35">
        <v>0.19235477629897599</v>
      </c>
      <c r="H696" s="35">
        <v>0.74802441201848135</v>
      </c>
      <c r="I696" s="35">
        <v>0.37186374320882853</v>
      </c>
      <c r="J696" s="35">
        <v>9.5890193548387098E-2</v>
      </c>
      <c r="K696" s="35">
        <v>0</v>
      </c>
      <c r="L696" s="35">
        <v>5.9566721199547812E-2</v>
      </c>
      <c r="M696" s="35">
        <v>0.29299713770418401</v>
      </c>
      <c r="N696" s="35">
        <v>0.4054062508156242</v>
      </c>
      <c r="O696" s="35">
        <v>2.8271142000000003E-2</v>
      </c>
      <c r="P696" s="35">
        <v>0.22341288510869123</v>
      </c>
      <c r="Q696" s="35">
        <v>8.4195110241582369E-2</v>
      </c>
      <c r="R696" s="35">
        <v>0.12328767123287675</v>
      </c>
      <c r="S696" s="35">
        <v>2.7550292256329154</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277</v>
      </c>
      <c r="B697" s="5" t="s">
        <v>123</v>
      </c>
      <c r="C697" s="34">
        <v>44039</v>
      </c>
      <c r="D697" s="34">
        <v>44043</v>
      </c>
      <c r="E697" s="35">
        <v>-9.509301251542393E-2</v>
      </c>
      <c r="F697" s="35">
        <v>0.22485219477116014</v>
      </c>
      <c r="G697" s="35">
        <v>0.19235477629897599</v>
      </c>
      <c r="H697" s="35">
        <v>0.74802441201848135</v>
      </c>
      <c r="I697" s="35">
        <v>0.37186374320882853</v>
      </c>
      <c r="J697" s="35">
        <v>9.5890193548387098E-2</v>
      </c>
      <c r="K697" s="35">
        <v>0</v>
      </c>
      <c r="L697" s="35">
        <v>5.9566721199547812E-2</v>
      </c>
      <c r="M697" s="35">
        <v>0.29299713770418401</v>
      </c>
      <c r="N697" s="35">
        <v>0.4054062508156242</v>
      </c>
      <c r="O697" s="35">
        <v>3.5292113999999999E-2</v>
      </c>
      <c r="P697" s="35">
        <v>0.22341288510869123</v>
      </c>
      <c r="Q697" s="35">
        <v>8.1580224993774333E-2</v>
      </c>
      <c r="R697" s="35">
        <v>0.12328767123287675</v>
      </c>
      <c r="S697" s="35">
        <v>2.7594353123851079</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277</v>
      </c>
      <c r="B698" s="5" t="s">
        <v>123</v>
      </c>
      <c r="C698" s="34">
        <v>44040</v>
      </c>
      <c r="D698" s="34">
        <v>44043</v>
      </c>
      <c r="E698" s="35">
        <v>-9.509301251542393E-2</v>
      </c>
      <c r="F698" s="35">
        <v>0.22485219477116014</v>
      </c>
      <c r="G698" s="35">
        <v>0.19235477629897599</v>
      </c>
      <c r="H698" s="35">
        <v>0.74802441201848135</v>
      </c>
      <c r="I698" s="35">
        <v>0.37186374320882853</v>
      </c>
      <c r="J698" s="35">
        <v>9.5890193548387098E-2</v>
      </c>
      <c r="K698" s="35">
        <v>0</v>
      </c>
      <c r="L698" s="35">
        <v>5.9566721199547812E-2</v>
      </c>
      <c r="M698" s="35">
        <v>0.29299713770418401</v>
      </c>
      <c r="N698" s="35">
        <v>0.40540625081562415</v>
      </c>
      <c r="O698" s="35">
        <v>1.9006038000000003E-2</v>
      </c>
      <c r="P698" s="35">
        <v>0.22341288510869123</v>
      </c>
      <c r="Q698" s="35">
        <v>7.9758184069923077E-2</v>
      </c>
      <c r="R698" s="35">
        <v>0.12328767123287675</v>
      </c>
      <c r="S698" s="35">
        <v>2.7413271954612561</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277</v>
      </c>
      <c r="B699" s="5" t="s">
        <v>123</v>
      </c>
      <c r="C699" s="34">
        <v>44041</v>
      </c>
      <c r="D699" s="34">
        <v>44043</v>
      </c>
      <c r="E699" s="35">
        <v>-9.509301251542393E-2</v>
      </c>
      <c r="F699" s="35">
        <v>0.22485219477116014</v>
      </c>
      <c r="G699" s="35">
        <v>0.19235477629897599</v>
      </c>
      <c r="H699" s="35">
        <v>0.74802441201848135</v>
      </c>
      <c r="I699" s="35">
        <v>0.37186374320882853</v>
      </c>
      <c r="J699" s="35">
        <v>9.5890193548387098E-2</v>
      </c>
      <c r="K699" s="35">
        <v>0</v>
      </c>
      <c r="L699" s="35">
        <v>5.9566721199547812E-2</v>
      </c>
      <c r="M699" s="35">
        <v>0.29299713770418401</v>
      </c>
      <c r="N699" s="35">
        <v>0.4054062508156242</v>
      </c>
      <c r="O699" s="35">
        <v>4.1487966000000001E-2</v>
      </c>
      <c r="P699" s="35">
        <v>0.22341288510869123</v>
      </c>
      <c r="Q699" s="35">
        <v>8.2763581592332547E-2</v>
      </c>
      <c r="R699" s="35">
        <v>0.12328767123287675</v>
      </c>
      <c r="S699" s="35">
        <v>2.7668145209836656</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277</v>
      </c>
      <c r="B700" s="5" t="s">
        <v>123</v>
      </c>
      <c r="C700" s="34">
        <v>44042</v>
      </c>
      <c r="D700" s="34">
        <v>44043</v>
      </c>
      <c r="E700" s="35">
        <v>-9.509301251542393E-2</v>
      </c>
      <c r="F700" s="35">
        <v>0.22485219477116014</v>
      </c>
      <c r="G700" s="35">
        <v>0.19235477629897599</v>
      </c>
      <c r="H700" s="35">
        <v>0.74802441201848135</v>
      </c>
      <c r="I700" s="35">
        <v>0.37186374320882853</v>
      </c>
      <c r="J700" s="35">
        <v>9.5890193548387098E-2</v>
      </c>
      <c r="K700" s="35">
        <v>0</v>
      </c>
      <c r="L700" s="35">
        <v>5.9566721199547812E-2</v>
      </c>
      <c r="M700" s="35">
        <v>0.29299713770418401</v>
      </c>
      <c r="N700" s="35">
        <v>0.40540625081562415</v>
      </c>
      <c r="O700" s="35">
        <v>6.4153322999999998E-2</v>
      </c>
      <c r="P700" s="35">
        <v>0.22341288510869123</v>
      </c>
      <c r="Q700" s="35">
        <v>7.7986614764073092E-2</v>
      </c>
      <c r="R700" s="35">
        <v>0.12328767123287675</v>
      </c>
      <c r="S700" s="35">
        <v>2.7847029111554065</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277</v>
      </c>
      <c r="B701" s="5" t="s">
        <v>123</v>
      </c>
      <c r="C701" s="34">
        <v>44043</v>
      </c>
      <c r="D701" s="34">
        <v>44043</v>
      </c>
      <c r="E701" s="35">
        <v>-9.509301251542393E-2</v>
      </c>
      <c r="F701" s="35">
        <v>0.22485219477116014</v>
      </c>
      <c r="G701" s="35">
        <v>0.19235477629897599</v>
      </c>
      <c r="H701" s="35">
        <v>0.74802441201848135</v>
      </c>
      <c r="I701" s="35">
        <v>0.37186374320882853</v>
      </c>
      <c r="J701" s="35">
        <v>9.5890193548387098E-2</v>
      </c>
      <c r="K701" s="35">
        <v>0</v>
      </c>
      <c r="L701" s="35">
        <v>5.9566721199547812E-2</v>
      </c>
      <c r="M701" s="35">
        <v>0.29299713770418401</v>
      </c>
      <c r="N701" s="35">
        <v>0.40540625081562415</v>
      </c>
      <c r="O701" s="35">
        <v>3.4203357000000004E-2</v>
      </c>
      <c r="P701" s="35">
        <v>0.22341288510869123</v>
      </c>
      <c r="Q701" s="35">
        <v>8.1805220179286459E-2</v>
      </c>
      <c r="R701" s="35">
        <v>0.12328767123287675</v>
      </c>
      <c r="S701" s="35">
        <v>2.7585715505706196</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277</v>
      </c>
      <c r="B702" s="5" t="s">
        <v>124</v>
      </c>
      <c r="C702" s="34">
        <v>44044</v>
      </c>
      <c r="D702" s="34">
        <v>44074</v>
      </c>
      <c r="E702" s="35">
        <v>-0.11528172219284327</v>
      </c>
      <c r="F702" s="35">
        <v>0.26605296394388422</v>
      </c>
      <c r="G702" s="35">
        <v>0.187675199486251</v>
      </c>
      <c r="H702" s="35">
        <v>0.99470970234106204</v>
      </c>
      <c r="I702" s="35">
        <v>0.41253032385398991</v>
      </c>
      <c r="J702" s="35">
        <v>9.7930419354838733E-2</v>
      </c>
      <c r="K702" s="35">
        <v>0</v>
      </c>
      <c r="L702" s="35">
        <v>5.3757076170375478E-2</v>
      </c>
      <c r="M702" s="35">
        <v>0.30961147577196202</v>
      </c>
      <c r="N702" s="35">
        <v>0.42179505997411437</v>
      </c>
      <c r="O702" s="35">
        <v>8.1158759999999996E-2</v>
      </c>
      <c r="P702" s="35">
        <v>0.21913825941962814</v>
      </c>
      <c r="Q702" s="35">
        <v>4.9582816488142736E-2</v>
      </c>
      <c r="R702" s="35">
        <v>0.12328767123287675</v>
      </c>
      <c r="S702" s="35">
        <v>3.1019480058442821</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277</v>
      </c>
      <c r="B703" s="5" t="s">
        <v>124</v>
      </c>
      <c r="C703" s="34">
        <v>44045</v>
      </c>
      <c r="D703" s="34">
        <v>44074</v>
      </c>
      <c r="E703" s="35">
        <v>-0.11528172219284327</v>
      </c>
      <c r="F703" s="35">
        <v>0.26605296394388422</v>
      </c>
      <c r="G703" s="35">
        <v>0.187675199486251</v>
      </c>
      <c r="H703" s="35">
        <v>0.99470970234106204</v>
      </c>
      <c r="I703" s="35">
        <v>0.41253032385398991</v>
      </c>
      <c r="J703" s="35">
        <v>9.7930419354838733E-2</v>
      </c>
      <c r="K703" s="35">
        <v>0</v>
      </c>
      <c r="L703" s="35">
        <v>5.3757076170375478E-2</v>
      </c>
      <c r="M703" s="35">
        <v>0.30961147577196202</v>
      </c>
      <c r="N703" s="35">
        <v>0.42179505997411471</v>
      </c>
      <c r="O703" s="35">
        <v>5.0058265000000005E-2</v>
      </c>
      <c r="P703" s="35">
        <v>0.21913825941962814</v>
      </c>
      <c r="Q703" s="35">
        <v>4.9809763243706361E-2</v>
      </c>
      <c r="R703" s="35">
        <v>0.12328767123287675</v>
      </c>
      <c r="S703" s="35">
        <v>3.0710744575998459</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278</v>
      </c>
      <c r="B704" s="5" t="s">
        <v>124</v>
      </c>
      <c r="C704" s="34">
        <v>44046</v>
      </c>
      <c r="D704" s="34">
        <v>44074</v>
      </c>
      <c r="E704" s="35">
        <v>-0.11528172219284327</v>
      </c>
      <c r="F704" s="35">
        <v>0.26605296394388422</v>
      </c>
      <c r="G704" s="35">
        <v>0.187675199486251</v>
      </c>
      <c r="H704" s="35">
        <v>0.99470970234106204</v>
      </c>
      <c r="I704" s="35">
        <v>0.41253032385398991</v>
      </c>
      <c r="J704" s="35">
        <v>9.7930419354838733E-2</v>
      </c>
      <c r="K704" s="35">
        <v>0</v>
      </c>
      <c r="L704" s="35">
        <v>5.3757076170375478E-2</v>
      </c>
      <c r="M704" s="35">
        <v>0.30961147577196202</v>
      </c>
      <c r="N704" s="35">
        <v>0.42179505997411471</v>
      </c>
      <c r="O704" s="35">
        <v>1.9208177999999999E-2</v>
      </c>
      <c r="P704" s="35">
        <v>0.21913825941962814</v>
      </c>
      <c r="Q704" s="35">
        <v>4.9627166016823335E-2</v>
      </c>
      <c r="R704" s="35">
        <v>0.12328767123287675</v>
      </c>
      <c r="S704" s="35">
        <v>3.040041773372963</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278</v>
      </c>
      <c r="B705" s="5" t="s">
        <v>124</v>
      </c>
      <c r="C705" s="34">
        <v>44047</v>
      </c>
      <c r="D705" s="34">
        <v>44074</v>
      </c>
      <c r="E705" s="35">
        <v>-0.11528172219284327</v>
      </c>
      <c r="F705" s="35">
        <v>0.26605296394388422</v>
      </c>
      <c r="G705" s="35">
        <v>0.187675199486251</v>
      </c>
      <c r="H705" s="35">
        <v>0.99470970234106204</v>
      </c>
      <c r="I705" s="35">
        <v>0.41253032385398991</v>
      </c>
      <c r="J705" s="35">
        <v>9.7930419354838733E-2</v>
      </c>
      <c r="K705" s="35">
        <v>0</v>
      </c>
      <c r="L705" s="35">
        <v>5.3757076170375478E-2</v>
      </c>
      <c r="M705" s="35">
        <v>0.30961147577196202</v>
      </c>
      <c r="N705" s="35">
        <v>0.42179505997411471</v>
      </c>
      <c r="O705" s="35">
        <v>4.3755308999999999E-2</v>
      </c>
      <c r="P705" s="35">
        <v>0.21913825941962814</v>
      </c>
      <c r="Q705" s="35">
        <v>5.1467711461779947E-2</v>
      </c>
      <c r="R705" s="35">
        <v>0.12328767123287675</v>
      </c>
      <c r="S705" s="35">
        <v>3.0664294498179192</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278</v>
      </c>
      <c r="B706" s="5" t="s">
        <v>124</v>
      </c>
      <c r="C706" s="34">
        <v>44048</v>
      </c>
      <c r="D706" s="34">
        <v>44074</v>
      </c>
      <c r="E706" s="35">
        <v>-0.11528172219284327</v>
      </c>
      <c r="F706" s="35">
        <v>0.26605296394388422</v>
      </c>
      <c r="G706" s="35">
        <v>0.187675199486251</v>
      </c>
      <c r="H706" s="35">
        <v>0.99470970234106204</v>
      </c>
      <c r="I706" s="35">
        <v>0.41253032385398991</v>
      </c>
      <c r="J706" s="35">
        <v>9.7930419354838733E-2</v>
      </c>
      <c r="K706" s="35">
        <v>0</v>
      </c>
      <c r="L706" s="35">
        <v>5.3757076170375478E-2</v>
      </c>
      <c r="M706" s="35">
        <v>0.30961147577196202</v>
      </c>
      <c r="N706" s="35">
        <v>0.42179505997411476</v>
      </c>
      <c r="O706" s="35">
        <v>3.7554741000000003E-2</v>
      </c>
      <c r="P706" s="35">
        <v>0.21913825941962814</v>
      </c>
      <c r="Q706" s="35">
        <v>4.6739608274703415E-2</v>
      </c>
      <c r="R706" s="35">
        <v>0.12328767123287675</v>
      </c>
      <c r="S706" s="35">
        <v>3.0555007786308432</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278</v>
      </c>
      <c r="B707" s="5" t="s">
        <v>124</v>
      </c>
      <c r="C707" s="34">
        <v>44049</v>
      </c>
      <c r="D707" s="34">
        <v>44074</v>
      </c>
      <c r="E707" s="35">
        <v>-0.11528172219284327</v>
      </c>
      <c r="F707" s="35">
        <v>0.26605296394388422</v>
      </c>
      <c r="G707" s="35">
        <v>0.187675199486251</v>
      </c>
      <c r="H707" s="35">
        <v>0.99470970234106204</v>
      </c>
      <c r="I707" s="35">
        <v>0.41253032385398991</v>
      </c>
      <c r="J707" s="35">
        <v>9.7930419354838733E-2</v>
      </c>
      <c r="K707" s="35">
        <v>0</v>
      </c>
      <c r="L707" s="35">
        <v>5.3757076170375478E-2</v>
      </c>
      <c r="M707" s="35">
        <v>0.30961147577196202</v>
      </c>
      <c r="N707" s="35">
        <v>0.42179505997411471</v>
      </c>
      <c r="O707" s="35">
        <v>0.11038722300000001</v>
      </c>
      <c r="P707" s="35">
        <v>0.21913825941962814</v>
      </c>
      <c r="Q707" s="35">
        <v>4.6381173048859532E-2</v>
      </c>
      <c r="R707" s="35">
        <v>0.12328767123287675</v>
      </c>
      <c r="S707" s="35">
        <v>3.127974825404999</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278</v>
      </c>
      <c r="B708" s="5" t="s">
        <v>124</v>
      </c>
      <c r="C708" s="34">
        <v>44050</v>
      </c>
      <c r="D708" s="34">
        <v>44074</v>
      </c>
      <c r="E708" s="35">
        <v>-0.11528172219284327</v>
      </c>
      <c r="F708" s="35">
        <v>0.26605296394388422</v>
      </c>
      <c r="G708" s="35">
        <v>0.187675199486251</v>
      </c>
      <c r="H708" s="35">
        <v>0.99470970234106204</v>
      </c>
      <c r="I708" s="35">
        <v>0.41253032385398991</v>
      </c>
      <c r="J708" s="35">
        <v>9.7930419354838733E-2</v>
      </c>
      <c r="K708" s="35">
        <v>0</v>
      </c>
      <c r="L708" s="35">
        <v>5.3757076170375478E-2</v>
      </c>
      <c r="M708" s="35">
        <v>0.30961147577196202</v>
      </c>
      <c r="N708" s="35">
        <v>0.42179505997411471</v>
      </c>
      <c r="O708" s="35">
        <v>5.7284631000000003E-2</v>
      </c>
      <c r="P708" s="35">
        <v>0.21913825941962814</v>
      </c>
      <c r="Q708" s="35">
        <v>5.4054866577111553E-2</v>
      </c>
      <c r="R708" s="35">
        <v>0.12328767123287675</v>
      </c>
      <c r="S708" s="35">
        <v>3.0825459269332511</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278</v>
      </c>
      <c r="B709" s="5" t="s">
        <v>124</v>
      </c>
      <c r="C709" s="34">
        <v>44051</v>
      </c>
      <c r="D709" s="34">
        <v>44074</v>
      </c>
      <c r="E709" s="35">
        <v>-0.11528172219284327</v>
      </c>
      <c r="F709" s="35">
        <v>0.26605296394388422</v>
      </c>
      <c r="G709" s="35">
        <v>0.187675199486251</v>
      </c>
      <c r="H709" s="35">
        <v>0.99470970234106204</v>
      </c>
      <c r="I709" s="35">
        <v>0.41253032385398991</v>
      </c>
      <c r="J709" s="35">
        <v>9.7930419354838733E-2</v>
      </c>
      <c r="K709" s="35">
        <v>0</v>
      </c>
      <c r="L709" s="35">
        <v>5.3757076170375478E-2</v>
      </c>
      <c r="M709" s="35">
        <v>0.30961147577196202</v>
      </c>
      <c r="N709" s="35">
        <v>0.42179505997411476</v>
      </c>
      <c r="O709" s="35">
        <v>3.0894776999999998E-2</v>
      </c>
      <c r="P709" s="35">
        <v>0.21913825941962814</v>
      </c>
      <c r="Q709" s="35">
        <v>5.1763177522070221E-2</v>
      </c>
      <c r="R709" s="35">
        <v>0.12328767123287675</v>
      </c>
      <c r="S709" s="35">
        <v>3.0538643838782096</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278</v>
      </c>
      <c r="B710" s="5" t="s">
        <v>124</v>
      </c>
      <c r="C710" s="34">
        <v>44052</v>
      </c>
      <c r="D710" s="34">
        <v>44074</v>
      </c>
      <c r="E710" s="35">
        <v>-0.11528172219284327</v>
      </c>
      <c r="F710" s="35">
        <v>0.26605296394388422</v>
      </c>
      <c r="G710" s="35">
        <v>0.187675199486251</v>
      </c>
      <c r="H710" s="35">
        <v>0.99470970234106204</v>
      </c>
      <c r="I710" s="35">
        <v>0.41253032385398991</v>
      </c>
      <c r="J710" s="35">
        <v>9.7930419354838733E-2</v>
      </c>
      <c r="K710" s="35">
        <v>0</v>
      </c>
      <c r="L710" s="35">
        <v>5.3757076170375478E-2</v>
      </c>
      <c r="M710" s="35">
        <v>0.30961147577196202</v>
      </c>
      <c r="N710" s="35">
        <v>0.42179505997411476</v>
      </c>
      <c r="O710" s="35">
        <v>3.2399307000000002E-2</v>
      </c>
      <c r="P710" s="35">
        <v>0.21913825941962814</v>
      </c>
      <c r="Q710" s="35">
        <v>4.6638889863513687E-2</v>
      </c>
      <c r="R710" s="35">
        <v>0.12328767123287675</v>
      </c>
      <c r="S710" s="35">
        <v>3.0502446262196532</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279</v>
      </c>
      <c r="B711" s="5" t="s">
        <v>124</v>
      </c>
      <c r="C711" s="34">
        <v>44053</v>
      </c>
      <c r="D711" s="34">
        <v>44074</v>
      </c>
      <c r="E711" s="35">
        <v>-0.11528172219284327</v>
      </c>
      <c r="F711" s="35">
        <v>0.26605296394388422</v>
      </c>
      <c r="G711" s="35">
        <v>0.187675199486251</v>
      </c>
      <c r="H711" s="35">
        <v>0.99470970234106204</v>
      </c>
      <c r="I711" s="35">
        <v>0.41253032385398991</v>
      </c>
      <c r="J711" s="35">
        <v>9.7930419354838733E-2</v>
      </c>
      <c r="K711" s="35">
        <v>0</v>
      </c>
      <c r="L711" s="35">
        <v>5.3757076170375478E-2</v>
      </c>
      <c r="M711" s="35">
        <v>0.30961147577196202</v>
      </c>
      <c r="N711" s="35">
        <v>0.42179505997411476</v>
      </c>
      <c r="O711" s="35">
        <v>0.11009170299999999</v>
      </c>
      <c r="P711" s="35">
        <v>0.21913825941962814</v>
      </c>
      <c r="Q711" s="35">
        <v>4.8311917480186629E-2</v>
      </c>
      <c r="R711" s="35">
        <v>0.12328767123287675</v>
      </c>
      <c r="S711" s="35">
        <v>3.1296100498363262</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279</v>
      </c>
      <c r="B712" s="5" t="s">
        <v>124</v>
      </c>
      <c r="C712" s="34">
        <v>44054</v>
      </c>
      <c r="D712" s="34">
        <v>44074</v>
      </c>
      <c r="E712" s="35">
        <v>-0.11528172219284327</v>
      </c>
      <c r="F712" s="35">
        <v>0.26605296394388422</v>
      </c>
      <c r="G712" s="35">
        <v>0.187675199486251</v>
      </c>
      <c r="H712" s="35">
        <v>0.99470970234106204</v>
      </c>
      <c r="I712" s="35">
        <v>0.41253032385398991</v>
      </c>
      <c r="J712" s="35">
        <v>9.7930419354838733E-2</v>
      </c>
      <c r="K712" s="35">
        <v>0</v>
      </c>
      <c r="L712" s="35">
        <v>5.3757076170375478E-2</v>
      </c>
      <c r="M712" s="35">
        <v>0.30961147577196202</v>
      </c>
      <c r="N712" s="35">
        <v>0.42179505997411476</v>
      </c>
      <c r="O712" s="35">
        <v>3.3470558999999997E-2</v>
      </c>
      <c r="P712" s="35">
        <v>0.21913825941962814</v>
      </c>
      <c r="Q712" s="35">
        <v>4.723387972412213E-2</v>
      </c>
      <c r="R712" s="35">
        <v>0.12328767123287675</v>
      </c>
      <c r="S712" s="35">
        <v>3.0519108680802618</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279</v>
      </c>
      <c r="B713" s="5" t="s">
        <v>124</v>
      </c>
      <c r="C713" s="34">
        <v>44055</v>
      </c>
      <c r="D713" s="34">
        <v>44074</v>
      </c>
      <c r="E713" s="35">
        <v>-0.11528172219284327</v>
      </c>
      <c r="F713" s="35">
        <v>0.26605296394388422</v>
      </c>
      <c r="G713" s="35">
        <v>0.187675199486251</v>
      </c>
      <c r="H713" s="35">
        <v>0.99470970234106204</v>
      </c>
      <c r="I713" s="35">
        <v>0.41253032385398991</v>
      </c>
      <c r="J713" s="35">
        <v>9.7930419354838733E-2</v>
      </c>
      <c r="K713" s="35">
        <v>0</v>
      </c>
      <c r="L713" s="35">
        <v>5.3757076170375478E-2</v>
      </c>
      <c r="M713" s="35">
        <v>0.30961147577196202</v>
      </c>
      <c r="N713" s="35">
        <v>0.42179505997411471</v>
      </c>
      <c r="O713" s="35">
        <v>3.6873548999999999E-2</v>
      </c>
      <c r="P713" s="35">
        <v>0.21913825941962814</v>
      </c>
      <c r="Q713" s="35">
        <v>4.7173374956326529E-2</v>
      </c>
      <c r="R713" s="35">
        <v>0.12328767123287675</v>
      </c>
      <c r="S713" s="35">
        <v>3.0552533533124659</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c r="A714" s="5" t="s">
        <v>279</v>
      </c>
      <c r="B714" s="5" t="s">
        <v>124</v>
      </c>
      <c r="C714" s="34">
        <v>44056</v>
      </c>
      <c r="D714" s="34">
        <v>44074</v>
      </c>
      <c r="E714" s="35">
        <v>-0.11528172219284327</v>
      </c>
      <c r="F714" s="35">
        <v>0.26605296394388422</v>
      </c>
      <c r="G714" s="35">
        <v>0.187675199486251</v>
      </c>
      <c r="H714" s="35">
        <v>0.99470970234106204</v>
      </c>
      <c r="I714" s="35">
        <v>0.41253032385398991</v>
      </c>
      <c r="J714" s="35">
        <v>9.7930419354838733E-2</v>
      </c>
      <c r="K714" s="35">
        <v>0</v>
      </c>
      <c r="L714" s="35">
        <v>5.3757076170375478E-2</v>
      </c>
      <c r="M714" s="35">
        <v>0.30961147577196202</v>
      </c>
      <c r="N714" s="35">
        <v>0.42179505997411476</v>
      </c>
      <c r="O714" s="35">
        <v>4.9035051000000003E-2</v>
      </c>
      <c r="P714" s="35">
        <v>0.21913825941962814</v>
      </c>
      <c r="Q714" s="35">
        <v>4.9414897256833873E-2</v>
      </c>
      <c r="R714" s="35">
        <v>0.12328767123287675</v>
      </c>
      <c r="S714" s="35">
        <v>3.0696563776129735</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279</v>
      </c>
      <c r="B715" s="5" t="s">
        <v>124</v>
      </c>
      <c r="C715" s="34">
        <v>44057</v>
      </c>
      <c r="D715" s="34">
        <v>44074</v>
      </c>
      <c r="E715" s="35">
        <v>-0.11528172219284327</v>
      </c>
      <c r="F715" s="35">
        <v>0.26605296394388422</v>
      </c>
      <c r="G715" s="35">
        <v>0.187675199486251</v>
      </c>
      <c r="H715" s="35">
        <v>0.99470970234106204</v>
      </c>
      <c r="I715" s="35">
        <v>0.41253032385398991</v>
      </c>
      <c r="J715" s="35">
        <v>9.7930419354838733E-2</v>
      </c>
      <c r="K715" s="35">
        <v>0</v>
      </c>
      <c r="L715" s="35">
        <v>5.3757076170375478E-2</v>
      </c>
      <c r="M715" s="35">
        <v>0.30961147577196202</v>
      </c>
      <c r="N715" s="35">
        <v>0.42179505997411476</v>
      </c>
      <c r="O715" s="35">
        <v>6.5184714000000005E-2</v>
      </c>
      <c r="P715" s="35">
        <v>0.21913825941962814</v>
      </c>
      <c r="Q715" s="35">
        <v>4.7095771583627086E-2</v>
      </c>
      <c r="R715" s="35">
        <v>0.12328767123287675</v>
      </c>
      <c r="S715" s="35">
        <v>3.0834869149397663</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279</v>
      </c>
      <c r="B716" s="5" t="s">
        <v>124</v>
      </c>
      <c r="C716" s="34">
        <v>44058</v>
      </c>
      <c r="D716" s="34">
        <v>44074</v>
      </c>
      <c r="E716" s="35">
        <v>-0.11528172219284327</v>
      </c>
      <c r="F716" s="35">
        <v>0.26605296394388422</v>
      </c>
      <c r="G716" s="35">
        <v>0.187675199486251</v>
      </c>
      <c r="H716" s="35">
        <v>0.99470970234106204</v>
      </c>
      <c r="I716" s="35">
        <v>0.41253032385398991</v>
      </c>
      <c r="J716" s="35">
        <v>9.7930419354838733E-2</v>
      </c>
      <c r="K716" s="35">
        <v>0</v>
      </c>
      <c r="L716" s="35">
        <v>5.3757076170375478E-2</v>
      </c>
      <c r="M716" s="35">
        <v>0.30961147577196202</v>
      </c>
      <c r="N716" s="35">
        <v>0.42179505997411471</v>
      </c>
      <c r="O716" s="35">
        <v>2.8169171999999999E-2</v>
      </c>
      <c r="P716" s="35">
        <v>0.21913825941962814</v>
      </c>
      <c r="Q716" s="35">
        <v>4.4200488966428947E-2</v>
      </c>
      <c r="R716" s="35">
        <v>0.12328767123287675</v>
      </c>
      <c r="S716" s="35">
        <v>3.0435760903225688</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279</v>
      </c>
      <c r="B717" s="5" t="s">
        <v>124</v>
      </c>
      <c r="C717" s="34">
        <v>44059</v>
      </c>
      <c r="D717" s="34">
        <v>44074</v>
      </c>
      <c r="E717" s="35">
        <v>-0.11528172219284327</v>
      </c>
      <c r="F717" s="35">
        <v>0.26605296394388422</v>
      </c>
      <c r="G717" s="35">
        <v>0.187675199486251</v>
      </c>
      <c r="H717" s="35">
        <v>0.99470970234106204</v>
      </c>
      <c r="I717" s="35">
        <v>0.41253032385398991</v>
      </c>
      <c r="J717" s="35">
        <v>9.7930419354838733E-2</v>
      </c>
      <c r="K717" s="35">
        <v>0</v>
      </c>
      <c r="L717" s="35">
        <v>5.3757076170375478E-2</v>
      </c>
      <c r="M717" s="35">
        <v>0.30961147577196202</v>
      </c>
      <c r="N717" s="35">
        <v>0.42179505997411482</v>
      </c>
      <c r="O717" s="35">
        <v>2.3506245000000002E-2</v>
      </c>
      <c r="P717" s="35">
        <v>0.21913825941962814</v>
      </c>
      <c r="Q717" s="35">
        <v>4.9239301817057858E-2</v>
      </c>
      <c r="R717" s="35">
        <v>0.12328767123287675</v>
      </c>
      <c r="S717" s="35">
        <v>3.0439519761731977</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280</v>
      </c>
      <c r="B718" s="5" t="s">
        <v>124</v>
      </c>
      <c r="C718" s="34">
        <v>44060</v>
      </c>
      <c r="D718" s="34">
        <v>44074</v>
      </c>
      <c r="E718" s="35">
        <v>-0.11528172219284327</v>
      </c>
      <c r="F718" s="35">
        <v>0.26605296394388422</v>
      </c>
      <c r="G718" s="35">
        <v>0.187675199486251</v>
      </c>
      <c r="H718" s="35">
        <v>0.99470970234106204</v>
      </c>
      <c r="I718" s="35">
        <v>0.41253032385398991</v>
      </c>
      <c r="J718" s="35">
        <v>9.7930419354838733E-2</v>
      </c>
      <c r="K718" s="35">
        <v>0</v>
      </c>
      <c r="L718" s="35">
        <v>5.3757076170375478E-2</v>
      </c>
      <c r="M718" s="35">
        <v>0.30961147577196202</v>
      </c>
      <c r="N718" s="35">
        <v>0.42179505997411476</v>
      </c>
      <c r="O718" s="35">
        <v>2.6125658999999999E-2</v>
      </c>
      <c r="P718" s="35">
        <v>0.21913825941962814</v>
      </c>
      <c r="Q718" s="35">
        <v>5.077977783676911E-2</v>
      </c>
      <c r="R718" s="35">
        <v>0.12328767123287675</v>
      </c>
      <c r="S718" s="35">
        <v>3.0481118661929085</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280</v>
      </c>
      <c r="B719" s="5" t="s">
        <v>124</v>
      </c>
      <c r="C719" s="34">
        <v>44061</v>
      </c>
      <c r="D719" s="34">
        <v>44074</v>
      </c>
      <c r="E719" s="35">
        <v>-0.11528172219284327</v>
      </c>
      <c r="F719" s="35">
        <v>0.26605296394388422</v>
      </c>
      <c r="G719" s="35">
        <v>0.187675199486251</v>
      </c>
      <c r="H719" s="35">
        <v>0.99470970234106204</v>
      </c>
      <c r="I719" s="35">
        <v>0.41253032385398991</v>
      </c>
      <c r="J719" s="35">
        <v>9.7930419354838733E-2</v>
      </c>
      <c r="K719" s="35">
        <v>0</v>
      </c>
      <c r="L719" s="35">
        <v>5.3757076170375478E-2</v>
      </c>
      <c r="M719" s="35">
        <v>0.30961147577196202</v>
      </c>
      <c r="N719" s="35">
        <v>0.42179505997411476</v>
      </c>
      <c r="O719" s="35">
        <v>2.6305191000000002E-2</v>
      </c>
      <c r="P719" s="35">
        <v>0.21913825941962814</v>
      </c>
      <c r="Q719" s="35">
        <v>4.625364653052913E-2</v>
      </c>
      <c r="R719" s="35">
        <v>0.12328767123287675</v>
      </c>
      <c r="S719" s="35">
        <v>3.0437652668866688</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280</v>
      </c>
      <c r="B720" s="5" t="s">
        <v>124</v>
      </c>
      <c r="C720" s="34">
        <v>44062</v>
      </c>
      <c r="D720" s="34">
        <v>44074</v>
      </c>
      <c r="E720" s="35">
        <v>-0.11528172219284327</v>
      </c>
      <c r="F720" s="35">
        <v>0.26605296394388422</v>
      </c>
      <c r="G720" s="35">
        <v>0.187675199486251</v>
      </c>
      <c r="H720" s="35">
        <v>0.99470970234106204</v>
      </c>
      <c r="I720" s="35">
        <v>0.41253032385398991</v>
      </c>
      <c r="J720" s="35">
        <v>9.7930419354838733E-2</v>
      </c>
      <c r="K720" s="35">
        <v>0</v>
      </c>
      <c r="L720" s="35">
        <v>5.3757076170375478E-2</v>
      </c>
      <c r="M720" s="35">
        <v>0.30961147577196202</v>
      </c>
      <c r="N720" s="35">
        <v>0.42179505997411476</v>
      </c>
      <c r="O720" s="35">
        <v>2.7861102000000002E-2</v>
      </c>
      <c r="P720" s="35">
        <v>0.21913825941962814</v>
      </c>
      <c r="Q720" s="35">
        <v>4.8727783541804938E-2</v>
      </c>
      <c r="R720" s="35">
        <v>0.12328767123287675</v>
      </c>
      <c r="S720" s="35">
        <v>3.0477953148979444</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280</v>
      </c>
      <c r="B721" s="5" t="s">
        <v>124</v>
      </c>
      <c r="C721" s="34">
        <v>44063</v>
      </c>
      <c r="D721" s="34">
        <v>44074</v>
      </c>
      <c r="E721" s="35">
        <v>-0.11528172219284327</v>
      </c>
      <c r="F721" s="35">
        <v>0.26605296394388422</v>
      </c>
      <c r="G721" s="35">
        <v>0.187675199486251</v>
      </c>
      <c r="H721" s="35">
        <v>0.99470970234106204</v>
      </c>
      <c r="I721" s="35">
        <v>0.41253032385398991</v>
      </c>
      <c r="J721" s="35">
        <v>9.7930419354838733E-2</v>
      </c>
      <c r="K721" s="35">
        <v>0</v>
      </c>
      <c r="L721" s="35">
        <v>5.3757076170375478E-2</v>
      </c>
      <c r="M721" s="35">
        <v>0.30961147577196202</v>
      </c>
      <c r="N721" s="35">
        <v>0.42179505997411476</v>
      </c>
      <c r="O721" s="35">
        <v>3.9593987999999997E-2</v>
      </c>
      <c r="P721" s="35">
        <v>0.21913825941962814</v>
      </c>
      <c r="Q721" s="35">
        <v>6.2748883613177348E-2</v>
      </c>
      <c r="R721" s="35">
        <v>0.12328767123287675</v>
      </c>
      <c r="S721" s="35">
        <v>3.0735493009693169</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280</v>
      </c>
      <c r="B722" s="5" t="s">
        <v>124</v>
      </c>
      <c r="C722" s="34">
        <v>44064</v>
      </c>
      <c r="D722" s="34">
        <v>44074</v>
      </c>
      <c r="E722" s="35">
        <v>-0.11528172219284327</v>
      </c>
      <c r="F722" s="35">
        <v>0.26605296394388422</v>
      </c>
      <c r="G722" s="35">
        <v>0.187675199486251</v>
      </c>
      <c r="H722" s="35">
        <v>0.99470970234106204</v>
      </c>
      <c r="I722" s="35">
        <v>0.41253032385398991</v>
      </c>
      <c r="J722" s="35">
        <v>9.7930419354838733E-2</v>
      </c>
      <c r="K722" s="35">
        <v>0</v>
      </c>
      <c r="L722" s="35">
        <v>5.3757076170375478E-2</v>
      </c>
      <c r="M722" s="35">
        <v>0.30961147577196202</v>
      </c>
      <c r="N722" s="35">
        <v>0.42179505997411476</v>
      </c>
      <c r="O722" s="35">
        <v>4.7799755999999999E-2</v>
      </c>
      <c r="P722" s="35">
        <v>0.21913825941962814</v>
      </c>
      <c r="Q722" s="35">
        <v>6.637452826084117E-2</v>
      </c>
      <c r="R722" s="35">
        <v>0.12328767123287675</v>
      </c>
      <c r="S722" s="35">
        <v>3.0853807136169804</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280</v>
      </c>
      <c r="B723" s="5" t="s">
        <v>124</v>
      </c>
      <c r="C723" s="34">
        <v>44065</v>
      </c>
      <c r="D723" s="34">
        <v>44074</v>
      </c>
      <c r="E723" s="35">
        <v>-0.11528172219284327</v>
      </c>
      <c r="F723" s="35">
        <v>0.26605296394388422</v>
      </c>
      <c r="G723" s="35">
        <v>0.187675199486251</v>
      </c>
      <c r="H723" s="35">
        <v>0.99470970234106204</v>
      </c>
      <c r="I723" s="35">
        <v>0.41253032385398991</v>
      </c>
      <c r="J723" s="35">
        <v>9.7930419354838733E-2</v>
      </c>
      <c r="K723" s="35">
        <v>0</v>
      </c>
      <c r="L723" s="35">
        <v>5.3757076170375478E-2</v>
      </c>
      <c r="M723" s="35">
        <v>0.30961147577196202</v>
      </c>
      <c r="N723" s="35">
        <v>0.42179505997411482</v>
      </c>
      <c r="O723" s="35">
        <v>3.2739246E-2</v>
      </c>
      <c r="P723" s="35">
        <v>0.21913825941962814</v>
      </c>
      <c r="Q723" s="35">
        <v>5.459289172744354E-2</v>
      </c>
      <c r="R723" s="35">
        <v>0.12328767123287675</v>
      </c>
      <c r="S723" s="35">
        <v>3.0585385670835832</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280</v>
      </c>
      <c r="B724" s="5" t="s">
        <v>124</v>
      </c>
      <c r="C724" s="34">
        <v>44066</v>
      </c>
      <c r="D724" s="34">
        <v>44074</v>
      </c>
      <c r="E724" s="35">
        <v>-0.11528172219284327</v>
      </c>
      <c r="F724" s="35">
        <v>0.26605296394388422</v>
      </c>
      <c r="G724" s="35">
        <v>0.187675199486251</v>
      </c>
      <c r="H724" s="35">
        <v>0.99470970234106204</v>
      </c>
      <c r="I724" s="35">
        <v>0.41253032385398991</v>
      </c>
      <c r="J724" s="35">
        <v>9.7930419354838733E-2</v>
      </c>
      <c r="K724" s="35">
        <v>0</v>
      </c>
      <c r="L724" s="35">
        <v>5.3757076170375478E-2</v>
      </c>
      <c r="M724" s="35">
        <v>0.30961147577196202</v>
      </c>
      <c r="N724" s="35">
        <v>0.42179505997411476</v>
      </c>
      <c r="O724" s="35">
        <v>2.4389136000000002E-2</v>
      </c>
      <c r="P724" s="35">
        <v>0.21913825941962814</v>
      </c>
      <c r="Q724" s="35">
        <v>4.7325341016060882E-2</v>
      </c>
      <c r="R724" s="35">
        <v>0.12328767123287675</v>
      </c>
      <c r="S724" s="35">
        <v>3.0429209063722005</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281</v>
      </c>
      <c r="B725" s="5" t="s">
        <v>124</v>
      </c>
      <c r="C725" s="34">
        <v>44067</v>
      </c>
      <c r="D725" s="34">
        <v>44074</v>
      </c>
      <c r="E725" s="35">
        <v>-0.11528172219284327</v>
      </c>
      <c r="F725" s="35">
        <v>0.26605296394388422</v>
      </c>
      <c r="G725" s="35">
        <v>0.187675199486251</v>
      </c>
      <c r="H725" s="35">
        <v>0.99470970234106204</v>
      </c>
      <c r="I725" s="35">
        <v>0.41253032385398991</v>
      </c>
      <c r="J725" s="35">
        <v>9.7930419354838733E-2</v>
      </c>
      <c r="K725" s="35">
        <v>0</v>
      </c>
      <c r="L725" s="35">
        <v>5.3757076170375478E-2</v>
      </c>
      <c r="M725" s="35">
        <v>0.30961147577196202</v>
      </c>
      <c r="N725" s="35">
        <v>0.42179505997411482</v>
      </c>
      <c r="O725" s="35">
        <v>4.6330144999999996E-2</v>
      </c>
      <c r="P725" s="35">
        <v>0.21913825941962814</v>
      </c>
      <c r="Q725" s="35">
        <v>5.2233619720235415E-2</v>
      </c>
      <c r="R725" s="35">
        <v>0.12328767123287675</v>
      </c>
      <c r="S725" s="35">
        <v>3.0697701940763751</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281</v>
      </c>
      <c r="B726" s="5" t="s">
        <v>124</v>
      </c>
      <c r="C726" s="34">
        <v>44068</v>
      </c>
      <c r="D726" s="34">
        <v>44074</v>
      </c>
      <c r="E726" s="35">
        <v>-0.11528172219284327</v>
      </c>
      <c r="F726" s="35">
        <v>0.26605296394388422</v>
      </c>
      <c r="G726" s="35">
        <v>0.187675199486251</v>
      </c>
      <c r="H726" s="35">
        <v>0.99470970234106204</v>
      </c>
      <c r="I726" s="35">
        <v>0.41253032385398991</v>
      </c>
      <c r="J726" s="35">
        <v>9.7930419354838733E-2</v>
      </c>
      <c r="K726" s="35">
        <v>0</v>
      </c>
      <c r="L726" s="35">
        <v>5.3757076170375478E-2</v>
      </c>
      <c r="M726" s="35">
        <v>0.30961147577196202</v>
      </c>
      <c r="N726" s="35">
        <v>0.42179505997411471</v>
      </c>
      <c r="O726" s="35">
        <v>2.8917905000000001E-2</v>
      </c>
      <c r="P726" s="35">
        <v>0.21913825941962814</v>
      </c>
      <c r="Q726" s="35">
        <v>5.6682643057037234E-2</v>
      </c>
      <c r="R726" s="35">
        <v>0.12328767123287675</v>
      </c>
      <c r="S726" s="35">
        <v>3.056806977413177</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281</v>
      </c>
      <c r="B727" s="5" t="s">
        <v>124</v>
      </c>
      <c r="C727" s="34">
        <v>44069</v>
      </c>
      <c r="D727" s="34">
        <v>44074</v>
      </c>
      <c r="E727" s="35">
        <v>-0.11528172219284327</v>
      </c>
      <c r="F727" s="35">
        <v>0.26605296394388422</v>
      </c>
      <c r="G727" s="35">
        <v>0.187675199486251</v>
      </c>
      <c r="H727" s="35">
        <v>0.99470970234106204</v>
      </c>
      <c r="I727" s="35">
        <v>0.41253032385398991</v>
      </c>
      <c r="J727" s="35">
        <v>9.7930419354838733E-2</v>
      </c>
      <c r="K727" s="35">
        <v>0</v>
      </c>
      <c r="L727" s="35">
        <v>5.3757076170375478E-2</v>
      </c>
      <c r="M727" s="35">
        <v>0.30961147577196202</v>
      </c>
      <c r="N727" s="35">
        <v>0.42179505997411476</v>
      </c>
      <c r="O727" s="35">
        <v>2.6843256000000003E-2</v>
      </c>
      <c r="P727" s="35">
        <v>0.21913825941962814</v>
      </c>
      <c r="Q727" s="35">
        <v>5.1497838818845551E-2</v>
      </c>
      <c r="R727" s="35">
        <v>0.12328767123287675</v>
      </c>
      <c r="S727" s="35">
        <v>3.0495475241749848</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281</v>
      </c>
      <c r="B728" s="5" t="s">
        <v>124</v>
      </c>
      <c r="C728" s="34">
        <v>44070</v>
      </c>
      <c r="D728" s="34">
        <v>44074</v>
      </c>
      <c r="E728" s="35">
        <v>-0.11528172219284327</v>
      </c>
      <c r="F728" s="35">
        <v>0.26605296394388422</v>
      </c>
      <c r="G728" s="35">
        <v>0.187675199486251</v>
      </c>
      <c r="H728" s="35">
        <v>0.99470970234106204</v>
      </c>
      <c r="I728" s="35">
        <v>0.41253032385398991</v>
      </c>
      <c r="J728" s="35">
        <v>9.7930419354838733E-2</v>
      </c>
      <c r="K728" s="35">
        <v>0</v>
      </c>
      <c r="L728" s="35">
        <v>5.3757076170375478E-2</v>
      </c>
      <c r="M728" s="35">
        <v>0.30961147577196202</v>
      </c>
      <c r="N728" s="35">
        <v>0.42179505997411482</v>
      </c>
      <c r="O728" s="35">
        <v>2.2156128000000004E-2</v>
      </c>
      <c r="P728" s="35">
        <v>0.21913825941962814</v>
      </c>
      <c r="Q728" s="35">
        <v>4.6201130920584206E-2</v>
      </c>
      <c r="R728" s="35">
        <v>0.12328767123287675</v>
      </c>
      <c r="S728" s="35">
        <v>3.0395636882767239</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281</v>
      </c>
      <c r="B729" s="5" t="s">
        <v>124</v>
      </c>
      <c r="C729" s="34">
        <v>44071</v>
      </c>
      <c r="D729" s="34">
        <v>44074</v>
      </c>
      <c r="E729" s="35">
        <v>-0.11528172219284327</v>
      </c>
      <c r="F729" s="35">
        <v>0.26605296394388422</v>
      </c>
      <c r="G729" s="35">
        <v>0.187675199486251</v>
      </c>
      <c r="H729" s="35">
        <v>0.99470970234106204</v>
      </c>
      <c r="I729" s="35">
        <v>0.41253032385398991</v>
      </c>
      <c r="J729" s="35">
        <v>9.7930419354838733E-2</v>
      </c>
      <c r="K729" s="35">
        <v>0</v>
      </c>
      <c r="L729" s="35">
        <v>5.3757076170375478E-2</v>
      </c>
      <c r="M729" s="35">
        <v>0.30961147577196202</v>
      </c>
      <c r="N729" s="35">
        <v>0.42179505997411471</v>
      </c>
      <c r="O729" s="35">
        <v>3.0340773000000001E-2</v>
      </c>
      <c r="P729" s="35">
        <v>0.21913825941962814</v>
      </c>
      <c r="Q729" s="35">
        <v>4.602134006800046E-2</v>
      </c>
      <c r="R729" s="35">
        <v>0.12328767123287675</v>
      </c>
      <c r="S729" s="35">
        <v>3.0475685424241399</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281</v>
      </c>
      <c r="B730" s="5" t="s">
        <v>124</v>
      </c>
      <c r="C730" s="34">
        <v>44072</v>
      </c>
      <c r="D730" s="34">
        <v>44074</v>
      </c>
      <c r="E730" s="35">
        <v>-0.11528172219284327</v>
      </c>
      <c r="F730" s="35">
        <v>0.26605296394388422</v>
      </c>
      <c r="G730" s="35">
        <v>0.187675199486251</v>
      </c>
      <c r="H730" s="35">
        <v>0.99470970234106204</v>
      </c>
      <c r="I730" s="35">
        <v>0.41253032385398991</v>
      </c>
      <c r="J730" s="35">
        <v>9.7930419354838733E-2</v>
      </c>
      <c r="K730" s="35">
        <v>0</v>
      </c>
      <c r="L730" s="35">
        <v>5.3757076170375478E-2</v>
      </c>
      <c r="M730" s="35">
        <v>0.30961147577196202</v>
      </c>
      <c r="N730" s="35">
        <v>0.42179505997411471</v>
      </c>
      <c r="O730" s="35">
        <v>3.5363736E-2</v>
      </c>
      <c r="P730" s="35">
        <v>0.21913825941962814</v>
      </c>
      <c r="Q730" s="35">
        <v>4.431984725475601E-2</v>
      </c>
      <c r="R730" s="35">
        <v>0.12328767123287675</v>
      </c>
      <c r="S730" s="35">
        <v>3.0508900126108953</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281</v>
      </c>
      <c r="B731" s="5" t="s">
        <v>124</v>
      </c>
      <c r="C731" s="34">
        <v>44073</v>
      </c>
      <c r="D731" s="34">
        <v>44074</v>
      </c>
      <c r="E731" s="35">
        <v>-0.11528172219284327</v>
      </c>
      <c r="F731" s="35">
        <v>0.26605296394388422</v>
      </c>
      <c r="G731" s="35">
        <v>0.187675199486251</v>
      </c>
      <c r="H731" s="35">
        <v>0.99470970234106204</v>
      </c>
      <c r="I731" s="35">
        <v>0.41253032385398991</v>
      </c>
      <c r="J731" s="35">
        <v>9.7930419354838733E-2</v>
      </c>
      <c r="K731" s="35">
        <v>0</v>
      </c>
      <c r="L731" s="35">
        <v>5.3757076170375478E-2</v>
      </c>
      <c r="M731" s="35">
        <v>0.30961147577196202</v>
      </c>
      <c r="N731" s="35">
        <v>0.42179505997411476</v>
      </c>
      <c r="O731" s="35">
        <v>3.0530250000000002E-2</v>
      </c>
      <c r="P731" s="35">
        <v>0.21913825941962814</v>
      </c>
      <c r="Q731" s="35">
        <v>4.5060909441719726E-2</v>
      </c>
      <c r="R731" s="35">
        <v>0.12328767123287675</v>
      </c>
      <c r="S731" s="35">
        <v>3.0467975887978591</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282</v>
      </c>
      <c r="B732" s="5" t="s">
        <v>124</v>
      </c>
      <c r="C732" s="34">
        <v>44074</v>
      </c>
      <c r="D732" s="34">
        <v>44074</v>
      </c>
      <c r="E732" s="35">
        <v>-0.11528172219284327</v>
      </c>
      <c r="F732" s="35">
        <v>0.26605296394388422</v>
      </c>
      <c r="G732" s="35">
        <v>0.187675199486251</v>
      </c>
      <c r="H732" s="35">
        <v>0.99470970234106204</v>
      </c>
      <c r="I732" s="35">
        <v>0.41253032385398991</v>
      </c>
      <c r="J732" s="35">
        <v>9.7930419354838733E-2</v>
      </c>
      <c r="K732" s="35">
        <v>0</v>
      </c>
      <c r="L732" s="35">
        <v>5.3757076170375478E-2</v>
      </c>
      <c r="M732" s="35">
        <v>0.30961147577196202</v>
      </c>
      <c r="N732" s="35">
        <v>0.42179505997411482</v>
      </c>
      <c r="O732" s="35">
        <v>2.9724362999999997E-2</v>
      </c>
      <c r="P732" s="35">
        <v>0.21913825941962814</v>
      </c>
      <c r="Q732" s="35">
        <v>4.7604462741530205E-2</v>
      </c>
      <c r="R732" s="35">
        <v>0.12328767123287675</v>
      </c>
      <c r="S732" s="35">
        <v>3.0485352550976699</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282</v>
      </c>
      <c r="B733" s="5" t="s">
        <v>125</v>
      </c>
      <c r="C733" s="34">
        <v>44075</v>
      </c>
      <c r="D733" s="34">
        <v>44104</v>
      </c>
      <c r="E733" s="35">
        <v>-5.9535109289617485E-2</v>
      </c>
      <c r="F733" s="35">
        <v>0.47094534364739493</v>
      </c>
      <c r="G733" s="35">
        <v>0.21026589973941201</v>
      </c>
      <c r="H733" s="35">
        <v>1.1841179345991264</v>
      </c>
      <c r="I733" s="35">
        <v>0.39372586578947383</v>
      </c>
      <c r="J733" s="35">
        <v>0.10119476666666667</v>
      </c>
      <c r="K733" s="35">
        <v>0</v>
      </c>
      <c r="L733" s="35">
        <v>5.8708973140230387E-2</v>
      </c>
      <c r="M733" s="35">
        <v>0.292462914130103</v>
      </c>
      <c r="N733" s="35">
        <v>0.37664531732966738</v>
      </c>
      <c r="O733" s="35">
        <v>8.8596107999999993E-2</v>
      </c>
      <c r="P733" s="35">
        <v>0.21865269613131538</v>
      </c>
      <c r="Q733" s="35">
        <v>3.2195819025713737E-2</v>
      </c>
      <c r="R733" s="35">
        <v>0.12328767123287675</v>
      </c>
      <c r="S733" s="35">
        <v>3.4912642001423628</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282</v>
      </c>
      <c r="B734" s="5" t="s">
        <v>125</v>
      </c>
      <c r="C734" s="34">
        <v>44076</v>
      </c>
      <c r="D734" s="34">
        <v>44104</v>
      </c>
      <c r="E734" s="35">
        <v>-5.9535109289617485E-2</v>
      </c>
      <c r="F734" s="35">
        <v>0.47094534364739493</v>
      </c>
      <c r="G734" s="35">
        <v>0.21026589973941201</v>
      </c>
      <c r="H734" s="35">
        <v>1.1841179345991264</v>
      </c>
      <c r="I734" s="35">
        <v>0.39372586578947383</v>
      </c>
      <c r="J734" s="35">
        <v>0.10119476666666667</v>
      </c>
      <c r="K734" s="35">
        <v>0</v>
      </c>
      <c r="L734" s="35">
        <v>5.8708973140230387E-2</v>
      </c>
      <c r="M734" s="35">
        <v>0.292462914130103</v>
      </c>
      <c r="N734" s="35">
        <v>0.37664531732966738</v>
      </c>
      <c r="O734" s="35">
        <v>2.7911997000000001E-2</v>
      </c>
      <c r="P734" s="35">
        <v>0.21865269613131538</v>
      </c>
      <c r="Q734" s="35">
        <v>3.491144948301917E-2</v>
      </c>
      <c r="R734" s="35">
        <v>0.12328767123287675</v>
      </c>
      <c r="S734" s="35">
        <v>3.4332957195996685</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282</v>
      </c>
      <c r="B735" s="5" t="s">
        <v>125</v>
      </c>
      <c r="C735" s="34">
        <v>44077</v>
      </c>
      <c r="D735" s="34">
        <v>44104</v>
      </c>
      <c r="E735" s="35">
        <v>-5.9535109289617485E-2</v>
      </c>
      <c r="F735" s="35">
        <v>0.47094534364739493</v>
      </c>
      <c r="G735" s="35">
        <v>0.21026589973941201</v>
      </c>
      <c r="H735" s="35">
        <v>1.1841179345991264</v>
      </c>
      <c r="I735" s="35">
        <v>0.39372586578947383</v>
      </c>
      <c r="J735" s="35">
        <v>0.10119476666666667</v>
      </c>
      <c r="K735" s="35">
        <v>0</v>
      </c>
      <c r="L735" s="35">
        <v>5.8708973140230387E-2</v>
      </c>
      <c r="M735" s="35">
        <v>0.292462914130103</v>
      </c>
      <c r="N735" s="35">
        <v>0.37664531732966738</v>
      </c>
      <c r="O735" s="35">
        <v>2.3574105000000001E-2</v>
      </c>
      <c r="P735" s="35">
        <v>0.21865269613131538</v>
      </c>
      <c r="Q735" s="35">
        <v>3.6014580761672653E-2</v>
      </c>
      <c r="R735" s="35">
        <v>0.12328767123287675</v>
      </c>
      <c r="S735" s="35">
        <v>3.4300609588783217</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282</v>
      </c>
      <c r="B736" s="5" t="s">
        <v>125</v>
      </c>
      <c r="C736" s="34">
        <v>44078</v>
      </c>
      <c r="D736" s="34">
        <v>44104</v>
      </c>
      <c r="E736" s="35">
        <v>-5.9535109289617485E-2</v>
      </c>
      <c r="F736" s="35">
        <v>0.47094534364739493</v>
      </c>
      <c r="G736" s="35">
        <v>0.21026589973941201</v>
      </c>
      <c r="H736" s="35">
        <v>1.1841179345991264</v>
      </c>
      <c r="I736" s="35">
        <v>0.39372586578947383</v>
      </c>
      <c r="J736" s="35">
        <v>0.10119476666666667</v>
      </c>
      <c r="K736" s="35">
        <v>0</v>
      </c>
      <c r="L736" s="35">
        <v>5.8708973140230387E-2</v>
      </c>
      <c r="M736" s="35">
        <v>0.292462914130103</v>
      </c>
      <c r="N736" s="35">
        <v>0.37664531732966744</v>
      </c>
      <c r="O736" s="35">
        <v>4.1509071000000002E-2</v>
      </c>
      <c r="P736" s="35">
        <v>0.21865269613131538</v>
      </c>
      <c r="Q736" s="35">
        <v>3.7316854631496199E-2</v>
      </c>
      <c r="R736" s="35">
        <v>0.12328767123287675</v>
      </c>
      <c r="S736" s="35">
        <v>3.4492981987481457</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282</v>
      </c>
      <c r="B737" s="5" t="s">
        <v>125</v>
      </c>
      <c r="C737" s="34">
        <v>44079</v>
      </c>
      <c r="D737" s="34">
        <v>44104</v>
      </c>
      <c r="E737" s="35">
        <v>-5.9535109289617485E-2</v>
      </c>
      <c r="F737" s="35">
        <v>0.47094534364739493</v>
      </c>
      <c r="G737" s="35">
        <v>0.21026589973941201</v>
      </c>
      <c r="H737" s="35">
        <v>1.1841179345991264</v>
      </c>
      <c r="I737" s="35">
        <v>0.39372586578947383</v>
      </c>
      <c r="J737" s="35">
        <v>0.10119476666666667</v>
      </c>
      <c r="K737" s="35">
        <v>0</v>
      </c>
      <c r="L737" s="35">
        <v>5.8708973140230387E-2</v>
      </c>
      <c r="M737" s="35">
        <v>0.292462914130103</v>
      </c>
      <c r="N737" s="35">
        <v>0.37664531732966744</v>
      </c>
      <c r="O737" s="35">
        <v>4.9593644999999999E-2</v>
      </c>
      <c r="P737" s="35">
        <v>0.21865269613131538</v>
      </c>
      <c r="Q737" s="35">
        <v>3.0608753789890863E-2</v>
      </c>
      <c r="R737" s="35">
        <v>0.12328767123287675</v>
      </c>
      <c r="S737" s="35">
        <v>3.45067467190654</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282</v>
      </c>
      <c r="B738" s="5" t="s">
        <v>125</v>
      </c>
      <c r="C738" s="34">
        <v>44080</v>
      </c>
      <c r="D738" s="34">
        <v>44104</v>
      </c>
      <c r="E738" s="35">
        <v>-5.9535109289617485E-2</v>
      </c>
      <c r="F738" s="35">
        <v>0.47094534364739493</v>
      </c>
      <c r="G738" s="35">
        <v>0.21026589973941201</v>
      </c>
      <c r="H738" s="35">
        <v>1.1841179345991264</v>
      </c>
      <c r="I738" s="35">
        <v>0.39372586578947383</v>
      </c>
      <c r="J738" s="35">
        <v>0.10119476666666667</v>
      </c>
      <c r="K738" s="35">
        <v>0</v>
      </c>
      <c r="L738" s="35">
        <v>5.8708973140230387E-2</v>
      </c>
      <c r="M738" s="35">
        <v>0.292462914130103</v>
      </c>
      <c r="N738" s="35">
        <v>0.37664531732966744</v>
      </c>
      <c r="O738" s="35">
        <v>3.8483028000000002E-2</v>
      </c>
      <c r="P738" s="35">
        <v>0.21865269613131538</v>
      </c>
      <c r="Q738" s="35">
        <v>3.4192710418198144E-2</v>
      </c>
      <c r="R738" s="35">
        <v>0.12328767123287675</v>
      </c>
      <c r="S738" s="35">
        <v>3.4431480115348472</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283</v>
      </c>
      <c r="B739" s="5" t="s">
        <v>125</v>
      </c>
      <c r="C739" s="34">
        <v>44081</v>
      </c>
      <c r="D739" s="34">
        <v>44104</v>
      </c>
      <c r="E739" s="35">
        <v>-5.9535109289617485E-2</v>
      </c>
      <c r="F739" s="35">
        <v>0.47094534364739493</v>
      </c>
      <c r="G739" s="35">
        <v>0.21026589973941201</v>
      </c>
      <c r="H739" s="35">
        <v>1.1841179345991264</v>
      </c>
      <c r="I739" s="35">
        <v>0.39372586578947383</v>
      </c>
      <c r="J739" s="35">
        <v>0.10119476666666667</v>
      </c>
      <c r="K739" s="35">
        <v>0</v>
      </c>
      <c r="L739" s="35">
        <v>5.8708973140230387E-2</v>
      </c>
      <c r="M739" s="35">
        <v>0.292462914130103</v>
      </c>
      <c r="N739" s="35">
        <v>0.37664531732966744</v>
      </c>
      <c r="O739" s="35">
        <v>2.7391545E-2</v>
      </c>
      <c r="P739" s="35">
        <v>0.21865269613131538</v>
      </c>
      <c r="Q739" s="35">
        <v>3.6458039493676681E-2</v>
      </c>
      <c r="R739" s="35">
        <v>0.12328767123287675</v>
      </c>
      <c r="S739" s="35">
        <v>3.434321857610326</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283</v>
      </c>
      <c r="B740" s="5" t="s">
        <v>125</v>
      </c>
      <c r="C740" s="34">
        <v>44082</v>
      </c>
      <c r="D740" s="34">
        <v>44104</v>
      </c>
      <c r="E740" s="35">
        <v>-5.9535109289617485E-2</v>
      </c>
      <c r="F740" s="35">
        <v>0.47094534364739493</v>
      </c>
      <c r="G740" s="35">
        <v>0.21026589973941201</v>
      </c>
      <c r="H740" s="35">
        <v>1.1841179345991264</v>
      </c>
      <c r="I740" s="35">
        <v>0.39372586578947383</v>
      </c>
      <c r="J740" s="35">
        <v>0.10119476666666667</v>
      </c>
      <c r="K740" s="35">
        <v>0</v>
      </c>
      <c r="L740" s="35">
        <v>5.8708973140230387E-2</v>
      </c>
      <c r="M740" s="35">
        <v>0.292462914130103</v>
      </c>
      <c r="N740" s="35">
        <v>0.37664531732966738</v>
      </c>
      <c r="O740" s="35">
        <v>2.8184283000000001E-2</v>
      </c>
      <c r="P740" s="35">
        <v>0.21865269613131538</v>
      </c>
      <c r="Q740" s="35">
        <v>3.2269271350662036E-2</v>
      </c>
      <c r="R740" s="35">
        <v>0.12328767123287675</v>
      </c>
      <c r="S740" s="35">
        <v>3.4309258274673109</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283</v>
      </c>
      <c r="B741" s="5" t="s">
        <v>125</v>
      </c>
      <c r="C741" s="34">
        <v>44083</v>
      </c>
      <c r="D741" s="34">
        <v>44104</v>
      </c>
      <c r="E741" s="35">
        <v>-5.9535109289617485E-2</v>
      </c>
      <c r="F741" s="35">
        <v>0.47094534364739493</v>
      </c>
      <c r="G741" s="35">
        <v>0.21026589973941201</v>
      </c>
      <c r="H741" s="35">
        <v>1.1841179345991264</v>
      </c>
      <c r="I741" s="35">
        <v>0.39372586578947383</v>
      </c>
      <c r="J741" s="35">
        <v>0.10119476666666667</v>
      </c>
      <c r="K741" s="35">
        <v>0</v>
      </c>
      <c r="L741" s="35">
        <v>5.8708973140230387E-2</v>
      </c>
      <c r="M741" s="35">
        <v>0.292462914130103</v>
      </c>
      <c r="N741" s="35">
        <v>0.37664531732966744</v>
      </c>
      <c r="O741" s="35">
        <v>2.8695582000000001E-2</v>
      </c>
      <c r="P741" s="35">
        <v>0.21865269613131538</v>
      </c>
      <c r="Q741" s="35">
        <v>3.4244851397047193E-2</v>
      </c>
      <c r="R741" s="35">
        <v>0.12328767123287675</v>
      </c>
      <c r="S741" s="35">
        <v>3.4334127065136966</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283</v>
      </c>
      <c r="B742" s="5" t="s">
        <v>125</v>
      </c>
      <c r="C742" s="34">
        <v>44084</v>
      </c>
      <c r="D742" s="34">
        <v>44104</v>
      </c>
      <c r="E742" s="35">
        <v>-5.9535109289617485E-2</v>
      </c>
      <c r="F742" s="35">
        <v>0.47094534364739493</v>
      </c>
      <c r="G742" s="35">
        <v>0.21026589973941201</v>
      </c>
      <c r="H742" s="35">
        <v>1.1841179345991264</v>
      </c>
      <c r="I742" s="35">
        <v>0.39372586578947383</v>
      </c>
      <c r="J742" s="35">
        <v>0.10119476666666667</v>
      </c>
      <c r="K742" s="35">
        <v>0</v>
      </c>
      <c r="L742" s="35">
        <v>5.8708973140230387E-2</v>
      </c>
      <c r="M742" s="35">
        <v>0.292462914130103</v>
      </c>
      <c r="N742" s="35">
        <v>0.37664531732966738</v>
      </c>
      <c r="O742" s="35">
        <v>2.8208718000000001E-2</v>
      </c>
      <c r="P742" s="35">
        <v>0.21865269613131538</v>
      </c>
      <c r="Q742" s="35">
        <v>3.3025559479243259E-2</v>
      </c>
      <c r="R742" s="35">
        <v>0.12328767123287675</v>
      </c>
      <c r="S742" s="35">
        <v>3.4317065505958926</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283</v>
      </c>
      <c r="B743" s="5" t="s">
        <v>125</v>
      </c>
      <c r="C743" s="34">
        <v>44085</v>
      </c>
      <c r="D743" s="34">
        <v>44104</v>
      </c>
      <c r="E743" s="35">
        <v>-5.9535109289617485E-2</v>
      </c>
      <c r="F743" s="35">
        <v>0.47094534364739493</v>
      </c>
      <c r="G743" s="35">
        <v>0.21026589973941201</v>
      </c>
      <c r="H743" s="35">
        <v>1.1841179345991264</v>
      </c>
      <c r="I743" s="35">
        <v>0.39372586578947383</v>
      </c>
      <c r="J743" s="35">
        <v>0.10119476666666667</v>
      </c>
      <c r="K743" s="35">
        <v>0</v>
      </c>
      <c r="L743" s="35">
        <v>5.8708973140230387E-2</v>
      </c>
      <c r="M743" s="35">
        <v>0.292462914130103</v>
      </c>
      <c r="N743" s="35">
        <v>0.37664531732966738</v>
      </c>
      <c r="O743" s="35">
        <v>4.6107936000000002E-2</v>
      </c>
      <c r="P743" s="35">
        <v>0.21865269613131538</v>
      </c>
      <c r="Q743" s="35">
        <v>3.0771058126433104E-2</v>
      </c>
      <c r="R743" s="35">
        <v>0.12328767123287675</v>
      </c>
      <c r="S743" s="35">
        <v>3.4473512672430822</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283</v>
      </c>
      <c r="B744" s="5" t="s">
        <v>125</v>
      </c>
      <c r="C744" s="34">
        <v>44086</v>
      </c>
      <c r="D744" s="34">
        <v>44104</v>
      </c>
      <c r="E744" s="35">
        <v>-5.9535109289617485E-2</v>
      </c>
      <c r="F744" s="35">
        <v>0.47094534364739493</v>
      </c>
      <c r="G744" s="35">
        <v>0.21026589973941201</v>
      </c>
      <c r="H744" s="35">
        <v>1.1841179345991264</v>
      </c>
      <c r="I744" s="35">
        <v>0.39372586578947383</v>
      </c>
      <c r="J744" s="35">
        <v>0.10119476666666667</v>
      </c>
      <c r="K744" s="35">
        <v>0</v>
      </c>
      <c r="L744" s="35">
        <v>5.8708973140230387E-2</v>
      </c>
      <c r="M744" s="35">
        <v>0.292462914130103</v>
      </c>
      <c r="N744" s="35">
        <v>0.37664531732966744</v>
      </c>
      <c r="O744" s="35">
        <v>2.8917656999999999E-2</v>
      </c>
      <c r="P744" s="35">
        <v>0.21865269613131538</v>
      </c>
      <c r="Q744" s="35">
        <v>3.6524157042601375E-2</v>
      </c>
      <c r="R744" s="35">
        <v>0.12328767123287675</v>
      </c>
      <c r="S744" s="35">
        <v>3.4359140871592508</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283</v>
      </c>
      <c r="B745" s="5" t="s">
        <v>125</v>
      </c>
      <c r="C745" s="34">
        <v>44087</v>
      </c>
      <c r="D745" s="34">
        <v>44104</v>
      </c>
      <c r="E745" s="35">
        <v>-5.9535109289617485E-2</v>
      </c>
      <c r="F745" s="35">
        <v>0.47094534364739493</v>
      </c>
      <c r="G745" s="35">
        <v>0.21026589973941201</v>
      </c>
      <c r="H745" s="35">
        <v>1.1841179345991264</v>
      </c>
      <c r="I745" s="35">
        <v>0.39372586578947383</v>
      </c>
      <c r="J745" s="35">
        <v>0.10119476666666667</v>
      </c>
      <c r="K745" s="35">
        <v>0</v>
      </c>
      <c r="L745" s="35">
        <v>5.8708973140230387E-2</v>
      </c>
      <c r="M745" s="35">
        <v>0.292462914130103</v>
      </c>
      <c r="N745" s="35">
        <v>0.37664531732966738</v>
      </c>
      <c r="O745" s="35">
        <v>1.6826877000000004E-2</v>
      </c>
      <c r="P745" s="35">
        <v>0.21865269613131538</v>
      </c>
      <c r="Q745" s="35">
        <v>6.5383147916420983E-2</v>
      </c>
      <c r="R745" s="35">
        <v>0.12328767123287675</v>
      </c>
      <c r="S745" s="35">
        <v>3.4526822980330705</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284</v>
      </c>
      <c r="B746" s="5" t="s">
        <v>125</v>
      </c>
      <c r="C746" s="34">
        <v>44088</v>
      </c>
      <c r="D746" s="34">
        <v>44104</v>
      </c>
      <c r="E746" s="35">
        <v>-5.9535109289617485E-2</v>
      </c>
      <c r="F746" s="35">
        <v>0.47094534364739493</v>
      </c>
      <c r="G746" s="35">
        <v>0.21026589973941201</v>
      </c>
      <c r="H746" s="35">
        <v>1.1841179345991264</v>
      </c>
      <c r="I746" s="35">
        <v>0.39372586578947383</v>
      </c>
      <c r="J746" s="35">
        <v>0.10119476666666667</v>
      </c>
      <c r="K746" s="35">
        <v>0</v>
      </c>
      <c r="L746" s="35">
        <v>5.8708973140230387E-2</v>
      </c>
      <c r="M746" s="35">
        <v>0.292462914130103</v>
      </c>
      <c r="N746" s="35">
        <v>0.37664531732966744</v>
      </c>
      <c r="O746" s="35">
        <v>2.0866112999999999E-2</v>
      </c>
      <c r="P746" s="35">
        <v>0.21865269613131538</v>
      </c>
      <c r="Q746" s="35">
        <v>7.6559487693140721E-2</v>
      </c>
      <c r="R746" s="35">
        <v>0.12328767123287675</v>
      </c>
      <c r="S746" s="35">
        <v>3.4678978738097896</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284</v>
      </c>
      <c r="B747" s="5" t="s">
        <v>125</v>
      </c>
      <c r="C747" s="34">
        <v>44089</v>
      </c>
      <c r="D747" s="34">
        <v>44104</v>
      </c>
      <c r="E747" s="35">
        <v>-5.9535109289617485E-2</v>
      </c>
      <c r="F747" s="35">
        <v>0.47094534364739493</v>
      </c>
      <c r="G747" s="35">
        <v>0.21026589973941201</v>
      </c>
      <c r="H747" s="35">
        <v>1.1841179345991264</v>
      </c>
      <c r="I747" s="35">
        <v>0.39372586578947383</v>
      </c>
      <c r="J747" s="35">
        <v>0.10119476666666667</v>
      </c>
      <c r="K747" s="35">
        <v>0</v>
      </c>
      <c r="L747" s="35">
        <v>5.8708973140230387E-2</v>
      </c>
      <c r="M747" s="35">
        <v>0.292462914130103</v>
      </c>
      <c r="N747" s="35">
        <v>0.37664531732966738</v>
      </c>
      <c r="O747" s="35">
        <v>1.7408016000000002E-2</v>
      </c>
      <c r="P747" s="35">
        <v>0.21865269613131538</v>
      </c>
      <c r="Q747" s="35">
        <v>4.6843455342978367E-2</v>
      </c>
      <c r="R747" s="35">
        <v>0.12328767123287675</v>
      </c>
      <c r="S747" s="35">
        <v>3.4347237444596277</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284</v>
      </c>
      <c r="B748" s="5" t="s">
        <v>125</v>
      </c>
      <c r="C748" s="34">
        <v>44090</v>
      </c>
      <c r="D748" s="34">
        <v>44104</v>
      </c>
      <c r="E748" s="35">
        <v>-5.9535109289617485E-2</v>
      </c>
      <c r="F748" s="35">
        <v>0.47094534364739493</v>
      </c>
      <c r="G748" s="35">
        <v>0.21026589973941201</v>
      </c>
      <c r="H748" s="35">
        <v>1.1841179345991264</v>
      </c>
      <c r="I748" s="35">
        <v>0.39372586578947383</v>
      </c>
      <c r="J748" s="35">
        <v>0.10119476666666667</v>
      </c>
      <c r="K748" s="35">
        <v>0</v>
      </c>
      <c r="L748" s="35">
        <v>5.8708973140230387E-2</v>
      </c>
      <c r="M748" s="35">
        <v>0.292462914130103</v>
      </c>
      <c r="N748" s="35">
        <v>0.37664531732966744</v>
      </c>
      <c r="O748" s="35">
        <v>2.1366791999999999E-2</v>
      </c>
      <c r="P748" s="35">
        <v>0.21865269613131538</v>
      </c>
      <c r="Q748" s="35">
        <v>3.3933624922664558E-2</v>
      </c>
      <c r="R748" s="35">
        <v>0.12328767123287675</v>
      </c>
      <c r="S748" s="35">
        <v>3.4257726900393135</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284</v>
      </c>
      <c r="B749" s="5" t="s">
        <v>125</v>
      </c>
      <c r="C749" s="34">
        <v>44091</v>
      </c>
      <c r="D749" s="34">
        <v>44104</v>
      </c>
      <c r="E749" s="35">
        <v>-5.9535109289617485E-2</v>
      </c>
      <c r="F749" s="35">
        <v>0.47094534364739493</v>
      </c>
      <c r="G749" s="35">
        <v>0.21026589973941201</v>
      </c>
      <c r="H749" s="35">
        <v>1.1841179345991264</v>
      </c>
      <c r="I749" s="35">
        <v>0.39372586578947383</v>
      </c>
      <c r="J749" s="35">
        <v>0.10119476666666667</v>
      </c>
      <c r="K749" s="35">
        <v>0</v>
      </c>
      <c r="L749" s="35">
        <v>5.8708973140230387E-2</v>
      </c>
      <c r="M749" s="35">
        <v>0.292462914130103</v>
      </c>
      <c r="N749" s="35">
        <v>0.37664531732966744</v>
      </c>
      <c r="O749" s="35">
        <v>5.7179439000000006E-2</v>
      </c>
      <c r="P749" s="35">
        <v>0.21865269613131538</v>
      </c>
      <c r="Q749" s="35">
        <v>2.928112025765417E-2</v>
      </c>
      <c r="R749" s="35">
        <v>0.12328767123287675</v>
      </c>
      <c r="S749" s="35">
        <v>3.4569328323743034</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284</v>
      </c>
      <c r="B750" s="5" t="s">
        <v>125</v>
      </c>
      <c r="C750" s="34">
        <v>44092</v>
      </c>
      <c r="D750" s="34">
        <v>44104</v>
      </c>
      <c r="E750" s="35">
        <v>-5.9535109289617485E-2</v>
      </c>
      <c r="F750" s="35">
        <v>0.47094534364739493</v>
      </c>
      <c r="G750" s="35">
        <v>0.21026589973941201</v>
      </c>
      <c r="H750" s="35">
        <v>1.1841179345991264</v>
      </c>
      <c r="I750" s="35">
        <v>0.39372586578947383</v>
      </c>
      <c r="J750" s="35">
        <v>0.10119476666666667</v>
      </c>
      <c r="K750" s="35">
        <v>0</v>
      </c>
      <c r="L750" s="35">
        <v>5.8708973140230387E-2</v>
      </c>
      <c r="M750" s="35">
        <v>0.292462914130103</v>
      </c>
      <c r="N750" s="35">
        <v>0.37664531732966738</v>
      </c>
      <c r="O750" s="35">
        <v>7.0233227999999995E-2</v>
      </c>
      <c r="P750" s="35">
        <v>0.21865269613131538</v>
      </c>
      <c r="Q750" s="35">
        <v>3.1714599015256938E-2</v>
      </c>
      <c r="R750" s="35">
        <v>0.12328767123287675</v>
      </c>
      <c r="S750" s="35">
        <v>3.4724201001319064</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284</v>
      </c>
      <c r="B751" s="5" t="s">
        <v>125</v>
      </c>
      <c r="C751" s="34">
        <v>44093</v>
      </c>
      <c r="D751" s="34">
        <v>44104</v>
      </c>
      <c r="E751" s="35">
        <v>-5.9535109289617485E-2</v>
      </c>
      <c r="F751" s="35">
        <v>0.47094534364739493</v>
      </c>
      <c r="G751" s="35">
        <v>0.21026589973941201</v>
      </c>
      <c r="H751" s="35">
        <v>1.1841179345991264</v>
      </c>
      <c r="I751" s="35">
        <v>0.39372586578947383</v>
      </c>
      <c r="J751" s="35">
        <v>0.10119476666666667</v>
      </c>
      <c r="K751" s="35">
        <v>0</v>
      </c>
      <c r="L751" s="35">
        <v>5.8708973140230387E-2</v>
      </c>
      <c r="M751" s="35">
        <v>0.292462914130103</v>
      </c>
      <c r="N751" s="35">
        <v>0.37664531732966744</v>
      </c>
      <c r="O751" s="35">
        <v>2.8561131E-2</v>
      </c>
      <c r="P751" s="35">
        <v>0.21865269613131538</v>
      </c>
      <c r="Q751" s="35">
        <v>3.7465704425897979E-2</v>
      </c>
      <c r="R751" s="35">
        <v>0.12328767123287675</v>
      </c>
      <c r="S751" s="35">
        <v>3.4364991085425474</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284</v>
      </c>
      <c r="B752" s="5" t="s">
        <v>125</v>
      </c>
      <c r="C752" s="34">
        <v>44094</v>
      </c>
      <c r="D752" s="34">
        <v>44104</v>
      </c>
      <c r="E752" s="35">
        <v>-5.9535109289617485E-2</v>
      </c>
      <c r="F752" s="35">
        <v>0.47094534364739493</v>
      </c>
      <c r="G752" s="35">
        <v>0.21026589973941201</v>
      </c>
      <c r="H752" s="35">
        <v>1.1841179345991264</v>
      </c>
      <c r="I752" s="35">
        <v>0.39372586578947383</v>
      </c>
      <c r="J752" s="35">
        <v>0.10119476666666667</v>
      </c>
      <c r="K752" s="35">
        <v>0</v>
      </c>
      <c r="L752" s="35">
        <v>5.8708973140230387E-2</v>
      </c>
      <c r="M752" s="35">
        <v>0.292462914130103</v>
      </c>
      <c r="N752" s="35">
        <v>0.37664531732966744</v>
      </c>
      <c r="O752" s="35">
        <v>2.3195663999999998E-2</v>
      </c>
      <c r="P752" s="35">
        <v>0.21865269613131538</v>
      </c>
      <c r="Q752" s="35">
        <v>2.8161469807781572E-2</v>
      </c>
      <c r="R752" s="35">
        <v>0.12328767123287675</v>
      </c>
      <c r="S752" s="35">
        <v>3.4218294069244308</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285</v>
      </c>
      <c r="B753" s="5" t="s">
        <v>125</v>
      </c>
      <c r="C753" s="34">
        <v>44095</v>
      </c>
      <c r="D753" s="34">
        <v>44104</v>
      </c>
      <c r="E753" s="35">
        <v>-5.9535109289617485E-2</v>
      </c>
      <c r="F753" s="35">
        <v>0.47094534364739493</v>
      </c>
      <c r="G753" s="35">
        <v>0.21026589973941201</v>
      </c>
      <c r="H753" s="35">
        <v>1.1841179345991264</v>
      </c>
      <c r="I753" s="35">
        <v>0.39372586578947383</v>
      </c>
      <c r="J753" s="35">
        <v>0.10119476666666667</v>
      </c>
      <c r="K753" s="35">
        <v>0</v>
      </c>
      <c r="L753" s="35">
        <v>5.8708973140230387E-2</v>
      </c>
      <c r="M753" s="35">
        <v>0.292462914130103</v>
      </c>
      <c r="N753" s="35">
        <v>0.37664531732966744</v>
      </c>
      <c r="O753" s="35">
        <v>2.4845274000000001E-2</v>
      </c>
      <c r="P753" s="35">
        <v>0.21865269613131538</v>
      </c>
      <c r="Q753" s="35">
        <v>2.9152312994859146E-2</v>
      </c>
      <c r="R753" s="35">
        <v>0.12328767123287675</v>
      </c>
      <c r="S753" s="35">
        <v>3.4244698601115084</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285</v>
      </c>
      <c r="B754" s="5" t="s">
        <v>125</v>
      </c>
      <c r="C754" s="34">
        <v>44096</v>
      </c>
      <c r="D754" s="34">
        <v>44104</v>
      </c>
      <c r="E754" s="35">
        <v>-5.9535109289617485E-2</v>
      </c>
      <c r="F754" s="35">
        <v>0.47094534364739493</v>
      </c>
      <c r="G754" s="35">
        <v>0.21026589973941201</v>
      </c>
      <c r="H754" s="35">
        <v>1.1841179345991264</v>
      </c>
      <c r="I754" s="35">
        <v>0.39372586578947383</v>
      </c>
      <c r="J754" s="35">
        <v>0.10119476666666667</v>
      </c>
      <c r="K754" s="35">
        <v>0</v>
      </c>
      <c r="L754" s="35">
        <v>5.8708973140230387E-2</v>
      </c>
      <c r="M754" s="35">
        <v>0.292462914130103</v>
      </c>
      <c r="N754" s="35">
        <v>0.37664531732966744</v>
      </c>
      <c r="O754" s="35">
        <v>2.5429356E-2</v>
      </c>
      <c r="P754" s="35">
        <v>0.21865269613131538</v>
      </c>
      <c r="Q754" s="35">
        <v>2.6613917320173694E-2</v>
      </c>
      <c r="R754" s="35">
        <v>0.12328767123287675</v>
      </c>
      <c r="S754" s="35">
        <v>3.4225155464368231</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285</v>
      </c>
      <c r="B755" s="5" t="s">
        <v>125</v>
      </c>
      <c r="C755" s="34">
        <v>44097</v>
      </c>
      <c r="D755" s="34">
        <v>44104</v>
      </c>
      <c r="E755" s="35">
        <v>-5.9535109289617485E-2</v>
      </c>
      <c r="F755" s="35">
        <v>0.47094534364739493</v>
      </c>
      <c r="G755" s="35">
        <v>0.21026589973941201</v>
      </c>
      <c r="H755" s="35">
        <v>1.1841179345991264</v>
      </c>
      <c r="I755" s="35">
        <v>0.39372586578947383</v>
      </c>
      <c r="J755" s="35">
        <v>0.10119476666666667</v>
      </c>
      <c r="K755" s="35">
        <v>0</v>
      </c>
      <c r="L755" s="35">
        <v>5.8708973140230387E-2</v>
      </c>
      <c r="M755" s="35">
        <v>0.292462914130103</v>
      </c>
      <c r="N755" s="35">
        <v>0.37664531732966738</v>
      </c>
      <c r="O755" s="35">
        <v>2.8893807000000004E-2</v>
      </c>
      <c r="P755" s="35">
        <v>0.21865269613131538</v>
      </c>
      <c r="Q755" s="35">
        <v>2.7975903043494316E-2</v>
      </c>
      <c r="R755" s="35">
        <v>0.12328767123287675</v>
      </c>
      <c r="S755" s="35">
        <v>3.4273419831601437</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285</v>
      </c>
      <c r="B756" s="5" t="s">
        <v>125</v>
      </c>
      <c r="C756" s="34">
        <v>44098</v>
      </c>
      <c r="D756" s="34">
        <v>44104</v>
      </c>
      <c r="E756" s="35">
        <v>-5.9535109289617485E-2</v>
      </c>
      <c r="F756" s="35">
        <v>0.47094534364739493</v>
      </c>
      <c r="G756" s="35">
        <v>0.21026589973941201</v>
      </c>
      <c r="H756" s="35">
        <v>1.1841179345991264</v>
      </c>
      <c r="I756" s="35">
        <v>0.39372586578947383</v>
      </c>
      <c r="J756" s="35">
        <v>0.10119476666666667</v>
      </c>
      <c r="K756" s="35">
        <v>0</v>
      </c>
      <c r="L756" s="35">
        <v>5.8708973140230387E-2</v>
      </c>
      <c r="M756" s="35">
        <v>0.292462914130103</v>
      </c>
      <c r="N756" s="35">
        <v>0.37664531732966744</v>
      </c>
      <c r="O756" s="35">
        <v>2.9060361000000003E-2</v>
      </c>
      <c r="P756" s="35">
        <v>0.21865269613131538</v>
      </c>
      <c r="Q756" s="35">
        <v>3.2256385342223838E-2</v>
      </c>
      <c r="R756" s="35">
        <v>0.12328767123287675</v>
      </c>
      <c r="S756" s="35">
        <v>3.4317890194588729</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285</v>
      </c>
      <c r="B757" s="5" t="s">
        <v>125</v>
      </c>
      <c r="C757" s="34">
        <v>44099</v>
      </c>
      <c r="D757" s="34">
        <v>44104</v>
      </c>
      <c r="E757" s="35">
        <v>-5.9535109289617485E-2</v>
      </c>
      <c r="F757" s="35">
        <v>0.47094534364739493</v>
      </c>
      <c r="G757" s="35">
        <v>0.21026589973941201</v>
      </c>
      <c r="H757" s="35">
        <v>1.1841179345991264</v>
      </c>
      <c r="I757" s="35">
        <v>0.39372586578947383</v>
      </c>
      <c r="J757" s="35">
        <v>0.10119476666666667</v>
      </c>
      <c r="K757" s="35">
        <v>0</v>
      </c>
      <c r="L757" s="35">
        <v>5.8708973140230387E-2</v>
      </c>
      <c r="M757" s="35">
        <v>0.292462914130103</v>
      </c>
      <c r="N757" s="35">
        <v>0.37664531732966738</v>
      </c>
      <c r="O757" s="35">
        <v>3.7328328000000001E-2</v>
      </c>
      <c r="P757" s="35">
        <v>0.21865269613131538</v>
      </c>
      <c r="Q757" s="35">
        <v>3.8677086339654922E-2</v>
      </c>
      <c r="R757" s="35">
        <v>0.12328767123287675</v>
      </c>
      <c r="S757" s="35">
        <v>3.4464776874563041</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285</v>
      </c>
      <c r="B758" s="5" t="s">
        <v>125</v>
      </c>
      <c r="C758" s="34">
        <v>44100</v>
      </c>
      <c r="D758" s="34">
        <v>44104</v>
      </c>
      <c r="E758" s="35">
        <v>-5.9535109289617485E-2</v>
      </c>
      <c r="F758" s="35">
        <v>0.47094534364739493</v>
      </c>
      <c r="G758" s="35">
        <v>0.21026589973941201</v>
      </c>
      <c r="H758" s="35">
        <v>1.1841179345991264</v>
      </c>
      <c r="I758" s="35">
        <v>0.39372586578947383</v>
      </c>
      <c r="J758" s="35">
        <v>0.10119476666666667</v>
      </c>
      <c r="K758" s="35">
        <v>0</v>
      </c>
      <c r="L758" s="35">
        <v>5.8708973140230387E-2</v>
      </c>
      <c r="M758" s="35">
        <v>0.292462914130103</v>
      </c>
      <c r="N758" s="35">
        <v>0.37664531732966744</v>
      </c>
      <c r="O758" s="35">
        <v>4.1566701000000005E-2</v>
      </c>
      <c r="P758" s="35">
        <v>0.21865269613131538</v>
      </c>
      <c r="Q758" s="35">
        <v>3.3237948013888192E-2</v>
      </c>
      <c r="R758" s="35">
        <v>0.12328767123287675</v>
      </c>
      <c r="S758" s="35">
        <v>3.445276922130537</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285</v>
      </c>
      <c r="B759" s="5" t="s">
        <v>125</v>
      </c>
      <c r="C759" s="34">
        <v>44101</v>
      </c>
      <c r="D759" s="34">
        <v>44104</v>
      </c>
      <c r="E759" s="35">
        <v>-5.9535109289617485E-2</v>
      </c>
      <c r="F759" s="35">
        <v>0.47094534364739493</v>
      </c>
      <c r="G759" s="35">
        <v>0.21026589973941201</v>
      </c>
      <c r="H759" s="35">
        <v>1.1841179345991264</v>
      </c>
      <c r="I759" s="35">
        <v>0.39372586578947383</v>
      </c>
      <c r="J759" s="35">
        <v>0.10119476666666667</v>
      </c>
      <c r="K759" s="35">
        <v>0</v>
      </c>
      <c r="L759" s="35">
        <v>5.8708973140230387E-2</v>
      </c>
      <c r="M759" s="35">
        <v>0.292462914130103</v>
      </c>
      <c r="N759" s="35">
        <v>0.37664531732966744</v>
      </c>
      <c r="O759" s="35">
        <v>5.0433207000000001E-2</v>
      </c>
      <c r="P759" s="35">
        <v>0.21865269613131538</v>
      </c>
      <c r="Q759" s="35">
        <v>2.9747129217282158E-2</v>
      </c>
      <c r="R759" s="35">
        <v>0.12328767123287675</v>
      </c>
      <c r="S759" s="35">
        <v>3.4506526093339316</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286</v>
      </c>
      <c r="B760" s="5" t="s">
        <v>125</v>
      </c>
      <c r="C760" s="34">
        <v>44102</v>
      </c>
      <c r="D760" s="34">
        <v>44104</v>
      </c>
      <c r="E760" s="35">
        <v>-5.9535109289617485E-2</v>
      </c>
      <c r="F760" s="35">
        <v>0.47094534364739493</v>
      </c>
      <c r="G760" s="35">
        <v>0.21026589973941201</v>
      </c>
      <c r="H760" s="35">
        <v>1.1841179345991264</v>
      </c>
      <c r="I760" s="35">
        <v>0.39372586578947383</v>
      </c>
      <c r="J760" s="35">
        <v>0.10119476666666667</v>
      </c>
      <c r="K760" s="35">
        <v>0</v>
      </c>
      <c r="L760" s="35">
        <v>5.8708973140230387E-2</v>
      </c>
      <c r="M760" s="35">
        <v>0.292462914130103</v>
      </c>
      <c r="N760" s="35">
        <v>0.37664531732966738</v>
      </c>
      <c r="O760" s="35">
        <v>2.2688244E-2</v>
      </c>
      <c r="P760" s="35">
        <v>0.21865269613131538</v>
      </c>
      <c r="Q760" s="35">
        <v>3.070063632413525E-2</v>
      </c>
      <c r="R760" s="35">
        <v>0.12328767123287675</v>
      </c>
      <c r="S760" s="35">
        <v>3.4238611534407841</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286</v>
      </c>
      <c r="B761" s="5" t="s">
        <v>125</v>
      </c>
      <c r="C761" s="34">
        <v>44103</v>
      </c>
      <c r="D761" s="34">
        <v>44104</v>
      </c>
      <c r="E761" s="35">
        <v>-5.9535109289617485E-2</v>
      </c>
      <c r="F761" s="35">
        <v>0.47094534364739493</v>
      </c>
      <c r="G761" s="35">
        <v>0.21026589973941201</v>
      </c>
      <c r="H761" s="35">
        <v>1.1841179345991264</v>
      </c>
      <c r="I761" s="35">
        <v>0.39372586578947383</v>
      </c>
      <c r="J761" s="35">
        <v>0.10119476666666667</v>
      </c>
      <c r="K761" s="35">
        <v>0</v>
      </c>
      <c r="L761" s="35">
        <v>5.8708973140230387E-2</v>
      </c>
      <c r="M761" s="35">
        <v>0.292462914130103</v>
      </c>
      <c r="N761" s="35">
        <v>0.37664531732966744</v>
      </c>
      <c r="O761" s="35">
        <v>2.8280155000000005E-2</v>
      </c>
      <c r="P761" s="35">
        <v>0.21865269613131538</v>
      </c>
      <c r="Q761" s="35">
        <v>3.2381232754083618E-2</v>
      </c>
      <c r="R761" s="35">
        <v>0.12328767123287675</v>
      </c>
      <c r="S761" s="35">
        <v>3.4311336608707328</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286</v>
      </c>
      <c r="B762" s="5" t="s">
        <v>125</v>
      </c>
      <c r="C762" s="34">
        <v>44104</v>
      </c>
      <c r="D762" s="34">
        <v>44104</v>
      </c>
      <c r="E762" s="35">
        <v>-5.9535109289617485E-2</v>
      </c>
      <c r="F762" s="35">
        <v>0.47094534364739493</v>
      </c>
      <c r="G762" s="35">
        <v>0.21026589973941201</v>
      </c>
      <c r="H762" s="35">
        <v>1.1841179345991264</v>
      </c>
      <c r="I762" s="35">
        <v>0.39372586578947383</v>
      </c>
      <c r="J762" s="35">
        <v>0.10119476666666667</v>
      </c>
      <c r="K762" s="35">
        <v>0</v>
      </c>
      <c r="L762" s="35">
        <v>5.8708973140230387E-2</v>
      </c>
      <c r="M762" s="35">
        <v>0.292462914130103</v>
      </c>
      <c r="N762" s="35">
        <v>0.37664531732966744</v>
      </c>
      <c r="O762" s="35">
        <v>4.7816144999999997E-2</v>
      </c>
      <c r="P762" s="35">
        <v>0.21865269613131538</v>
      </c>
      <c r="Q762" s="35">
        <v>3.2867406524436038E-2</v>
      </c>
      <c r="R762" s="35">
        <v>0.12328767123287675</v>
      </c>
      <c r="S762" s="35">
        <v>3.4511558246410852</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286</v>
      </c>
      <c r="B763" s="5" t="s">
        <v>126</v>
      </c>
      <c r="C763" s="34">
        <v>44105</v>
      </c>
      <c r="D763" s="34">
        <v>44135</v>
      </c>
      <c r="E763" s="35">
        <v>-2.9847206063811027E-2</v>
      </c>
      <c r="F763" s="35">
        <v>0.52813931754450139</v>
      </c>
      <c r="G763" s="35">
        <v>0.200851236356276</v>
      </c>
      <c r="H763" s="35">
        <v>1.2149580894378365</v>
      </c>
      <c r="I763" s="35">
        <v>0.40412180772495754</v>
      </c>
      <c r="J763" s="35">
        <v>9.5890193548387098E-2</v>
      </c>
      <c r="K763" s="35">
        <v>0</v>
      </c>
      <c r="L763" s="35">
        <v>3.9054518868260064E-2</v>
      </c>
      <c r="M763" s="35">
        <v>0.29361194793855599</v>
      </c>
      <c r="N763" s="35">
        <v>0.36240276619555567</v>
      </c>
      <c r="O763" s="35">
        <v>9.1391393000000015E-2</v>
      </c>
      <c r="P763" s="35">
        <v>0.21748019468938934</v>
      </c>
      <c r="Q763" s="35">
        <v>5.8349995172311847E-2</v>
      </c>
      <c r="R763" s="35">
        <v>0.12328767123287675</v>
      </c>
      <c r="S763" s="35">
        <v>3.599691925645097</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286</v>
      </c>
      <c r="B764" s="5" t="s">
        <v>126</v>
      </c>
      <c r="C764" s="34">
        <v>44106</v>
      </c>
      <c r="D764" s="34">
        <v>44135</v>
      </c>
      <c r="E764" s="35">
        <v>-2.9847206063811027E-2</v>
      </c>
      <c r="F764" s="35">
        <v>0.52813931754450139</v>
      </c>
      <c r="G764" s="35">
        <v>0.200851236356276</v>
      </c>
      <c r="H764" s="35">
        <v>1.2149580894378365</v>
      </c>
      <c r="I764" s="35">
        <v>0.40412180772495754</v>
      </c>
      <c r="J764" s="35">
        <v>9.5890193548387098E-2</v>
      </c>
      <c r="K764" s="35">
        <v>0</v>
      </c>
      <c r="L764" s="35">
        <v>3.9054518868260064E-2</v>
      </c>
      <c r="M764" s="35">
        <v>0.29361194793855599</v>
      </c>
      <c r="N764" s="35">
        <v>0.36240276619555567</v>
      </c>
      <c r="O764" s="35">
        <v>4.1053644E-2</v>
      </c>
      <c r="P764" s="35">
        <v>0.21748019468938934</v>
      </c>
      <c r="Q764" s="35">
        <v>6.0040764081328461E-2</v>
      </c>
      <c r="R764" s="35">
        <v>0.12328767123287675</v>
      </c>
      <c r="S764" s="35">
        <v>3.5510449455541138</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286</v>
      </c>
      <c r="B765" s="5" t="s">
        <v>126</v>
      </c>
      <c r="C765" s="34">
        <v>44107</v>
      </c>
      <c r="D765" s="34">
        <v>44135</v>
      </c>
      <c r="E765" s="35">
        <v>-2.9847206063811027E-2</v>
      </c>
      <c r="F765" s="35">
        <v>0.52813931754450139</v>
      </c>
      <c r="G765" s="35">
        <v>0.200851236356276</v>
      </c>
      <c r="H765" s="35">
        <v>1.2149580894378365</v>
      </c>
      <c r="I765" s="35">
        <v>0.40412180772495754</v>
      </c>
      <c r="J765" s="35">
        <v>9.5890193548387098E-2</v>
      </c>
      <c r="K765" s="35">
        <v>0</v>
      </c>
      <c r="L765" s="35">
        <v>3.9054518868260064E-2</v>
      </c>
      <c r="M765" s="35">
        <v>0.29361194793855599</v>
      </c>
      <c r="N765" s="35">
        <v>0.36240276619555567</v>
      </c>
      <c r="O765" s="35">
        <v>2.6311158000000001E-2</v>
      </c>
      <c r="P765" s="35">
        <v>0.21748019468938934</v>
      </c>
      <c r="Q765" s="35">
        <v>5.8850566380016227E-2</v>
      </c>
      <c r="R765" s="35">
        <v>0.12328767123287675</v>
      </c>
      <c r="S765" s="35">
        <v>3.5351122618528015</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286</v>
      </c>
      <c r="B766" s="5" t="s">
        <v>126</v>
      </c>
      <c r="C766" s="34">
        <v>44108</v>
      </c>
      <c r="D766" s="34">
        <v>44135</v>
      </c>
      <c r="E766" s="35">
        <v>-2.9847206063811027E-2</v>
      </c>
      <c r="F766" s="35">
        <v>0.52813931754450139</v>
      </c>
      <c r="G766" s="35">
        <v>0.200851236356276</v>
      </c>
      <c r="H766" s="35">
        <v>1.2149580894378365</v>
      </c>
      <c r="I766" s="35">
        <v>0.40412180772495754</v>
      </c>
      <c r="J766" s="35">
        <v>9.5890193548387098E-2</v>
      </c>
      <c r="K766" s="35">
        <v>0</v>
      </c>
      <c r="L766" s="35">
        <v>3.9054518868260064E-2</v>
      </c>
      <c r="M766" s="35">
        <v>0.29361194793855599</v>
      </c>
      <c r="N766" s="35">
        <v>0.36240276619555561</v>
      </c>
      <c r="O766" s="35">
        <v>1.3341879000000003E-2</v>
      </c>
      <c r="P766" s="35">
        <v>0.21748019468938934</v>
      </c>
      <c r="Q766" s="35">
        <v>6.0119190912721263E-2</v>
      </c>
      <c r="R766" s="35">
        <v>0.12328767123287675</v>
      </c>
      <c r="S766" s="35">
        <v>3.5234116073855066</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287</v>
      </c>
      <c r="B767" s="5" t="s">
        <v>126</v>
      </c>
      <c r="C767" s="34">
        <v>44109</v>
      </c>
      <c r="D767" s="34">
        <v>44135</v>
      </c>
      <c r="E767" s="35">
        <v>-2.9847206063811027E-2</v>
      </c>
      <c r="F767" s="35">
        <v>0.52813931754450139</v>
      </c>
      <c r="G767" s="35">
        <v>0.200851236356276</v>
      </c>
      <c r="H767" s="35">
        <v>1.2149580894378365</v>
      </c>
      <c r="I767" s="35">
        <v>0.40412180772495754</v>
      </c>
      <c r="J767" s="35">
        <v>9.5890193548387098E-2</v>
      </c>
      <c r="K767" s="35">
        <v>0</v>
      </c>
      <c r="L767" s="35">
        <v>3.9054518868260064E-2</v>
      </c>
      <c r="M767" s="35">
        <v>0.29361194793855599</v>
      </c>
      <c r="N767" s="35">
        <v>0.36240276619555561</v>
      </c>
      <c r="O767" s="35">
        <v>1.4923746000000002E-2</v>
      </c>
      <c r="P767" s="35">
        <v>0.21748019468938934</v>
      </c>
      <c r="Q767" s="35">
        <v>6.6999379710893883E-2</v>
      </c>
      <c r="R767" s="35">
        <v>0.12328767123287675</v>
      </c>
      <c r="S767" s="35">
        <v>3.5318736631836791</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287</v>
      </c>
      <c r="B768" s="5" t="s">
        <v>126</v>
      </c>
      <c r="C768" s="34">
        <v>44110</v>
      </c>
      <c r="D768" s="34">
        <v>44135</v>
      </c>
      <c r="E768" s="35">
        <v>-2.9847206063811027E-2</v>
      </c>
      <c r="F768" s="35">
        <v>0.52813931754450139</v>
      </c>
      <c r="G768" s="35">
        <v>0.200851236356276</v>
      </c>
      <c r="H768" s="35">
        <v>1.2149580894378365</v>
      </c>
      <c r="I768" s="35">
        <v>0.40412180772495754</v>
      </c>
      <c r="J768" s="35">
        <v>9.5890193548387098E-2</v>
      </c>
      <c r="K768" s="35">
        <v>0</v>
      </c>
      <c r="L768" s="35">
        <v>3.9054518868260064E-2</v>
      </c>
      <c r="M768" s="35">
        <v>0.29361194793855599</v>
      </c>
      <c r="N768" s="35">
        <v>0.36240276619555561</v>
      </c>
      <c r="O768" s="35">
        <v>1.3123989000000003E-2</v>
      </c>
      <c r="P768" s="35">
        <v>0.21748019468938934</v>
      </c>
      <c r="Q768" s="35">
        <v>6.6487805024655733E-2</v>
      </c>
      <c r="R768" s="35">
        <v>0.12328767123287675</v>
      </c>
      <c r="S768" s="35">
        <v>3.5295623314974409</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287</v>
      </c>
      <c r="B769" s="5" t="s">
        <v>126</v>
      </c>
      <c r="C769" s="34">
        <v>44111</v>
      </c>
      <c r="D769" s="34">
        <v>44135</v>
      </c>
      <c r="E769" s="35">
        <v>-2.9847206063811027E-2</v>
      </c>
      <c r="F769" s="35">
        <v>0.52813931754450139</v>
      </c>
      <c r="G769" s="35">
        <v>0.200851236356276</v>
      </c>
      <c r="H769" s="35">
        <v>1.2149580894378365</v>
      </c>
      <c r="I769" s="35">
        <v>0.40412180772495754</v>
      </c>
      <c r="J769" s="35">
        <v>9.5890193548387098E-2</v>
      </c>
      <c r="K769" s="35">
        <v>0</v>
      </c>
      <c r="L769" s="35">
        <v>3.9054518868260064E-2</v>
      </c>
      <c r="M769" s="35">
        <v>0.29361194793855599</v>
      </c>
      <c r="N769" s="35">
        <v>0.36240276619555561</v>
      </c>
      <c r="O769" s="35">
        <v>2.3233950000000003E-2</v>
      </c>
      <c r="P769" s="35">
        <v>0.21748019468938934</v>
      </c>
      <c r="Q769" s="35">
        <v>7.7288113798224756E-2</v>
      </c>
      <c r="R769" s="35">
        <v>0.12328767123287675</v>
      </c>
      <c r="S769" s="35">
        <v>3.5504726012710099</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287</v>
      </c>
      <c r="B770" s="5" t="s">
        <v>126</v>
      </c>
      <c r="C770" s="34">
        <v>44112</v>
      </c>
      <c r="D770" s="34">
        <v>44135</v>
      </c>
      <c r="E770" s="35">
        <v>-2.9847206063811027E-2</v>
      </c>
      <c r="F770" s="35">
        <v>0.52813931754450139</v>
      </c>
      <c r="G770" s="35">
        <v>0.200851236356276</v>
      </c>
      <c r="H770" s="35">
        <v>1.2149580894378365</v>
      </c>
      <c r="I770" s="35">
        <v>0.40412180772495754</v>
      </c>
      <c r="J770" s="35">
        <v>9.5890193548387098E-2</v>
      </c>
      <c r="K770" s="35">
        <v>0</v>
      </c>
      <c r="L770" s="35">
        <v>3.9054518868260064E-2</v>
      </c>
      <c r="M770" s="35">
        <v>0.29361194793855599</v>
      </c>
      <c r="N770" s="35">
        <v>0.36240276619555567</v>
      </c>
      <c r="O770" s="35">
        <v>4.9514265000000002E-2</v>
      </c>
      <c r="P770" s="35">
        <v>0.21748019468938934</v>
      </c>
      <c r="Q770" s="35">
        <v>6.4525686414161731E-2</v>
      </c>
      <c r="R770" s="35">
        <v>0.12328767123287675</v>
      </c>
      <c r="S770" s="35">
        <v>3.5639904888869469</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287</v>
      </c>
      <c r="B771" s="5" t="s">
        <v>126</v>
      </c>
      <c r="C771" s="34">
        <v>44113</v>
      </c>
      <c r="D771" s="34">
        <v>44135</v>
      </c>
      <c r="E771" s="35">
        <v>-2.9847206063811027E-2</v>
      </c>
      <c r="F771" s="35">
        <v>0.52813931754450139</v>
      </c>
      <c r="G771" s="35">
        <v>0.200851236356276</v>
      </c>
      <c r="H771" s="35">
        <v>1.2149580894378365</v>
      </c>
      <c r="I771" s="35">
        <v>0.40412180772495754</v>
      </c>
      <c r="J771" s="35">
        <v>9.5890193548387098E-2</v>
      </c>
      <c r="K771" s="35">
        <v>0</v>
      </c>
      <c r="L771" s="35">
        <v>3.9054518868260064E-2</v>
      </c>
      <c r="M771" s="35">
        <v>0.29361194793855599</v>
      </c>
      <c r="N771" s="35">
        <v>0.36240276619555567</v>
      </c>
      <c r="O771" s="35">
        <v>3.7630116000000005E-2</v>
      </c>
      <c r="P771" s="35">
        <v>0.21748019468938934</v>
      </c>
      <c r="Q771" s="35">
        <v>6.5871035582786924E-2</v>
      </c>
      <c r="R771" s="35">
        <v>0.12328767123287675</v>
      </c>
      <c r="S771" s="35">
        <v>3.5534516890555721</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287</v>
      </c>
      <c r="B772" s="5" t="s">
        <v>126</v>
      </c>
      <c r="C772" s="34">
        <v>44114</v>
      </c>
      <c r="D772" s="34">
        <v>44135</v>
      </c>
      <c r="E772" s="35">
        <v>-2.9847206063811027E-2</v>
      </c>
      <c r="F772" s="35">
        <v>0.52813931754450139</v>
      </c>
      <c r="G772" s="35">
        <v>0.200851236356276</v>
      </c>
      <c r="H772" s="35">
        <v>1.2149580894378365</v>
      </c>
      <c r="I772" s="35">
        <v>0.40412180772495754</v>
      </c>
      <c r="J772" s="35">
        <v>9.5890193548387098E-2</v>
      </c>
      <c r="K772" s="35">
        <v>0</v>
      </c>
      <c r="L772" s="35">
        <v>3.9054518868260064E-2</v>
      </c>
      <c r="M772" s="35">
        <v>0.29361194793855599</v>
      </c>
      <c r="N772" s="35">
        <v>0.36240276619555567</v>
      </c>
      <c r="O772" s="35">
        <v>3.4854290999999996E-2</v>
      </c>
      <c r="P772" s="35">
        <v>0.21748019468938934</v>
      </c>
      <c r="Q772" s="35">
        <v>7.4641410443536532E-2</v>
      </c>
      <c r="R772" s="35">
        <v>0.12328767123287675</v>
      </c>
      <c r="S772" s="35">
        <v>3.5594462389163217</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287</v>
      </c>
      <c r="B773" s="5" t="s">
        <v>126</v>
      </c>
      <c r="C773" s="34">
        <v>44115</v>
      </c>
      <c r="D773" s="34">
        <v>44135</v>
      </c>
      <c r="E773" s="35">
        <v>-2.9847206063811027E-2</v>
      </c>
      <c r="F773" s="35">
        <v>0.52813931754450139</v>
      </c>
      <c r="G773" s="35">
        <v>0.200851236356276</v>
      </c>
      <c r="H773" s="35">
        <v>1.2149580894378365</v>
      </c>
      <c r="I773" s="35">
        <v>0.40412180772495754</v>
      </c>
      <c r="J773" s="35">
        <v>9.5890193548387098E-2</v>
      </c>
      <c r="K773" s="35">
        <v>0</v>
      </c>
      <c r="L773" s="35">
        <v>3.9054518868260064E-2</v>
      </c>
      <c r="M773" s="35">
        <v>0.29361194793855599</v>
      </c>
      <c r="N773" s="35">
        <v>0.36240276619555567</v>
      </c>
      <c r="O773" s="35">
        <v>2.8495988999999999E-2</v>
      </c>
      <c r="P773" s="35">
        <v>0.21748019468938934</v>
      </c>
      <c r="Q773" s="35">
        <v>7.3833713624338479E-2</v>
      </c>
      <c r="R773" s="35">
        <v>0.12328767123287675</v>
      </c>
      <c r="S773" s="35">
        <v>3.5522802400971236</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288</v>
      </c>
      <c r="B774" s="5" t="s">
        <v>126</v>
      </c>
      <c r="C774" s="34">
        <v>44116</v>
      </c>
      <c r="D774" s="34">
        <v>44135</v>
      </c>
      <c r="E774" s="35">
        <v>-2.9847206063811027E-2</v>
      </c>
      <c r="F774" s="35">
        <v>0.52813931754450139</v>
      </c>
      <c r="G774" s="35">
        <v>0.200851236356276</v>
      </c>
      <c r="H774" s="35">
        <v>1.2149580894378365</v>
      </c>
      <c r="I774" s="35">
        <v>0.40412180772495754</v>
      </c>
      <c r="J774" s="35">
        <v>9.5890193548387098E-2</v>
      </c>
      <c r="K774" s="35">
        <v>0</v>
      </c>
      <c r="L774" s="35">
        <v>3.9054518868260064E-2</v>
      </c>
      <c r="M774" s="35">
        <v>0.29361194793855599</v>
      </c>
      <c r="N774" s="35">
        <v>0.36240276619555561</v>
      </c>
      <c r="O774" s="35">
        <v>2.1312531000000003E-2</v>
      </c>
      <c r="P774" s="35">
        <v>0.21748019468938934</v>
      </c>
      <c r="Q774" s="35">
        <v>8.5190071719482091E-2</v>
      </c>
      <c r="R774" s="35">
        <v>0.12328767123287675</v>
      </c>
      <c r="S774" s="35">
        <v>3.5564531401922674</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288</v>
      </c>
      <c r="B775" s="5" t="s">
        <v>126</v>
      </c>
      <c r="C775" s="34">
        <v>44117</v>
      </c>
      <c r="D775" s="34">
        <v>44135</v>
      </c>
      <c r="E775" s="35">
        <v>-2.9847206063811027E-2</v>
      </c>
      <c r="F775" s="35">
        <v>0.52813931754450139</v>
      </c>
      <c r="G775" s="35">
        <v>0.200851236356276</v>
      </c>
      <c r="H775" s="35">
        <v>1.2149580894378365</v>
      </c>
      <c r="I775" s="35">
        <v>0.40412180772495754</v>
      </c>
      <c r="J775" s="35">
        <v>9.5890193548387098E-2</v>
      </c>
      <c r="K775" s="35">
        <v>0</v>
      </c>
      <c r="L775" s="35">
        <v>3.9054518868260064E-2</v>
      </c>
      <c r="M775" s="35">
        <v>0.29361194793855599</v>
      </c>
      <c r="N775" s="35">
        <v>0.36240276619555561</v>
      </c>
      <c r="O775" s="35">
        <v>2.7337590000000002E-2</v>
      </c>
      <c r="P775" s="35">
        <v>0.21748019468938934</v>
      </c>
      <c r="Q775" s="35">
        <v>6.4532370096993794E-2</v>
      </c>
      <c r="R775" s="35">
        <v>0.12328767123287675</v>
      </c>
      <c r="S775" s="35">
        <v>3.5418204975697791</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288</v>
      </c>
      <c r="B776" s="5" t="s">
        <v>126</v>
      </c>
      <c r="C776" s="34">
        <v>44118</v>
      </c>
      <c r="D776" s="34">
        <v>44135</v>
      </c>
      <c r="E776" s="35">
        <v>-2.9847206063811027E-2</v>
      </c>
      <c r="F776" s="35">
        <v>0.52813931754450139</v>
      </c>
      <c r="G776" s="35">
        <v>0.200851236356276</v>
      </c>
      <c r="H776" s="35">
        <v>1.2149580894378365</v>
      </c>
      <c r="I776" s="35">
        <v>0.40412180772495754</v>
      </c>
      <c r="J776" s="35">
        <v>9.5890193548387098E-2</v>
      </c>
      <c r="K776" s="35">
        <v>0</v>
      </c>
      <c r="L776" s="35">
        <v>3.9054518868260064E-2</v>
      </c>
      <c r="M776" s="35">
        <v>0.29361194793855599</v>
      </c>
      <c r="N776" s="35">
        <v>0.36240276619555567</v>
      </c>
      <c r="O776" s="35">
        <v>2.7343737E-2</v>
      </c>
      <c r="P776" s="35">
        <v>0.21748019468938934</v>
      </c>
      <c r="Q776" s="35">
        <v>6.5215269841275056E-2</v>
      </c>
      <c r="R776" s="35">
        <v>0.12328767123287675</v>
      </c>
      <c r="S776" s="35">
        <v>3.54250954431406</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288</v>
      </c>
      <c r="B777" s="5" t="s">
        <v>126</v>
      </c>
      <c r="C777" s="34">
        <v>44119</v>
      </c>
      <c r="D777" s="34">
        <v>44135</v>
      </c>
      <c r="E777" s="35">
        <v>-2.9847206063811027E-2</v>
      </c>
      <c r="F777" s="35">
        <v>0.52813931754450139</v>
      </c>
      <c r="G777" s="35">
        <v>0.200851236356276</v>
      </c>
      <c r="H777" s="35">
        <v>1.2149580894378365</v>
      </c>
      <c r="I777" s="35">
        <v>0.40412180772495754</v>
      </c>
      <c r="J777" s="35">
        <v>9.5890193548387098E-2</v>
      </c>
      <c r="K777" s="35">
        <v>0</v>
      </c>
      <c r="L777" s="35">
        <v>3.9054518868260064E-2</v>
      </c>
      <c r="M777" s="35">
        <v>0.29361194793855599</v>
      </c>
      <c r="N777" s="35">
        <v>0.36240276619555567</v>
      </c>
      <c r="O777" s="35">
        <v>2.8197810000000004E-2</v>
      </c>
      <c r="P777" s="35">
        <v>0.21748019468938934</v>
      </c>
      <c r="Q777" s="35">
        <v>6.0393191650863313E-2</v>
      </c>
      <c r="R777" s="35">
        <v>0.12328767123287675</v>
      </c>
      <c r="S777" s="35">
        <v>3.5385415391236483</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288</v>
      </c>
      <c r="B778" s="5" t="s">
        <v>126</v>
      </c>
      <c r="C778" s="34">
        <v>44120</v>
      </c>
      <c r="D778" s="34">
        <v>44135</v>
      </c>
      <c r="E778" s="35">
        <v>-2.9847206063811027E-2</v>
      </c>
      <c r="F778" s="35">
        <v>0.52813931754450139</v>
      </c>
      <c r="G778" s="35">
        <v>0.200851236356276</v>
      </c>
      <c r="H778" s="35">
        <v>1.2149580894378365</v>
      </c>
      <c r="I778" s="35">
        <v>0.40412180772495754</v>
      </c>
      <c r="J778" s="35">
        <v>9.5890193548387098E-2</v>
      </c>
      <c r="K778" s="35">
        <v>0</v>
      </c>
      <c r="L778" s="35">
        <v>3.9054518868260064E-2</v>
      </c>
      <c r="M778" s="35">
        <v>0.29361194793855599</v>
      </c>
      <c r="N778" s="35">
        <v>0.36240276619555561</v>
      </c>
      <c r="O778" s="35">
        <v>2.6672463E-2</v>
      </c>
      <c r="P778" s="35">
        <v>0.21748019468938934</v>
      </c>
      <c r="Q778" s="35">
        <v>5.9652935448103128E-2</v>
      </c>
      <c r="R778" s="35">
        <v>0.12328767123287675</v>
      </c>
      <c r="S778" s="35">
        <v>3.5362759359208886</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288</v>
      </c>
      <c r="B779" s="5" t="s">
        <v>126</v>
      </c>
      <c r="C779" s="34">
        <v>44121</v>
      </c>
      <c r="D779" s="34">
        <v>44135</v>
      </c>
      <c r="E779" s="35">
        <v>-2.9847206063811027E-2</v>
      </c>
      <c r="F779" s="35">
        <v>0.52813931754450139</v>
      </c>
      <c r="G779" s="35">
        <v>0.200851236356276</v>
      </c>
      <c r="H779" s="35">
        <v>1.2149580894378365</v>
      </c>
      <c r="I779" s="35">
        <v>0.40412180772495754</v>
      </c>
      <c r="J779" s="35">
        <v>9.5890193548387098E-2</v>
      </c>
      <c r="K779" s="35">
        <v>0</v>
      </c>
      <c r="L779" s="35">
        <v>3.9054518868260064E-2</v>
      </c>
      <c r="M779" s="35">
        <v>0.29361194793855599</v>
      </c>
      <c r="N779" s="35">
        <v>0.36240276619555567</v>
      </c>
      <c r="O779" s="35">
        <v>1.7248932000000002E-2</v>
      </c>
      <c r="P779" s="35">
        <v>0.21748019468938934</v>
      </c>
      <c r="Q779" s="35">
        <v>6.2471375661210728E-2</v>
      </c>
      <c r="R779" s="35">
        <v>0.12328767123287675</v>
      </c>
      <c r="S779" s="35">
        <v>3.529670845133996</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288</v>
      </c>
      <c r="B780" s="5" t="s">
        <v>126</v>
      </c>
      <c r="C780" s="34">
        <v>44122</v>
      </c>
      <c r="D780" s="34">
        <v>44135</v>
      </c>
      <c r="E780" s="35">
        <v>-2.9847206063811027E-2</v>
      </c>
      <c r="F780" s="35">
        <v>0.52813931754450139</v>
      </c>
      <c r="G780" s="35">
        <v>0.200851236356276</v>
      </c>
      <c r="H780" s="35">
        <v>1.2149580894378365</v>
      </c>
      <c r="I780" s="35">
        <v>0.40412180772495754</v>
      </c>
      <c r="J780" s="35">
        <v>9.5890193548387098E-2</v>
      </c>
      <c r="K780" s="35">
        <v>0</v>
      </c>
      <c r="L780" s="35">
        <v>3.9054518868260064E-2</v>
      </c>
      <c r="M780" s="35">
        <v>0.29361194793855599</v>
      </c>
      <c r="N780" s="35">
        <v>0.36240276619555561</v>
      </c>
      <c r="O780" s="35">
        <v>3.6414306E-2</v>
      </c>
      <c r="P780" s="35">
        <v>0.21748019468938934</v>
      </c>
      <c r="Q780" s="35">
        <v>6.0214049732088354E-2</v>
      </c>
      <c r="R780" s="35">
        <v>0.12328767123287675</v>
      </c>
      <c r="S780" s="35">
        <v>3.5465788932048739</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289</v>
      </c>
      <c r="B781" s="5" t="s">
        <v>126</v>
      </c>
      <c r="C781" s="34">
        <v>44123</v>
      </c>
      <c r="D781" s="34">
        <v>44135</v>
      </c>
      <c r="E781" s="35">
        <v>-2.9847206063811027E-2</v>
      </c>
      <c r="F781" s="35">
        <v>0.52813931754450139</v>
      </c>
      <c r="G781" s="35">
        <v>0.200851236356276</v>
      </c>
      <c r="H781" s="35">
        <v>1.2149580894378365</v>
      </c>
      <c r="I781" s="35">
        <v>0.40412180772495754</v>
      </c>
      <c r="J781" s="35">
        <v>9.5890193548387098E-2</v>
      </c>
      <c r="K781" s="35">
        <v>0</v>
      </c>
      <c r="L781" s="35">
        <v>3.9054518868260064E-2</v>
      </c>
      <c r="M781" s="35">
        <v>0.29361194793855599</v>
      </c>
      <c r="N781" s="35">
        <v>0.36240276619555561</v>
      </c>
      <c r="O781" s="35">
        <v>9.8738099999999985E-3</v>
      </c>
      <c r="P781" s="35">
        <v>0.21748019468938934</v>
      </c>
      <c r="Q781" s="35">
        <v>6.3896883669551832E-2</v>
      </c>
      <c r="R781" s="35">
        <v>0.12328767123287675</v>
      </c>
      <c r="S781" s="35">
        <v>3.5237212311423374</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289</v>
      </c>
      <c r="B782" s="5" t="s">
        <v>126</v>
      </c>
      <c r="C782" s="34">
        <v>44124</v>
      </c>
      <c r="D782" s="34">
        <v>44135</v>
      </c>
      <c r="E782" s="35">
        <v>-2.9847206063811027E-2</v>
      </c>
      <c r="F782" s="35">
        <v>0.52813931754450139</v>
      </c>
      <c r="G782" s="35">
        <v>0.200851236356276</v>
      </c>
      <c r="H782" s="35">
        <v>1.2149580894378365</v>
      </c>
      <c r="I782" s="35">
        <v>0.40412180772495754</v>
      </c>
      <c r="J782" s="35">
        <v>9.5890193548387098E-2</v>
      </c>
      <c r="K782" s="35">
        <v>0</v>
      </c>
      <c r="L782" s="35">
        <v>3.9054518868260064E-2</v>
      </c>
      <c r="M782" s="35">
        <v>0.29361194793855599</v>
      </c>
      <c r="N782" s="35">
        <v>0.36240276619555567</v>
      </c>
      <c r="O782" s="35">
        <v>1.2883464000000001E-2</v>
      </c>
      <c r="P782" s="35">
        <v>0.21748019468938934</v>
      </c>
      <c r="Q782" s="35">
        <v>6.8948442607764643E-2</v>
      </c>
      <c r="R782" s="35">
        <v>0.12328767123287675</v>
      </c>
      <c r="S782" s="35">
        <v>3.5317824440805499</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289</v>
      </c>
      <c r="B783" s="5" t="s">
        <v>126</v>
      </c>
      <c r="C783" s="34">
        <v>44125</v>
      </c>
      <c r="D783" s="34">
        <v>44135</v>
      </c>
      <c r="E783" s="35">
        <v>-2.9847206063811027E-2</v>
      </c>
      <c r="F783" s="35">
        <v>0.52813931754450139</v>
      </c>
      <c r="G783" s="35">
        <v>0.200851236356276</v>
      </c>
      <c r="H783" s="35">
        <v>1.2149580894378365</v>
      </c>
      <c r="I783" s="35">
        <v>0.40412180772495754</v>
      </c>
      <c r="J783" s="35">
        <v>9.5890193548387098E-2</v>
      </c>
      <c r="K783" s="35">
        <v>0</v>
      </c>
      <c r="L783" s="35">
        <v>3.9054518868260064E-2</v>
      </c>
      <c r="M783" s="35">
        <v>0.29361194793855599</v>
      </c>
      <c r="N783" s="35">
        <v>0.36240276619555567</v>
      </c>
      <c r="O783" s="35">
        <v>1.8731826E-2</v>
      </c>
      <c r="P783" s="35">
        <v>0.21748019468938934</v>
      </c>
      <c r="Q783" s="35">
        <v>5.9725519451226249E-2</v>
      </c>
      <c r="R783" s="35">
        <v>0.12328767123287675</v>
      </c>
      <c r="S783" s="35">
        <v>3.5284078829240113</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289</v>
      </c>
      <c r="B784" s="5" t="s">
        <v>126</v>
      </c>
      <c r="C784" s="34">
        <v>44126</v>
      </c>
      <c r="D784" s="34">
        <v>44135</v>
      </c>
      <c r="E784" s="35">
        <v>-2.9847206063811027E-2</v>
      </c>
      <c r="F784" s="35">
        <v>0.52813931754450139</v>
      </c>
      <c r="G784" s="35">
        <v>0.200851236356276</v>
      </c>
      <c r="H784" s="35">
        <v>1.2149580894378365</v>
      </c>
      <c r="I784" s="35">
        <v>0.40412180772495754</v>
      </c>
      <c r="J784" s="35">
        <v>9.5890193548387098E-2</v>
      </c>
      <c r="K784" s="35">
        <v>0</v>
      </c>
      <c r="L784" s="35">
        <v>3.9054518868260064E-2</v>
      </c>
      <c r="M784" s="35">
        <v>0.29361194793855599</v>
      </c>
      <c r="N784" s="35">
        <v>0.36240276619555561</v>
      </c>
      <c r="O784" s="35">
        <v>3.1650795000000002E-2</v>
      </c>
      <c r="P784" s="35">
        <v>0.21748019468938934</v>
      </c>
      <c r="Q784" s="35">
        <v>5.9600494855254101E-2</v>
      </c>
      <c r="R784" s="35">
        <v>0.12328767123287675</v>
      </c>
      <c r="S784" s="35">
        <v>3.5412018273280395</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289</v>
      </c>
      <c r="B785" s="5" t="s">
        <v>126</v>
      </c>
      <c r="C785" s="34">
        <v>44127</v>
      </c>
      <c r="D785" s="34">
        <v>44135</v>
      </c>
      <c r="E785" s="35">
        <v>-2.9847206063811027E-2</v>
      </c>
      <c r="F785" s="35">
        <v>0.52813931754450139</v>
      </c>
      <c r="G785" s="35">
        <v>0.200851236356276</v>
      </c>
      <c r="H785" s="35">
        <v>1.2149580894378365</v>
      </c>
      <c r="I785" s="35">
        <v>0.40412180772495754</v>
      </c>
      <c r="J785" s="35">
        <v>9.5890193548387098E-2</v>
      </c>
      <c r="K785" s="35">
        <v>0</v>
      </c>
      <c r="L785" s="35">
        <v>3.9054518868260064E-2</v>
      </c>
      <c r="M785" s="35">
        <v>0.29361194793855599</v>
      </c>
      <c r="N785" s="35">
        <v>0.36240276619555567</v>
      </c>
      <c r="O785" s="35">
        <v>3.1261914000000002E-2</v>
      </c>
      <c r="P785" s="35">
        <v>0.21748019468938934</v>
      </c>
      <c r="Q785" s="35">
        <v>5.9382070615090064E-2</v>
      </c>
      <c r="R785" s="35">
        <v>0.12328767123287675</v>
      </c>
      <c r="S785" s="35">
        <v>3.5405945220878752</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289</v>
      </c>
      <c r="B786" s="5" t="s">
        <v>126</v>
      </c>
      <c r="C786" s="34">
        <v>44128</v>
      </c>
      <c r="D786" s="34">
        <v>44135</v>
      </c>
      <c r="E786" s="35">
        <v>-2.9847206063811027E-2</v>
      </c>
      <c r="F786" s="35">
        <v>0.52813931754450139</v>
      </c>
      <c r="G786" s="35">
        <v>0.200851236356276</v>
      </c>
      <c r="H786" s="35">
        <v>1.2149580894378365</v>
      </c>
      <c r="I786" s="35">
        <v>0.40412180772495754</v>
      </c>
      <c r="J786" s="35">
        <v>9.5890193548387098E-2</v>
      </c>
      <c r="K786" s="35">
        <v>0</v>
      </c>
      <c r="L786" s="35">
        <v>3.9054518868260064E-2</v>
      </c>
      <c r="M786" s="35">
        <v>0.29361194793855599</v>
      </c>
      <c r="N786" s="35">
        <v>0.36240276619555561</v>
      </c>
      <c r="O786" s="35">
        <v>5.4973409000000001E-2</v>
      </c>
      <c r="P786" s="35">
        <v>0.21748019468938934</v>
      </c>
      <c r="Q786" s="35">
        <v>9.3652867078878946E-2</v>
      </c>
      <c r="R786" s="35">
        <v>0.12328767123287675</v>
      </c>
      <c r="S786" s="35">
        <v>3.5985768135516643</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289</v>
      </c>
      <c r="B787" s="5" t="s">
        <v>126</v>
      </c>
      <c r="C787" s="34">
        <v>44129</v>
      </c>
      <c r="D787" s="34">
        <v>44135</v>
      </c>
      <c r="E787" s="35">
        <v>-2.9847206063811027E-2</v>
      </c>
      <c r="F787" s="35">
        <v>0.52813931754450139</v>
      </c>
      <c r="G787" s="35">
        <v>0.200851236356276</v>
      </c>
      <c r="H787" s="35">
        <v>1.2149580894378365</v>
      </c>
      <c r="I787" s="35">
        <v>0.40412180772495754</v>
      </c>
      <c r="J787" s="35">
        <v>9.5890193548387098E-2</v>
      </c>
      <c r="K787" s="35">
        <v>0</v>
      </c>
      <c r="L787" s="35">
        <v>3.9054518868260064E-2</v>
      </c>
      <c r="M787" s="35">
        <v>0.29361194793855599</v>
      </c>
      <c r="N787" s="35">
        <v>0.36240276619555567</v>
      </c>
      <c r="O787" s="35">
        <v>2.0984445000000004E-2</v>
      </c>
      <c r="P787" s="35">
        <v>0.21748019468938934</v>
      </c>
      <c r="Q787" s="35">
        <v>6.3192976951849389E-2</v>
      </c>
      <c r="R787" s="35">
        <v>0.12328767123287675</v>
      </c>
      <c r="S787" s="35">
        <v>3.5341279594246346</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290</v>
      </c>
      <c r="B788" s="5" t="s">
        <v>126</v>
      </c>
      <c r="C788" s="34">
        <v>44130</v>
      </c>
      <c r="D788" s="34">
        <v>44135</v>
      </c>
      <c r="E788" s="35">
        <v>-2.9847206063811027E-2</v>
      </c>
      <c r="F788" s="35">
        <v>0.52813931754450139</v>
      </c>
      <c r="G788" s="35">
        <v>0.200851236356276</v>
      </c>
      <c r="H788" s="35">
        <v>1.2149580894378365</v>
      </c>
      <c r="I788" s="35">
        <v>0.40412180772495754</v>
      </c>
      <c r="J788" s="35">
        <v>9.5890193548387098E-2</v>
      </c>
      <c r="K788" s="35">
        <v>0</v>
      </c>
      <c r="L788" s="35">
        <v>3.9054518868260064E-2</v>
      </c>
      <c r="M788" s="35">
        <v>0.29361194793855599</v>
      </c>
      <c r="N788" s="35">
        <v>0.36240276619555567</v>
      </c>
      <c r="O788" s="35">
        <v>2.5765632000000004E-2</v>
      </c>
      <c r="P788" s="35">
        <v>0.21748019468938934</v>
      </c>
      <c r="Q788" s="35">
        <v>5.8193193310361942E-2</v>
      </c>
      <c r="R788" s="35">
        <v>0.12328767123287675</v>
      </c>
      <c r="S788" s="35">
        <v>3.5339093627831475</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290</v>
      </c>
      <c r="B789" s="5" t="s">
        <v>126</v>
      </c>
      <c r="C789" s="34">
        <v>44131</v>
      </c>
      <c r="D789" s="34">
        <v>44135</v>
      </c>
      <c r="E789" s="35">
        <v>-2.9847206063811027E-2</v>
      </c>
      <c r="F789" s="35">
        <v>0.52813931754450139</v>
      </c>
      <c r="G789" s="35">
        <v>0.200851236356276</v>
      </c>
      <c r="H789" s="35">
        <v>1.2149580894378365</v>
      </c>
      <c r="I789" s="35">
        <v>0.40412180772495754</v>
      </c>
      <c r="J789" s="35">
        <v>9.5890193548387098E-2</v>
      </c>
      <c r="K789" s="35">
        <v>0</v>
      </c>
      <c r="L789" s="35">
        <v>3.9054518868260064E-2</v>
      </c>
      <c r="M789" s="35">
        <v>0.29361194793855599</v>
      </c>
      <c r="N789" s="35">
        <v>0.36240276619555567</v>
      </c>
      <c r="O789" s="35">
        <v>2.6555346000000001E-2</v>
      </c>
      <c r="P789" s="35">
        <v>0.21748019468938934</v>
      </c>
      <c r="Q789" s="35">
        <v>5.8411993114696269E-2</v>
      </c>
      <c r="R789" s="35">
        <v>0.12328767123287675</v>
      </c>
      <c r="S789" s="35">
        <v>3.5349178765874814</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290</v>
      </c>
      <c r="B790" s="5" t="s">
        <v>126</v>
      </c>
      <c r="C790" s="34">
        <v>44132</v>
      </c>
      <c r="D790" s="34">
        <v>44135</v>
      </c>
      <c r="E790" s="35">
        <v>-2.9847206063811027E-2</v>
      </c>
      <c r="F790" s="35">
        <v>0.52813931754450139</v>
      </c>
      <c r="G790" s="35">
        <v>0.200851236356276</v>
      </c>
      <c r="H790" s="35">
        <v>1.2149580894378365</v>
      </c>
      <c r="I790" s="35">
        <v>0.40412180772495754</v>
      </c>
      <c r="J790" s="35">
        <v>9.5890193548387098E-2</v>
      </c>
      <c r="K790" s="35">
        <v>0</v>
      </c>
      <c r="L790" s="35">
        <v>3.9054518868260064E-2</v>
      </c>
      <c r="M790" s="35">
        <v>0.29361194793855599</v>
      </c>
      <c r="N790" s="35">
        <v>0.36240276619555561</v>
      </c>
      <c r="O790" s="35">
        <v>2.4288840000000003E-2</v>
      </c>
      <c r="P790" s="35">
        <v>0.21748019468938934</v>
      </c>
      <c r="Q790" s="35">
        <v>6.2769017461435719E-2</v>
      </c>
      <c r="R790" s="35">
        <v>0.12328767123287675</v>
      </c>
      <c r="S790" s="35">
        <v>3.537008394934221</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290</v>
      </c>
      <c r="B791" s="5" t="s">
        <v>126</v>
      </c>
      <c r="C791" s="34">
        <v>44133</v>
      </c>
      <c r="D791" s="34">
        <v>44135</v>
      </c>
      <c r="E791" s="35">
        <v>-2.9847206063811027E-2</v>
      </c>
      <c r="F791" s="35">
        <v>0.52813931754450139</v>
      </c>
      <c r="G791" s="35">
        <v>0.200851236356276</v>
      </c>
      <c r="H791" s="35">
        <v>1.2149580894378365</v>
      </c>
      <c r="I791" s="35">
        <v>0.40412180772495754</v>
      </c>
      <c r="J791" s="35">
        <v>9.5890193548387098E-2</v>
      </c>
      <c r="K791" s="35">
        <v>0</v>
      </c>
      <c r="L791" s="35">
        <v>3.9054518868260064E-2</v>
      </c>
      <c r="M791" s="35">
        <v>0.29361194793855599</v>
      </c>
      <c r="N791" s="35">
        <v>0.36240276619555561</v>
      </c>
      <c r="O791" s="35">
        <v>2.5600905E-2</v>
      </c>
      <c r="P791" s="35">
        <v>0.21748019468938934</v>
      </c>
      <c r="Q791" s="35">
        <v>5.8544184999318599E-2</v>
      </c>
      <c r="R791" s="35">
        <v>0.12328767123287675</v>
      </c>
      <c r="S791" s="35">
        <v>3.5340956274721038</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290</v>
      </c>
      <c r="B792" s="5" t="s">
        <v>126</v>
      </c>
      <c r="C792" s="34">
        <v>44134</v>
      </c>
      <c r="D792" s="34">
        <v>44135</v>
      </c>
      <c r="E792" s="35">
        <v>-2.9847206063811027E-2</v>
      </c>
      <c r="F792" s="35">
        <v>0.52813931754450139</v>
      </c>
      <c r="G792" s="35">
        <v>0.200851236356276</v>
      </c>
      <c r="H792" s="35">
        <v>1.2149580894378365</v>
      </c>
      <c r="I792" s="35">
        <v>0.40412180772495754</v>
      </c>
      <c r="J792" s="35">
        <v>9.5890193548387098E-2</v>
      </c>
      <c r="K792" s="35">
        <v>0</v>
      </c>
      <c r="L792" s="35">
        <v>3.9054518868260064E-2</v>
      </c>
      <c r="M792" s="35">
        <v>0.29361194793855599</v>
      </c>
      <c r="N792" s="35">
        <v>0.36240276619555561</v>
      </c>
      <c r="O792" s="35">
        <v>2.7002124000000002E-2</v>
      </c>
      <c r="P792" s="35">
        <v>0.21748019468938934</v>
      </c>
      <c r="Q792" s="35">
        <v>6.1260450867867425E-2</v>
      </c>
      <c r="R792" s="35">
        <v>0.12328767123287675</v>
      </c>
      <c r="S792" s="35">
        <v>3.5382131123406526</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290</v>
      </c>
      <c r="B793" s="5" t="s">
        <v>126</v>
      </c>
      <c r="C793" s="34">
        <v>44135</v>
      </c>
      <c r="D793" s="34">
        <v>44135</v>
      </c>
      <c r="E793" s="35">
        <v>-2.9847206063811027E-2</v>
      </c>
      <c r="F793" s="35">
        <v>0.52813931754450139</v>
      </c>
      <c r="G793" s="35">
        <v>0.200851236356276</v>
      </c>
      <c r="H793" s="35">
        <v>1.2149580894378365</v>
      </c>
      <c r="I793" s="35">
        <v>0.40412180772495754</v>
      </c>
      <c r="J793" s="35">
        <v>9.5890193548387098E-2</v>
      </c>
      <c r="K793" s="35">
        <v>0</v>
      </c>
      <c r="L793" s="35">
        <v>3.9054518868260064E-2</v>
      </c>
      <c r="M793" s="35">
        <v>0.29361194793855599</v>
      </c>
      <c r="N793" s="35">
        <v>0.36240276619555567</v>
      </c>
      <c r="O793" s="35">
        <v>1.8869021999999999E-2</v>
      </c>
      <c r="P793" s="35">
        <v>0.21748019468938934</v>
      </c>
      <c r="Q793" s="35">
        <v>0.11894380588145857</v>
      </c>
      <c r="R793" s="35">
        <v>0.12328767123287675</v>
      </c>
      <c r="S793" s="35">
        <v>3.587763365354244</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290</v>
      </c>
      <c r="B794" s="5" t="s">
        <v>127</v>
      </c>
      <c r="C794" s="34">
        <v>44136</v>
      </c>
      <c r="D794" s="34">
        <v>44165</v>
      </c>
      <c r="E794" s="35">
        <v>-3.3113775956284147E-2</v>
      </c>
      <c r="F794" s="35">
        <v>0.53824456054756808</v>
      </c>
      <c r="G794" s="35">
        <v>0.24762284450661201</v>
      </c>
      <c r="H794" s="35">
        <v>1.1610293012657931</v>
      </c>
      <c r="I794" s="35">
        <v>0.38230663333333331</v>
      </c>
      <c r="J794" s="35">
        <v>0.11890383333333333</v>
      </c>
      <c r="K794" s="35">
        <v>0</v>
      </c>
      <c r="L794" s="35">
        <v>1.67376462171656E-2</v>
      </c>
      <c r="M794" s="35">
        <v>0.31295008492086801</v>
      </c>
      <c r="N794" s="35">
        <v>0.371789302093326</v>
      </c>
      <c r="O794" s="35">
        <v>6.8041907999999984E-2</v>
      </c>
      <c r="P794" s="35">
        <v>0.21584323870274397</v>
      </c>
      <c r="Q794" s="35">
        <v>8.3485081347253031E-3</v>
      </c>
      <c r="R794" s="35">
        <v>0.12328767123287675</v>
      </c>
      <c r="S794" s="35">
        <v>3.5319917563320611</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291</v>
      </c>
      <c r="B795" s="5" t="s">
        <v>127</v>
      </c>
      <c r="C795" s="34">
        <v>44137</v>
      </c>
      <c r="D795" s="34">
        <v>44165</v>
      </c>
      <c r="E795" s="35">
        <v>-3.3113775956284147E-2</v>
      </c>
      <c r="F795" s="35">
        <v>0.53824456054756808</v>
      </c>
      <c r="G795" s="35">
        <v>0.24762284450661201</v>
      </c>
      <c r="H795" s="35">
        <v>1.1610293012657931</v>
      </c>
      <c r="I795" s="35">
        <v>0.38230663333333331</v>
      </c>
      <c r="J795" s="35">
        <v>0.11890383333333333</v>
      </c>
      <c r="K795" s="35">
        <v>0</v>
      </c>
      <c r="L795" s="35">
        <v>1.67376462171656E-2</v>
      </c>
      <c r="M795" s="35">
        <v>0.31295008492086801</v>
      </c>
      <c r="N795" s="35">
        <v>0.370153329193326</v>
      </c>
      <c r="O795" s="35">
        <v>2.1323223000000002E-2</v>
      </c>
      <c r="P795" s="35">
        <v>0.21584323870274397</v>
      </c>
      <c r="Q795" s="35">
        <v>3.0599944266699007E-2</v>
      </c>
      <c r="R795" s="35">
        <v>0.12328767123287675</v>
      </c>
      <c r="S795" s="35">
        <v>3.5058885345640349</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291</v>
      </c>
      <c r="B796" s="5" t="s">
        <v>127</v>
      </c>
      <c r="C796" s="34">
        <v>44138</v>
      </c>
      <c r="D796" s="34">
        <v>44165</v>
      </c>
      <c r="E796" s="35">
        <v>-3.3113775956284147E-2</v>
      </c>
      <c r="F796" s="35">
        <v>0.53824456054756808</v>
      </c>
      <c r="G796" s="35">
        <v>0.24762284450661201</v>
      </c>
      <c r="H796" s="35">
        <v>1.1610293012657931</v>
      </c>
      <c r="I796" s="35">
        <v>0.38230663333333331</v>
      </c>
      <c r="J796" s="35">
        <v>0.11890383333333333</v>
      </c>
      <c r="K796" s="35">
        <v>0</v>
      </c>
      <c r="L796" s="35">
        <v>1.67376462171656E-2</v>
      </c>
      <c r="M796" s="35">
        <v>0.31295008492086801</v>
      </c>
      <c r="N796" s="35">
        <v>0.373775976493326</v>
      </c>
      <c r="O796" s="35">
        <v>2.0157777000000002E-2</v>
      </c>
      <c r="P796" s="35">
        <v>0.21584323870274397</v>
      </c>
      <c r="Q796" s="35">
        <v>3.346136608114797E-2</v>
      </c>
      <c r="R796" s="35">
        <v>0.12328767123287675</v>
      </c>
      <c r="S796" s="35">
        <v>3.5112071576784838</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291</v>
      </c>
      <c r="B797" s="5" t="s">
        <v>127</v>
      </c>
      <c r="C797" s="34">
        <v>44139</v>
      </c>
      <c r="D797" s="34">
        <v>44165</v>
      </c>
      <c r="E797" s="35">
        <v>-3.3113775956284147E-2</v>
      </c>
      <c r="F797" s="35">
        <v>0.53824456054756808</v>
      </c>
      <c r="G797" s="35">
        <v>0.24762284450661201</v>
      </c>
      <c r="H797" s="35">
        <v>1.1610293012657931</v>
      </c>
      <c r="I797" s="35">
        <v>0.38230663333333331</v>
      </c>
      <c r="J797" s="35">
        <v>0.11890383333333333</v>
      </c>
      <c r="K797" s="35">
        <v>0</v>
      </c>
      <c r="L797" s="35">
        <v>1.67376462171656E-2</v>
      </c>
      <c r="M797" s="35">
        <v>0.31295008492086801</v>
      </c>
      <c r="N797" s="35">
        <v>0.37176215394332601</v>
      </c>
      <c r="O797" s="35">
        <v>2.1816504000000004E-2</v>
      </c>
      <c r="P797" s="35">
        <v>0.21584323870274397</v>
      </c>
      <c r="Q797" s="35">
        <v>1.9553996883550022E-2</v>
      </c>
      <c r="R797" s="35">
        <v>0.12328767123287675</v>
      </c>
      <c r="S797" s="35">
        <v>3.4969446929308856</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291</v>
      </c>
      <c r="B798" s="5" t="s">
        <v>127</v>
      </c>
      <c r="C798" s="34">
        <v>44140</v>
      </c>
      <c r="D798" s="34">
        <v>44165</v>
      </c>
      <c r="E798" s="35">
        <v>-3.3113775956284147E-2</v>
      </c>
      <c r="F798" s="35">
        <v>0.53824456054756808</v>
      </c>
      <c r="G798" s="35">
        <v>0.24762284450661201</v>
      </c>
      <c r="H798" s="35">
        <v>1.1610293012657931</v>
      </c>
      <c r="I798" s="35">
        <v>0.38230663333333331</v>
      </c>
      <c r="J798" s="35">
        <v>0.11890383333333333</v>
      </c>
      <c r="K798" s="35">
        <v>0</v>
      </c>
      <c r="L798" s="35">
        <v>1.67376462171656E-2</v>
      </c>
      <c r="M798" s="35">
        <v>0.31295008492086801</v>
      </c>
      <c r="N798" s="35">
        <v>0.36968935244332601</v>
      </c>
      <c r="O798" s="35">
        <v>2.4583248000000002E-2</v>
      </c>
      <c r="P798" s="35">
        <v>0.21584323870274397</v>
      </c>
      <c r="Q798" s="35">
        <v>9.6349559671598806E-3</v>
      </c>
      <c r="R798" s="35">
        <v>0.12328767123287675</v>
      </c>
      <c r="S798" s="35">
        <v>3.4877195945144952</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291</v>
      </c>
      <c r="B799" s="5" t="s">
        <v>127</v>
      </c>
      <c r="C799" s="34">
        <v>44141</v>
      </c>
      <c r="D799" s="34">
        <v>44165</v>
      </c>
      <c r="E799" s="35">
        <v>-3.3113775956284147E-2</v>
      </c>
      <c r="F799" s="35">
        <v>0.53824456054756808</v>
      </c>
      <c r="G799" s="35">
        <v>0.24762284450661201</v>
      </c>
      <c r="H799" s="35">
        <v>1.1610293012657931</v>
      </c>
      <c r="I799" s="35">
        <v>0.38230663333333331</v>
      </c>
      <c r="J799" s="35">
        <v>0.11890383333333333</v>
      </c>
      <c r="K799" s="35">
        <v>0</v>
      </c>
      <c r="L799" s="35">
        <v>1.67376462171656E-2</v>
      </c>
      <c r="M799" s="35">
        <v>0.31295008492086801</v>
      </c>
      <c r="N799" s="35">
        <v>0.37061646359332601</v>
      </c>
      <c r="O799" s="35">
        <v>2.9803562999999998E-2</v>
      </c>
      <c r="P799" s="35">
        <v>0.21584323870274397</v>
      </c>
      <c r="Q799" s="35">
        <v>4.708131133617329E-3</v>
      </c>
      <c r="R799" s="35">
        <v>0.12328767123287675</v>
      </c>
      <c r="S799" s="35">
        <v>3.4889401958309532</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291</v>
      </c>
      <c r="B800" s="5" t="s">
        <v>127</v>
      </c>
      <c r="C800" s="34">
        <v>44142</v>
      </c>
      <c r="D800" s="34">
        <v>44165</v>
      </c>
      <c r="E800" s="35">
        <v>-3.3113775956284147E-2</v>
      </c>
      <c r="F800" s="35">
        <v>0.53824456054756808</v>
      </c>
      <c r="G800" s="35">
        <v>0.24762284450661201</v>
      </c>
      <c r="H800" s="35">
        <v>1.1610293012657931</v>
      </c>
      <c r="I800" s="35">
        <v>0.38230663333333331</v>
      </c>
      <c r="J800" s="35">
        <v>0.11890383333333333</v>
      </c>
      <c r="K800" s="35">
        <v>0</v>
      </c>
      <c r="L800" s="35">
        <v>1.67376462171656E-2</v>
      </c>
      <c r="M800" s="35">
        <v>0.31295008492086801</v>
      </c>
      <c r="N800" s="35">
        <v>0.373337673143326</v>
      </c>
      <c r="O800" s="35">
        <v>2.1444723000000002E-2</v>
      </c>
      <c r="P800" s="35">
        <v>0.21584323870274397</v>
      </c>
      <c r="Q800" s="35">
        <v>7.1027420591444596E-2</v>
      </c>
      <c r="R800" s="35">
        <v>0.12328767123287675</v>
      </c>
      <c r="S800" s="35">
        <v>3.5496218548387803</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291</v>
      </c>
      <c r="B801" s="5" t="s">
        <v>127</v>
      </c>
      <c r="C801" s="34">
        <v>44143</v>
      </c>
      <c r="D801" s="34">
        <v>44165</v>
      </c>
      <c r="E801" s="35">
        <v>-3.3113775956284147E-2</v>
      </c>
      <c r="F801" s="35">
        <v>0.53824456054756808</v>
      </c>
      <c r="G801" s="35">
        <v>0.24762284450661201</v>
      </c>
      <c r="H801" s="35">
        <v>1.1610293012657931</v>
      </c>
      <c r="I801" s="35">
        <v>0.38230663333333331</v>
      </c>
      <c r="J801" s="35">
        <v>0.11890383333333333</v>
      </c>
      <c r="K801" s="35">
        <v>0</v>
      </c>
      <c r="L801" s="35">
        <v>1.67376462171656E-2</v>
      </c>
      <c r="M801" s="35">
        <v>0.31295008492086801</v>
      </c>
      <c r="N801" s="35">
        <v>0.37405777359332598</v>
      </c>
      <c r="O801" s="35">
        <v>1.6266105000000003E-2</v>
      </c>
      <c r="P801" s="35">
        <v>0.21584323870274397</v>
      </c>
      <c r="Q801" s="35">
        <v>4.7276425030397341E-2</v>
      </c>
      <c r="R801" s="35">
        <v>0.12328767123287675</v>
      </c>
      <c r="S801" s="35">
        <v>3.521412341727733</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292</v>
      </c>
      <c r="B802" s="5" t="s">
        <v>127</v>
      </c>
      <c r="C802" s="34">
        <v>44144</v>
      </c>
      <c r="D802" s="34">
        <v>44165</v>
      </c>
      <c r="E802" s="35">
        <v>-3.3113775956284147E-2</v>
      </c>
      <c r="F802" s="35">
        <v>0.53824456054756808</v>
      </c>
      <c r="G802" s="35">
        <v>0.24762284450661201</v>
      </c>
      <c r="H802" s="35">
        <v>1.1610293012657931</v>
      </c>
      <c r="I802" s="35">
        <v>0.38230663333333331</v>
      </c>
      <c r="J802" s="35">
        <v>0.11890383333333333</v>
      </c>
      <c r="K802" s="35">
        <v>0</v>
      </c>
      <c r="L802" s="35">
        <v>1.67376462171656E-2</v>
      </c>
      <c r="M802" s="35">
        <v>0.31295008492086801</v>
      </c>
      <c r="N802" s="35">
        <v>0.37285504909332601</v>
      </c>
      <c r="O802" s="35">
        <v>1.6851501000000001E-2</v>
      </c>
      <c r="P802" s="35">
        <v>0.21584323870274397</v>
      </c>
      <c r="Q802" s="35">
        <v>6.7923016110457729E-2</v>
      </c>
      <c r="R802" s="35">
        <v>0.12328767123287675</v>
      </c>
      <c r="S802" s="35">
        <v>3.5414416043077934</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292</v>
      </c>
      <c r="B803" s="5" t="s">
        <v>127</v>
      </c>
      <c r="C803" s="34">
        <v>44145</v>
      </c>
      <c r="D803" s="34">
        <v>44165</v>
      </c>
      <c r="E803" s="35">
        <v>-3.3113775956284147E-2</v>
      </c>
      <c r="F803" s="35">
        <v>0.53824456054756808</v>
      </c>
      <c r="G803" s="35">
        <v>0.24762284450661201</v>
      </c>
      <c r="H803" s="35">
        <v>1.1610293012657931</v>
      </c>
      <c r="I803" s="35">
        <v>0.38230663333333331</v>
      </c>
      <c r="J803" s="35">
        <v>0.11890383333333333</v>
      </c>
      <c r="K803" s="35">
        <v>0</v>
      </c>
      <c r="L803" s="35">
        <v>1.67376462171656E-2</v>
      </c>
      <c r="M803" s="35">
        <v>0.31295008492086801</v>
      </c>
      <c r="N803" s="35">
        <v>0.37027466074332599</v>
      </c>
      <c r="O803" s="35">
        <v>2.0569230000000004E-2</v>
      </c>
      <c r="P803" s="35">
        <v>0.21584323870274397</v>
      </c>
      <c r="Q803" s="35">
        <v>3.6009995551670865E-2</v>
      </c>
      <c r="R803" s="35">
        <v>0.12328767123287675</v>
      </c>
      <c r="S803" s="35">
        <v>3.5106659243990066</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292</v>
      </c>
      <c r="B804" s="5" t="s">
        <v>127</v>
      </c>
      <c r="C804" s="34">
        <v>44146</v>
      </c>
      <c r="D804" s="34">
        <v>44165</v>
      </c>
      <c r="E804" s="35">
        <v>-3.3113775956284147E-2</v>
      </c>
      <c r="F804" s="35">
        <v>0.53824456054756808</v>
      </c>
      <c r="G804" s="35">
        <v>0.24762284450661201</v>
      </c>
      <c r="H804" s="35">
        <v>1.1610293012657931</v>
      </c>
      <c r="I804" s="35">
        <v>0.38230663333333331</v>
      </c>
      <c r="J804" s="35">
        <v>0.11890383333333333</v>
      </c>
      <c r="K804" s="35">
        <v>0</v>
      </c>
      <c r="L804" s="35">
        <v>1.67376462171656E-2</v>
      </c>
      <c r="M804" s="35">
        <v>0.31295008492086801</v>
      </c>
      <c r="N804" s="35">
        <v>0.37191575574332603</v>
      </c>
      <c r="O804" s="35">
        <v>2.0710386000000004E-2</v>
      </c>
      <c r="P804" s="35">
        <v>0.21584323870274397</v>
      </c>
      <c r="Q804" s="35">
        <v>6.1105163558075447E-3</v>
      </c>
      <c r="R804" s="35">
        <v>0.12328767123287675</v>
      </c>
      <c r="S804" s="35">
        <v>3.4825486962031436</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292</v>
      </c>
      <c r="B805" s="5" t="s">
        <v>127</v>
      </c>
      <c r="C805" s="34">
        <v>44147</v>
      </c>
      <c r="D805" s="34">
        <v>44165</v>
      </c>
      <c r="E805" s="35">
        <v>-3.3113775956284147E-2</v>
      </c>
      <c r="F805" s="35">
        <v>0.53824456054756808</v>
      </c>
      <c r="G805" s="35">
        <v>0.24762284450661201</v>
      </c>
      <c r="H805" s="35">
        <v>1.1610293012657931</v>
      </c>
      <c r="I805" s="35">
        <v>0.38230663333333331</v>
      </c>
      <c r="J805" s="35">
        <v>0.11890383333333333</v>
      </c>
      <c r="K805" s="35">
        <v>0</v>
      </c>
      <c r="L805" s="35">
        <v>1.67376462171656E-2</v>
      </c>
      <c r="M805" s="35">
        <v>0.31295008492086801</v>
      </c>
      <c r="N805" s="35">
        <v>0.368487717643326</v>
      </c>
      <c r="O805" s="35">
        <v>2.4125481000000004E-2</v>
      </c>
      <c r="P805" s="35">
        <v>0.21584323870274397</v>
      </c>
      <c r="Q805" s="35">
        <v>1.4027075800869522E-2</v>
      </c>
      <c r="R805" s="35">
        <v>0.12328767123287675</v>
      </c>
      <c r="S805" s="35">
        <v>3.4904523125482054</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292</v>
      </c>
      <c r="B806" s="5" t="s">
        <v>127</v>
      </c>
      <c r="C806" s="34">
        <v>44148</v>
      </c>
      <c r="D806" s="34">
        <v>44165</v>
      </c>
      <c r="E806" s="35">
        <v>-3.3113775956284147E-2</v>
      </c>
      <c r="F806" s="35">
        <v>0.53824456054756808</v>
      </c>
      <c r="G806" s="35">
        <v>0.24762284450661201</v>
      </c>
      <c r="H806" s="35">
        <v>1.1610293012657931</v>
      </c>
      <c r="I806" s="35">
        <v>0.38230663333333331</v>
      </c>
      <c r="J806" s="35">
        <v>0.11890383333333333</v>
      </c>
      <c r="K806" s="35">
        <v>0</v>
      </c>
      <c r="L806" s="35">
        <v>1.67376462171656E-2</v>
      </c>
      <c r="M806" s="35">
        <v>0.31295008492086801</v>
      </c>
      <c r="N806" s="35">
        <v>0.37193310679332603</v>
      </c>
      <c r="O806" s="35">
        <v>4.1096850000000004E-2</v>
      </c>
      <c r="P806" s="35">
        <v>0.21584323870274397</v>
      </c>
      <c r="Q806" s="35">
        <v>1.0555576963769561E-2</v>
      </c>
      <c r="R806" s="35">
        <v>0.12328767123287675</v>
      </c>
      <c r="S806" s="35">
        <v>3.5073975718611057</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292</v>
      </c>
      <c r="B807" s="5" t="s">
        <v>127</v>
      </c>
      <c r="C807" s="34">
        <v>44149</v>
      </c>
      <c r="D807" s="34">
        <v>44165</v>
      </c>
      <c r="E807" s="35">
        <v>-3.3113775956284147E-2</v>
      </c>
      <c r="F807" s="35">
        <v>0.53824456054756808</v>
      </c>
      <c r="G807" s="35">
        <v>0.24762284450661201</v>
      </c>
      <c r="H807" s="35">
        <v>1.1610293012657931</v>
      </c>
      <c r="I807" s="35">
        <v>0.38230663333333331</v>
      </c>
      <c r="J807" s="35">
        <v>0.11890383333333333</v>
      </c>
      <c r="K807" s="35">
        <v>0</v>
      </c>
      <c r="L807" s="35">
        <v>1.67376462171656E-2</v>
      </c>
      <c r="M807" s="35">
        <v>0.31295008492086801</v>
      </c>
      <c r="N807" s="35">
        <v>0.37298096724332597</v>
      </c>
      <c r="O807" s="35">
        <v>2.2044114000000004E-2</v>
      </c>
      <c r="P807" s="35">
        <v>0.21584323870274397</v>
      </c>
      <c r="Q807" s="35">
        <v>1.6162922756094395E-2</v>
      </c>
      <c r="R807" s="35">
        <v>0.12328767123287675</v>
      </c>
      <c r="S807" s="35">
        <v>3.4950000421034297</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292</v>
      </c>
      <c r="B808" s="5" t="s">
        <v>127</v>
      </c>
      <c r="C808" s="34">
        <v>44150</v>
      </c>
      <c r="D808" s="34">
        <v>44165</v>
      </c>
      <c r="E808" s="35">
        <v>-3.3113775956284147E-2</v>
      </c>
      <c r="F808" s="35">
        <v>0.53824456054756808</v>
      </c>
      <c r="G808" s="35">
        <v>0.24762284450661201</v>
      </c>
      <c r="H808" s="35">
        <v>1.1610293012657931</v>
      </c>
      <c r="I808" s="35">
        <v>0.38230663333333331</v>
      </c>
      <c r="J808" s="35">
        <v>0.11890383333333333</v>
      </c>
      <c r="K808" s="35">
        <v>0</v>
      </c>
      <c r="L808" s="35">
        <v>1.67376462171656E-2</v>
      </c>
      <c r="M808" s="35">
        <v>0.31295008492086801</v>
      </c>
      <c r="N808" s="35">
        <v>0.36802774694332602</v>
      </c>
      <c r="O808" s="35">
        <v>6.6609522000000004E-2</v>
      </c>
      <c r="P808" s="35">
        <v>0.21584323870274397</v>
      </c>
      <c r="Q808" s="35">
        <v>1.3589010961561513E-2</v>
      </c>
      <c r="R808" s="35">
        <v>0.12328767123287675</v>
      </c>
      <c r="S808" s="35">
        <v>3.532038318008897</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293</v>
      </c>
      <c r="B809" s="5" t="s">
        <v>127</v>
      </c>
      <c r="C809" s="34">
        <v>44151</v>
      </c>
      <c r="D809" s="34">
        <v>44165</v>
      </c>
      <c r="E809" s="35">
        <v>-3.3113775956284147E-2</v>
      </c>
      <c r="F809" s="35">
        <v>0.53824456054756808</v>
      </c>
      <c r="G809" s="35">
        <v>0.24762284450661201</v>
      </c>
      <c r="H809" s="35">
        <v>1.1610293012657931</v>
      </c>
      <c r="I809" s="35">
        <v>0.38230663333333331</v>
      </c>
      <c r="J809" s="35">
        <v>0.11890383333333333</v>
      </c>
      <c r="K809" s="35">
        <v>0</v>
      </c>
      <c r="L809" s="35">
        <v>1.67376462171656E-2</v>
      </c>
      <c r="M809" s="35">
        <v>0.31295008492086801</v>
      </c>
      <c r="N809" s="35">
        <v>0.371077667643326</v>
      </c>
      <c r="O809" s="35">
        <v>3.1777411000000005E-2</v>
      </c>
      <c r="P809" s="35">
        <v>0.21584323870274397</v>
      </c>
      <c r="Q809" s="35">
        <v>6.9165130115867585E-3</v>
      </c>
      <c r="R809" s="35">
        <v>0.12328767123287675</v>
      </c>
      <c r="S809" s="35">
        <v>3.4935836297589229</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293</v>
      </c>
      <c r="B810" s="5" t="s">
        <v>127</v>
      </c>
      <c r="C810" s="34">
        <v>44152</v>
      </c>
      <c r="D810" s="34">
        <v>44165</v>
      </c>
      <c r="E810" s="35">
        <v>-3.3113775956284147E-2</v>
      </c>
      <c r="F810" s="35">
        <v>0.53824456054756808</v>
      </c>
      <c r="G810" s="35">
        <v>0.24762284450661201</v>
      </c>
      <c r="H810" s="35">
        <v>1.1610293012657931</v>
      </c>
      <c r="I810" s="35">
        <v>0.38230663333333331</v>
      </c>
      <c r="J810" s="35">
        <v>0.11890383333333333</v>
      </c>
      <c r="K810" s="35">
        <v>0</v>
      </c>
      <c r="L810" s="35">
        <v>1.67376462171656E-2</v>
      </c>
      <c r="M810" s="35">
        <v>0.31295008492086801</v>
      </c>
      <c r="N810" s="35">
        <v>0.37273274429332598</v>
      </c>
      <c r="O810" s="35">
        <v>2.4737426999999999E-2</v>
      </c>
      <c r="P810" s="35">
        <v>0.21584323870274397</v>
      </c>
      <c r="Q810" s="35">
        <v>1.5009958471889582E-2</v>
      </c>
      <c r="R810" s="35">
        <v>0.12328767123287675</v>
      </c>
      <c r="S810" s="35">
        <v>3.4962921678692251</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293</v>
      </c>
      <c r="B811" s="5" t="s">
        <v>127</v>
      </c>
      <c r="C811" s="34">
        <v>44153</v>
      </c>
      <c r="D811" s="34">
        <v>44165</v>
      </c>
      <c r="E811" s="35">
        <v>-3.3113775956284147E-2</v>
      </c>
      <c r="F811" s="35">
        <v>0.53824456054756808</v>
      </c>
      <c r="G811" s="35">
        <v>0.24762284450661201</v>
      </c>
      <c r="H811" s="35">
        <v>1.1610293012657931</v>
      </c>
      <c r="I811" s="35">
        <v>0.38230663333333331</v>
      </c>
      <c r="J811" s="35">
        <v>0.11890383333333333</v>
      </c>
      <c r="K811" s="35">
        <v>0</v>
      </c>
      <c r="L811" s="35">
        <v>1.67376462171656E-2</v>
      </c>
      <c r="M811" s="35">
        <v>0.31295008492086801</v>
      </c>
      <c r="N811" s="35">
        <v>0.37217177744332597</v>
      </c>
      <c r="O811" s="35">
        <v>2.3684859000000003E-2</v>
      </c>
      <c r="P811" s="35">
        <v>0.21584323870274397</v>
      </c>
      <c r="Q811" s="35">
        <v>1.2535855981534973E-2</v>
      </c>
      <c r="R811" s="35">
        <v>0.12328767123287675</v>
      </c>
      <c r="S811" s="35">
        <v>3.4922045305288707</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293</v>
      </c>
      <c r="B812" s="5" t="s">
        <v>127</v>
      </c>
      <c r="C812" s="34">
        <v>44154</v>
      </c>
      <c r="D812" s="34">
        <v>44165</v>
      </c>
      <c r="E812" s="35">
        <v>-3.3113775956284147E-2</v>
      </c>
      <c r="F812" s="35">
        <v>0.53824456054756808</v>
      </c>
      <c r="G812" s="35">
        <v>0.24762284450661201</v>
      </c>
      <c r="H812" s="35">
        <v>1.1610293012657931</v>
      </c>
      <c r="I812" s="35">
        <v>0.38230663333333331</v>
      </c>
      <c r="J812" s="35">
        <v>0.11890383333333333</v>
      </c>
      <c r="K812" s="35">
        <v>0</v>
      </c>
      <c r="L812" s="35">
        <v>1.67376462171656E-2</v>
      </c>
      <c r="M812" s="35">
        <v>0.31295008492086801</v>
      </c>
      <c r="N812" s="35">
        <v>0.37031044829332599</v>
      </c>
      <c r="O812" s="35">
        <v>3.9676174000000002E-2</v>
      </c>
      <c r="P812" s="35">
        <v>0.21584323870274397</v>
      </c>
      <c r="Q812" s="35">
        <v>1.0594222283051485E-2</v>
      </c>
      <c r="R812" s="35">
        <v>0.12328767123287675</v>
      </c>
      <c r="S812" s="35">
        <v>3.5043928826803867</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293</v>
      </c>
      <c r="B813" s="5" t="s">
        <v>127</v>
      </c>
      <c r="C813" s="34">
        <v>44155</v>
      </c>
      <c r="D813" s="34">
        <v>44165</v>
      </c>
      <c r="E813" s="35">
        <v>-3.3113775956284147E-2</v>
      </c>
      <c r="F813" s="35">
        <v>0.53824456054756808</v>
      </c>
      <c r="G813" s="35">
        <v>0.24762284450661201</v>
      </c>
      <c r="H813" s="35">
        <v>1.1610293012657931</v>
      </c>
      <c r="I813" s="35">
        <v>0.38230663333333331</v>
      </c>
      <c r="J813" s="35">
        <v>0.11890383333333333</v>
      </c>
      <c r="K813" s="35">
        <v>0</v>
      </c>
      <c r="L813" s="35">
        <v>1.67376462171656E-2</v>
      </c>
      <c r="M813" s="35">
        <v>0.31295008492086801</v>
      </c>
      <c r="N813" s="35">
        <v>0.37290233289332597</v>
      </c>
      <c r="O813" s="35">
        <v>7.1168705999999998E-2</v>
      </c>
      <c r="P813" s="35">
        <v>0.21584323870274397</v>
      </c>
      <c r="Q813" s="35">
        <v>3.2792393881635989E-2</v>
      </c>
      <c r="R813" s="35">
        <v>0.12328767123287675</v>
      </c>
      <c r="S813" s="35">
        <v>3.5606754708789716</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293</v>
      </c>
      <c r="B814" s="5" t="s">
        <v>127</v>
      </c>
      <c r="C814" s="34">
        <v>44156</v>
      </c>
      <c r="D814" s="34">
        <v>44165</v>
      </c>
      <c r="E814" s="35">
        <v>-3.3113775956284147E-2</v>
      </c>
      <c r="F814" s="35">
        <v>0.53824456054756808</v>
      </c>
      <c r="G814" s="35">
        <v>0.24762284450661201</v>
      </c>
      <c r="H814" s="35">
        <v>1.1610293012657931</v>
      </c>
      <c r="I814" s="35">
        <v>0.38230663333333331</v>
      </c>
      <c r="J814" s="35">
        <v>0.11890383333333333</v>
      </c>
      <c r="K814" s="35">
        <v>0</v>
      </c>
      <c r="L814" s="35">
        <v>1.67376462171656E-2</v>
      </c>
      <c r="M814" s="35">
        <v>0.31295008492086801</v>
      </c>
      <c r="N814" s="35">
        <v>0.37551874254332596</v>
      </c>
      <c r="O814" s="35">
        <v>2.4017382E-2</v>
      </c>
      <c r="P814" s="35">
        <v>0.21584323870274397</v>
      </c>
      <c r="Q814" s="35">
        <v>1.1188437334448933E-2</v>
      </c>
      <c r="R814" s="35">
        <v>0.12328767123287675</v>
      </c>
      <c r="S814" s="35">
        <v>3.4945365999817843</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293</v>
      </c>
      <c r="B815" s="5" t="s">
        <v>127</v>
      </c>
      <c r="C815" s="34">
        <v>44157</v>
      </c>
      <c r="D815" s="34">
        <v>44165</v>
      </c>
      <c r="E815" s="35">
        <v>-3.3113775956284147E-2</v>
      </c>
      <c r="F815" s="35">
        <v>0.53824456054756808</v>
      </c>
      <c r="G815" s="35">
        <v>0.24762284450661201</v>
      </c>
      <c r="H815" s="35">
        <v>1.1610293012657931</v>
      </c>
      <c r="I815" s="35">
        <v>0.38230663333333331</v>
      </c>
      <c r="J815" s="35">
        <v>0.11890383333333333</v>
      </c>
      <c r="K815" s="35">
        <v>0</v>
      </c>
      <c r="L815" s="35">
        <v>1.67376462171656E-2</v>
      </c>
      <c r="M815" s="35">
        <v>0.31295008492086801</v>
      </c>
      <c r="N815" s="35">
        <v>0.37201440844332601</v>
      </c>
      <c r="O815" s="35">
        <v>2.8045305000000003E-2</v>
      </c>
      <c r="P815" s="35">
        <v>0.21584323870274397</v>
      </c>
      <c r="Q815" s="35">
        <v>7.0586269221880552E-3</v>
      </c>
      <c r="R815" s="35">
        <v>0.12328767123287675</v>
      </c>
      <c r="S815" s="35">
        <v>3.4909303784695238</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294</v>
      </c>
      <c r="B816" s="5" t="s">
        <v>127</v>
      </c>
      <c r="C816" s="34">
        <v>44158</v>
      </c>
      <c r="D816" s="34">
        <v>44165</v>
      </c>
      <c r="E816" s="35">
        <v>-3.3113775956284147E-2</v>
      </c>
      <c r="F816" s="35">
        <v>0.53824456054756808</v>
      </c>
      <c r="G816" s="35">
        <v>0.24762284450661201</v>
      </c>
      <c r="H816" s="35">
        <v>1.1610293012657931</v>
      </c>
      <c r="I816" s="35">
        <v>0.38230663333333331</v>
      </c>
      <c r="J816" s="35">
        <v>0.11890383333333333</v>
      </c>
      <c r="K816" s="35">
        <v>0</v>
      </c>
      <c r="L816" s="35">
        <v>1.67376462171656E-2</v>
      </c>
      <c r="M816" s="35">
        <v>0.31295008492086801</v>
      </c>
      <c r="N816" s="35">
        <v>0.37331642399332599</v>
      </c>
      <c r="O816" s="35">
        <v>2.6348310000000003E-2</v>
      </c>
      <c r="P816" s="35">
        <v>0.21584323870274397</v>
      </c>
      <c r="Q816" s="35">
        <v>7.5142966137237855E-3</v>
      </c>
      <c r="R816" s="35">
        <v>0.12328767123287675</v>
      </c>
      <c r="S816" s="35">
        <v>3.4909910687110597</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294</v>
      </c>
      <c r="B817" s="5" t="s">
        <v>127</v>
      </c>
      <c r="C817" s="34">
        <v>44159</v>
      </c>
      <c r="D817" s="34">
        <v>44165</v>
      </c>
      <c r="E817" s="35">
        <v>-3.3113775956284147E-2</v>
      </c>
      <c r="F817" s="35">
        <v>0.53824456054756808</v>
      </c>
      <c r="G817" s="35">
        <v>0.24762284450661201</v>
      </c>
      <c r="H817" s="35">
        <v>1.1610293012657931</v>
      </c>
      <c r="I817" s="35">
        <v>0.38230663333333331</v>
      </c>
      <c r="J817" s="35">
        <v>0.11890383333333333</v>
      </c>
      <c r="K817" s="35">
        <v>0</v>
      </c>
      <c r="L817" s="35">
        <v>1.67376462171656E-2</v>
      </c>
      <c r="M817" s="35">
        <v>0.31295008492086801</v>
      </c>
      <c r="N817" s="35">
        <v>0.37237814129332603</v>
      </c>
      <c r="O817" s="35">
        <v>2.0391030000000004E-2</v>
      </c>
      <c r="P817" s="35">
        <v>0.21584323870274397</v>
      </c>
      <c r="Q817" s="35">
        <v>6.1370000839373754E-3</v>
      </c>
      <c r="R817" s="35">
        <v>0.12328767123287675</v>
      </c>
      <c r="S817" s="35">
        <v>3.4827182094812734</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294</v>
      </c>
      <c r="B818" s="5" t="s">
        <v>127</v>
      </c>
      <c r="C818" s="34">
        <v>44160</v>
      </c>
      <c r="D818" s="34">
        <v>44165</v>
      </c>
      <c r="E818" s="35">
        <v>-3.3113775956284147E-2</v>
      </c>
      <c r="F818" s="35">
        <v>0.53824456054756808</v>
      </c>
      <c r="G818" s="35">
        <v>0.24762284450661201</v>
      </c>
      <c r="H818" s="35">
        <v>1.1610293012657931</v>
      </c>
      <c r="I818" s="35">
        <v>0.38230663333333331</v>
      </c>
      <c r="J818" s="35">
        <v>0.11890383333333333</v>
      </c>
      <c r="K818" s="35">
        <v>0</v>
      </c>
      <c r="L818" s="35">
        <v>1.67376462171656E-2</v>
      </c>
      <c r="M818" s="35">
        <v>0.31295008492086801</v>
      </c>
      <c r="N818" s="35">
        <v>0.37249379654332598</v>
      </c>
      <c r="O818" s="35">
        <v>2.2881573000000002E-2</v>
      </c>
      <c r="P818" s="35">
        <v>0.21584323870274397</v>
      </c>
      <c r="Q818" s="35">
        <v>1.3109466893635556E-2</v>
      </c>
      <c r="R818" s="35">
        <v>0.12328767123287675</v>
      </c>
      <c r="S818" s="35">
        <v>3.4922968745409708</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294</v>
      </c>
      <c r="B819" s="5" t="s">
        <v>127</v>
      </c>
      <c r="C819" s="34">
        <v>44161</v>
      </c>
      <c r="D819" s="34">
        <v>44165</v>
      </c>
      <c r="E819" s="35">
        <v>-3.3113775956284147E-2</v>
      </c>
      <c r="F819" s="35">
        <v>0.53824456054756808</v>
      </c>
      <c r="G819" s="35">
        <v>0.24762284450661201</v>
      </c>
      <c r="H819" s="35">
        <v>1.1610293012657931</v>
      </c>
      <c r="I819" s="35">
        <v>0.38230663333333331</v>
      </c>
      <c r="J819" s="35">
        <v>0.11890383333333333</v>
      </c>
      <c r="K819" s="35">
        <v>0</v>
      </c>
      <c r="L819" s="35">
        <v>1.67376462171656E-2</v>
      </c>
      <c r="M819" s="35">
        <v>0.31295008492086801</v>
      </c>
      <c r="N819" s="35">
        <v>0.374558857943326</v>
      </c>
      <c r="O819" s="35">
        <v>4.6601241000000002E-2</v>
      </c>
      <c r="P819" s="35">
        <v>0.21584323870274397</v>
      </c>
      <c r="Q819" s="35">
        <v>1.2229970372112597E-2</v>
      </c>
      <c r="R819" s="35">
        <v>0.12328767123287675</v>
      </c>
      <c r="S819" s="35">
        <v>3.5172021074194482</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294</v>
      </c>
      <c r="B820" s="5" t="s">
        <v>127</v>
      </c>
      <c r="C820" s="34">
        <v>44162</v>
      </c>
      <c r="D820" s="34">
        <v>44165</v>
      </c>
      <c r="E820" s="35">
        <v>-3.3113775956284147E-2</v>
      </c>
      <c r="F820" s="35">
        <v>0.53824456054756808</v>
      </c>
      <c r="G820" s="35">
        <v>0.24762284450661201</v>
      </c>
      <c r="H820" s="35">
        <v>1.1610293012657931</v>
      </c>
      <c r="I820" s="35">
        <v>0.38230663333333331</v>
      </c>
      <c r="J820" s="35">
        <v>0.11890383333333333</v>
      </c>
      <c r="K820" s="35">
        <v>0</v>
      </c>
      <c r="L820" s="35">
        <v>1.67376462171656E-2</v>
      </c>
      <c r="M820" s="35">
        <v>0.31295008492086801</v>
      </c>
      <c r="N820" s="35">
        <v>0.37285920899332603</v>
      </c>
      <c r="O820" s="35">
        <v>5.0110464000000007E-2</v>
      </c>
      <c r="P820" s="35">
        <v>0.21584323870274397</v>
      </c>
      <c r="Q820" s="35">
        <v>1.1038880679168415E-2</v>
      </c>
      <c r="R820" s="35">
        <v>0.12328767123287675</v>
      </c>
      <c r="S820" s="35">
        <v>3.5178205917765042</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294</v>
      </c>
      <c r="B821" s="5" t="s">
        <v>127</v>
      </c>
      <c r="C821" s="34">
        <v>44163</v>
      </c>
      <c r="D821" s="34">
        <v>44165</v>
      </c>
      <c r="E821" s="35">
        <v>-3.3113775956284147E-2</v>
      </c>
      <c r="F821" s="35">
        <v>0.53824456054756808</v>
      </c>
      <c r="G821" s="35">
        <v>0.24762284450661201</v>
      </c>
      <c r="H821" s="35">
        <v>1.1610293012657931</v>
      </c>
      <c r="I821" s="35">
        <v>0.38230663333333331</v>
      </c>
      <c r="J821" s="35">
        <v>0.11890383333333333</v>
      </c>
      <c r="K821" s="35">
        <v>0</v>
      </c>
      <c r="L821" s="35">
        <v>1.67376462171656E-2</v>
      </c>
      <c r="M821" s="35">
        <v>0.31295008492086801</v>
      </c>
      <c r="N821" s="35">
        <v>0.372829129193326</v>
      </c>
      <c r="O821" s="35">
        <v>2.6779050000000002E-2</v>
      </c>
      <c r="P821" s="35">
        <v>0.21584323870274397</v>
      </c>
      <c r="Q821" s="35">
        <v>1.5939548824481491E-2</v>
      </c>
      <c r="R821" s="35">
        <v>0.12328767123287675</v>
      </c>
      <c r="S821" s="35">
        <v>3.4993597661218172</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294</v>
      </c>
      <c r="B822" s="5" t="s">
        <v>127</v>
      </c>
      <c r="C822" s="34">
        <v>44164</v>
      </c>
      <c r="D822" s="34">
        <v>44165</v>
      </c>
      <c r="E822" s="35">
        <v>-3.3113775956284147E-2</v>
      </c>
      <c r="F822" s="35">
        <v>0.53824456054756808</v>
      </c>
      <c r="G822" s="35">
        <v>0.24762284450661201</v>
      </c>
      <c r="H822" s="35">
        <v>1.1610293012657931</v>
      </c>
      <c r="I822" s="35">
        <v>0.38230663333333331</v>
      </c>
      <c r="J822" s="35">
        <v>0.11890383333333333</v>
      </c>
      <c r="K822" s="35">
        <v>0</v>
      </c>
      <c r="L822" s="35">
        <v>1.67376462171656E-2</v>
      </c>
      <c r="M822" s="35">
        <v>0.31295008492086801</v>
      </c>
      <c r="N822" s="35">
        <v>0.37056712449332602</v>
      </c>
      <c r="O822" s="35">
        <v>2.4573717000000002E-2</v>
      </c>
      <c r="P822" s="35">
        <v>0.21584323870274397</v>
      </c>
      <c r="Q822" s="35">
        <v>1.8999909016128594E-2</v>
      </c>
      <c r="R822" s="35">
        <v>0.12328767123287675</v>
      </c>
      <c r="S822" s="35">
        <v>3.4979527886134645</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295</v>
      </c>
      <c r="B823" s="5" t="s">
        <v>127</v>
      </c>
      <c r="C823" s="34">
        <v>44165</v>
      </c>
      <c r="D823" s="34">
        <v>44165</v>
      </c>
      <c r="E823" s="35">
        <v>-3.3113775956284147E-2</v>
      </c>
      <c r="F823" s="35">
        <v>0.53824456054756808</v>
      </c>
      <c r="G823" s="35">
        <v>0.24762284450661201</v>
      </c>
      <c r="H823" s="35">
        <v>1.1610293012657931</v>
      </c>
      <c r="I823" s="35">
        <v>0.38230663333333331</v>
      </c>
      <c r="J823" s="35">
        <v>0.11890383333333333</v>
      </c>
      <c r="K823" s="35">
        <v>0</v>
      </c>
      <c r="L823" s="35">
        <v>1.67376462171656E-2</v>
      </c>
      <c r="M823" s="35">
        <v>0.31295008492086801</v>
      </c>
      <c r="N823" s="35">
        <v>0.373987167493326</v>
      </c>
      <c r="O823" s="35">
        <v>1.9938789000000002E-2</v>
      </c>
      <c r="P823" s="35">
        <v>0.21584323870274397</v>
      </c>
      <c r="Q823" s="35">
        <v>7.117717720201578E-3</v>
      </c>
      <c r="R823" s="35">
        <v>0.12328767123287675</v>
      </c>
      <c r="S823" s="35">
        <v>3.484855712317537</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295</v>
      </c>
      <c r="B824" s="5" t="s">
        <v>128</v>
      </c>
      <c r="C824" s="34">
        <v>44166</v>
      </c>
      <c r="D824" s="34">
        <v>44196</v>
      </c>
      <c r="E824" s="35">
        <v>-3.6635593160585227E-2</v>
      </c>
      <c r="F824" s="35">
        <v>0.38231229413019963</v>
      </c>
      <c r="G824" s="35">
        <v>0.24097582795117001</v>
      </c>
      <c r="H824" s="35">
        <v>0.99273625072815874</v>
      </c>
      <c r="I824" s="35">
        <v>0.33634016129032257</v>
      </c>
      <c r="J824" s="35">
        <v>8.1608677419354833E-2</v>
      </c>
      <c r="K824" s="35">
        <v>0</v>
      </c>
      <c r="L824" s="35">
        <v>1.5084185934962517E-2</v>
      </c>
      <c r="M824" s="35">
        <v>0.32390129051748101</v>
      </c>
      <c r="N824" s="35">
        <v>0.36487985811122658</v>
      </c>
      <c r="O824" s="35">
        <v>2.4097117000000005E-2</v>
      </c>
      <c r="P824" s="35">
        <v>0.22807506401869632</v>
      </c>
      <c r="Q824" s="35">
        <v>2.8701759491643976E-2</v>
      </c>
      <c r="R824" s="35">
        <v>0.12328767123287675</v>
      </c>
      <c r="S824" s="35">
        <v>3.1053645646655079</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295</v>
      </c>
      <c r="B825" s="5" t="s">
        <v>128</v>
      </c>
      <c r="C825" s="34">
        <v>44167</v>
      </c>
      <c r="D825" s="34">
        <v>44196</v>
      </c>
      <c r="E825" s="35">
        <v>-3.6635593160585227E-2</v>
      </c>
      <c r="F825" s="35">
        <v>0.38231229413019963</v>
      </c>
      <c r="G825" s="35">
        <v>0.24097582795117001</v>
      </c>
      <c r="H825" s="35">
        <v>0.99273625072815874</v>
      </c>
      <c r="I825" s="35">
        <v>0.33634016129032257</v>
      </c>
      <c r="J825" s="35">
        <v>8.1608677419354833E-2</v>
      </c>
      <c r="K825" s="35">
        <v>0</v>
      </c>
      <c r="L825" s="35">
        <v>1.5084185934962517E-2</v>
      </c>
      <c r="M825" s="35">
        <v>0.32390129051748101</v>
      </c>
      <c r="N825" s="35">
        <v>0.36476166561122658</v>
      </c>
      <c r="O825" s="35">
        <v>1.7334477000000001E-2</v>
      </c>
      <c r="P825" s="35">
        <v>0.22807506401869632</v>
      </c>
      <c r="Q825" s="35">
        <v>3.1583356293697802E-2</v>
      </c>
      <c r="R825" s="35">
        <v>0.12328767123287675</v>
      </c>
      <c r="S825" s="35">
        <v>3.1013653289675616</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295</v>
      </c>
      <c r="B826" s="5" t="s">
        <v>128</v>
      </c>
      <c r="C826" s="34">
        <v>44168</v>
      </c>
      <c r="D826" s="34">
        <v>44196</v>
      </c>
      <c r="E826" s="35">
        <v>-3.6635593160585227E-2</v>
      </c>
      <c r="F826" s="35">
        <v>0.38231229413019963</v>
      </c>
      <c r="G826" s="35">
        <v>0.24097582795117001</v>
      </c>
      <c r="H826" s="35">
        <v>0.99273625072815874</v>
      </c>
      <c r="I826" s="35">
        <v>0.33634016129032257</v>
      </c>
      <c r="J826" s="35">
        <v>8.1608677419354833E-2</v>
      </c>
      <c r="K826" s="35">
        <v>0</v>
      </c>
      <c r="L826" s="35">
        <v>1.5084185934962517E-2</v>
      </c>
      <c r="M826" s="35">
        <v>0.32390129051748101</v>
      </c>
      <c r="N826" s="35">
        <v>0.36437568146122656</v>
      </c>
      <c r="O826" s="35">
        <v>2.8596609000000002E-2</v>
      </c>
      <c r="P826" s="35">
        <v>0.22807506401869632</v>
      </c>
      <c r="Q826" s="35">
        <v>2.9104961665081645E-2</v>
      </c>
      <c r="R826" s="35">
        <v>0.12328767123287675</v>
      </c>
      <c r="S826" s="35">
        <v>3.109763082188945</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295</v>
      </c>
      <c r="B827" s="5" t="s">
        <v>128</v>
      </c>
      <c r="C827" s="34">
        <v>44169</v>
      </c>
      <c r="D827" s="34">
        <v>44196</v>
      </c>
      <c r="E827" s="35">
        <v>-3.6635593160585227E-2</v>
      </c>
      <c r="F827" s="35">
        <v>0.38231229413019963</v>
      </c>
      <c r="G827" s="35">
        <v>0.24097582795117001</v>
      </c>
      <c r="H827" s="35">
        <v>0.99273625072815874</v>
      </c>
      <c r="I827" s="35">
        <v>0.33634016129032257</v>
      </c>
      <c r="J827" s="35">
        <v>8.1608677419354833E-2</v>
      </c>
      <c r="K827" s="35">
        <v>0</v>
      </c>
      <c r="L827" s="35">
        <v>1.5084185934962517E-2</v>
      </c>
      <c r="M827" s="35">
        <v>0.32390129051748101</v>
      </c>
      <c r="N827" s="35">
        <v>0.36298539341122654</v>
      </c>
      <c r="O827" s="35">
        <v>1.9323072000000004E-2</v>
      </c>
      <c r="P827" s="35">
        <v>0.22807506401869632</v>
      </c>
      <c r="Q827" s="35">
        <v>2.8591372066058513E-2</v>
      </c>
      <c r="R827" s="35">
        <v>0.12328767123287675</v>
      </c>
      <c r="S827" s="35">
        <v>3.0985856675399219</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295</v>
      </c>
      <c r="B828" s="5" t="s">
        <v>128</v>
      </c>
      <c r="C828" s="34">
        <v>44170</v>
      </c>
      <c r="D828" s="34">
        <v>44196</v>
      </c>
      <c r="E828" s="35">
        <v>-3.6635593160585227E-2</v>
      </c>
      <c r="F828" s="35">
        <v>0.38231229413019963</v>
      </c>
      <c r="G828" s="35">
        <v>0.24097582795117001</v>
      </c>
      <c r="H828" s="35">
        <v>0.99273625072815874</v>
      </c>
      <c r="I828" s="35">
        <v>0.33634016129032257</v>
      </c>
      <c r="J828" s="35">
        <v>8.1608677419354833E-2</v>
      </c>
      <c r="K828" s="35">
        <v>0</v>
      </c>
      <c r="L828" s="35">
        <v>1.5084185934962517E-2</v>
      </c>
      <c r="M828" s="35">
        <v>0.32390129051748101</v>
      </c>
      <c r="N828" s="35">
        <v>0.36498410381122653</v>
      </c>
      <c r="O828" s="35">
        <v>1.7936217000000001E-2</v>
      </c>
      <c r="P828" s="35">
        <v>0.22807506401869632</v>
      </c>
      <c r="Q828" s="35">
        <v>3.59928624684333E-2</v>
      </c>
      <c r="R828" s="35">
        <v>0.12328767123287675</v>
      </c>
      <c r="S828" s="35">
        <v>3.1065990133422967</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295</v>
      </c>
      <c r="B829" s="5" t="s">
        <v>128</v>
      </c>
      <c r="C829" s="34">
        <v>44171</v>
      </c>
      <c r="D829" s="34">
        <v>44196</v>
      </c>
      <c r="E829" s="35">
        <v>-3.6635593160585227E-2</v>
      </c>
      <c r="F829" s="35">
        <v>0.38231229413019963</v>
      </c>
      <c r="G829" s="35">
        <v>0.24097582795117001</v>
      </c>
      <c r="H829" s="35">
        <v>0.99273625072815874</v>
      </c>
      <c r="I829" s="35">
        <v>0.33634016129032257</v>
      </c>
      <c r="J829" s="35">
        <v>8.1608677419354833E-2</v>
      </c>
      <c r="K829" s="35">
        <v>0</v>
      </c>
      <c r="L829" s="35">
        <v>1.5084185934962517E-2</v>
      </c>
      <c r="M829" s="35">
        <v>0.32390129051748101</v>
      </c>
      <c r="N829" s="35">
        <v>0.36670920091122655</v>
      </c>
      <c r="O829" s="35">
        <v>2.6032329000000003E-2</v>
      </c>
      <c r="P829" s="35">
        <v>0.22807506401869632</v>
      </c>
      <c r="Q829" s="35">
        <v>3.4797315886547435E-2</v>
      </c>
      <c r="R829" s="35">
        <v>0.12328767123287675</v>
      </c>
      <c r="S829" s="35">
        <v>3.1152246758604107</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296</v>
      </c>
      <c r="B830" s="5" t="s">
        <v>128</v>
      </c>
      <c r="C830" s="34">
        <v>44172</v>
      </c>
      <c r="D830" s="34">
        <v>44196</v>
      </c>
      <c r="E830" s="35">
        <v>-3.6635593160585227E-2</v>
      </c>
      <c r="F830" s="35">
        <v>0.38231229413019963</v>
      </c>
      <c r="G830" s="35">
        <v>0.24097582795117001</v>
      </c>
      <c r="H830" s="35">
        <v>0.99273625072815874</v>
      </c>
      <c r="I830" s="35">
        <v>0.33634016129032257</v>
      </c>
      <c r="J830" s="35">
        <v>8.1608677419354833E-2</v>
      </c>
      <c r="K830" s="35">
        <v>0</v>
      </c>
      <c r="L830" s="35">
        <v>1.5084185934962517E-2</v>
      </c>
      <c r="M830" s="35">
        <v>0.32390129051748101</v>
      </c>
      <c r="N830" s="35">
        <v>0.36767871346122655</v>
      </c>
      <c r="O830" s="35">
        <v>2.5394372999999998E-2</v>
      </c>
      <c r="P830" s="35">
        <v>0.22807506401869632</v>
      </c>
      <c r="Q830" s="35">
        <v>3.2616350127721072E-2</v>
      </c>
      <c r="R830" s="35">
        <v>0.12328767123287675</v>
      </c>
      <c r="S830" s="35">
        <v>3.1133752666515848</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296</v>
      </c>
      <c r="B831" s="5" t="s">
        <v>128</v>
      </c>
      <c r="C831" s="34">
        <v>44173</v>
      </c>
      <c r="D831" s="34">
        <v>44196</v>
      </c>
      <c r="E831" s="35">
        <v>-3.6635593160585227E-2</v>
      </c>
      <c r="F831" s="35">
        <v>0.38231229413019963</v>
      </c>
      <c r="G831" s="35">
        <v>0.24097582795117001</v>
      </c>
      <c r="H831" s="35">
        <v>0.99273625072815874</v>
      </c>
      <c r="I831" s="35">
        <v>0.33634016129032257</v>
      </c>
      <c r="J831" s="35">
        <v>8.1608677419354833E-2</v>
      </c>
      <c r="K831" s="35">
        <v>0</v>
      </c>
      <c r="L831" s="35">
        <v>1.5084185934962517E-2</v>
      </c>
      <c r="M831" s="35">
        <v>0.32390129051748101</v>
      </c>
      <c r="N831" s="35">
        <v>0.36236433156122655</v>
      </c>
      <c r="O831" s="35">
        <v>2.5161686999999999E-2</v>
      </c>
      <c r="P831" s="35">
        <v>0.22807506401869632</v>
      </c>
      <c r="Q831" s="35">
        <v>3.1699113506595246E-2</v>
      </c>
      <c r="R831" s="35">
        <v>0.12328767123287675</v>
      </c>
      <c r="S831" s="35">
        <v>3.1069109621304589</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296</v>
      </c>
      <c r="B832" s="5" t="s">
        <v>128</v>
      </c>
      <c r="C832" s="34">
        <v>44174</v>
      </c>
      <c r="D832" s="34">
        <v>44196</v>
      </c>
      <c r="E832" s="35">
        <v>-3.6635593160585227E-2</v>
      </c>
      <c r="F832" s="35">
        <v>0.38231229413019963</v>
      </c>
      <c r="G832" s="35">
        <v>0.24097582795117001</v>
      </c>
      <c r="H832" s="35">
        <v>0.99273625072815874</v>
      </c>
      <c r="I832" s="35">
        <v>0.33634016129032257</v>
      </c>
      <c r="J832" s="35">
        <v>8.1608677419354833E-2</v>
      </c>
      <c r="K832" s="35">
        <v>0</v>
      </c>
      <c r="L832" s="35">
        <v>1.5084185934962517E-2</v>
      </c>
      <c r="M832" s="35">
        <v>0.32390129051748101</v>
      </c>
      <c r="N832" s="35">
        <v>0.36513018651122653</v>
      </c>
      <c r="O832" s="35">
        <v>2.3793722999999999E-2</v>
      </c>
      <c r="P832" s="35">
        <v>0.22807506401869632</v>
      </c>
      <c r="Q832" s="35">
        <v>3.0736341760722447E-2</v>
      </c>
      <c r="R832" s="35">
        <v>0.12328767123287675</v>
      </c>
      <c r="S832" s="35">
        <v>3.1073460813345859</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296</v>
      </c>
      <c r="B833" s="5" t="s">
        <v>128</v>
      </c>
      <c r="C833" s="34">
        <v>44175</v>
      </c>
      <c r="D833" s="34">
        <v>44196</v>
      </c>
      <c r="E833" s="35">
        <v>-3.6635593160585227E-2</v>
      </c>
      <c r="F833" s="35">
        <v>0.38231229413019963</v>
      </c>
      <c r="G833" s="35">
        <v>0.24097582795117001</v>
      </c>
      <c r="H833" s="35">
        <v>0.99273625072815874</v>
      </c>
      <c r="I833" s="35">
        <v>0.33634016129032257</v>
      </c>
      <c r="J833" s="35">
        <v>8.1608677419354833E-2</v>
      </c>
      <c r="K833" s="35">
        <v>0</v>
      </c>
      <c r="L833" s="35">
        <v>1.5084185934962517E-2</v>
      </c>
      <c r="M833" s="35">
        <v>0.32390129051748101</v>
      </c>
      <c r="N833" s="35">
        <v>0.36371527906122658</v>
      </c>
      <c r="O833" s="35">
        <v>3.2345001000000005E-2</v>
      </c>
      <c r="P833" s="35">
        <v>0.22807506401869632</v>
      </c>
      <c r="Q833" s="35">
        <v>3.5242100092642011E-2</v>
      </c>
      <c r="R833" s="35">
        <v>0.12328767123287675</v>
      </c>
      <c r="S833" s="35">
        <v>3.1189882102165054</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296</v>
      </c>
      <c r="B834" s="5" t="s">
        <v>128</v>
      </c>
      <c r="C834" s="34">
        <v>44176</v>
      </c>
      <c r="D834" s="34">
        <v>44196</v>
      </c>
      <c r="E834" s="35">
        <v>-3.6635593160585227E-2</v>
      </c>
      <c r="F834" s="35">
        <v>0.38231229413019963</v>
      </c>
      <c r="G834" s="35">
        <v>0.24097582795117001</v>
      </c>
      <c r="H834" s="35">
        <v>0.99273625072815874</v>
      </c>
      <c r="I834" s="35">
        <v>0.33634016129032257</v>
      </c>
      <c r="J834" s="35">
        <v>8.1608677419354833E-2</v>
      </c>
      <c r="K834" s="35">
        <v>0</v>
      </c>
      <c r="L834" s="35">
        <v>1.5084185934962517E-2</v>
      </c>
      <c r="M834" s="35">
        <v>0.32390129051748101</v>
      </c>
      <c r="N834" s="35">
        <v>0.36490022496122654</v>
      </c>
      <c r="O834" s="35">
        <v>3.1632633E-2</v>
      </c>
      <c r="P834" s="35">
        <v>0.22807506401869632</v>
      </c>
      <c r="Q834" s="35">
        <v>3.2756834011058451E-2</v>
      </c>
      <c r="R834" s="35">
        <v>0.12328767123287675</v>
      </c>
      <c r="S834" s="35">
        <v>3.116975522034922</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296</v>
      </c>
      <c r="B835" s="5" t="s">
        <v>128</v>
      </c>
      <c r="C835" s="34">
        <v>44177</v>
      </c>
      <c r="D835" s="34">
        <v>44196</v>
      </c>
      <c r="E835" s="35">
        <v>-3.6635593160585227E-2</v>
      </c>
      <c r="F835" s="35">
        <v>0.38231229413019963</v>
      </c>
      <c r="G835" s="35">
        <v>0.24097582795117001</v>
      </c>
      <c r="H835" s="35">
        <v>0.99273625072815874</v>
      </c>
      <c r="I835" s="35">
        <v>0.33634016129032257</v>
      </c>
      <c r="J835" s="35">
        <v>8.1608677419354833E-2</v>
      </c>
      <c r="K835" s="35">
        <v>0</v>
      </c>
      <c r="L835" s="35">
        <v>1.5084185934962517E-2</v>
      </c>
      <c r="M835" s="35">
        <v>0.32390129051748101</v>
      </c>
      <c r="N835" s="35">
        <v>0.36438527626122652</v>
      </c>
      <c r="O835" s="35">
        <v>3.1048353000000001E-2</v>
      </c>
      <c r="P835" s="35">
        <v>0.22807506401869632</v>
      </c>
      <c r="Q835" s="35">
        <v>3.2832193255876017E-2</v>
      </c>
      <c r="R835" s="35">
        <v>0.12328767123287675</v>
      </c>
      <c r="S835" s="35">
        <v>3.1159516525797399</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296</v>
      </c>
      <c r="B836" s="5" t="s">
        <v>128</v>
      </c>
      <c r="C836" s="34">
        <v>44178</v>
      </c>
      <c r="D836" s="34">
        <v>44196</v>
      </c>
      <c r="E836" s="35">
        <v>-3.6635593160585227E-2</v>
      </c>
      <c r="F836" s="35">
        <v>0.38231229413019963</v>
      </c>
      <c r="G836" s="35">
        <v>0.24097582795117001</v>
      </c>
      <c r="H836" s="35">
        <v>0.99273625072815874</v>
      </c>
      <c r="I836" s="35">
        <v>0.33634016129032257</v>
      </c>
      <c r="J836" s="35">
        <v>8.1608677419354833E-2</v>
      </c>
      <c r="K836" s="35">
        <v>0</v>
      </c>
      <c r="L836" s="35">
        <v>1.5084185934962517E-2</v>
      </c>
      <c r="M836" s="35">
        <v>0.32390129051748101</v>
      </c>
      <c r="N836" s="35">
        <v>0.36605505281122652</v>
      </c>
      <c r="O836" s="35">
        <v>2.3037426000000003E-2</v>
      </c>
      <c r="P836" s="35">
        <v>0.22807506401869632</v>
      </c>
      <c r="Q836" s="35">
        <v>3.022206578280702E-2</v>
      </c>
      <c r="R836" s="35">
        <v>0.12328767123287675</v>
      </c>
      <c r="S836" s="35">
        <v>3.1070003746566708</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297</v>
      </c>
      <c r="B837" s="5" t="s">
        <v>128</v>
      </c>
      <c r="C837" s="34">
        <v>44179</v>
      </c>
      <c r="D837" s="34">
        <v>44196</v>
      </c>
      <c r="E837" s="35">
        <v>-3.6635593160585227E-2</v>
      </c>
      <c r="F837" s="35">
        <v>0.38231229413019963</v>
      </c>
      <c r="G837" s="35">
        <v>0.24097582795117001</v>
      </c>
      <c r="H837" s="35">
        <v>0.99273625072815874</v>
      </c>
      <c r="I837" s="35">
        <v>0.33634016129032257</v>
      </c>
      <c r="J837" s="35">
        <v>8.1608677419354833E-2</v>
      </c>
      <c r="K837" s="35">
        <v>0</v>
      </c>
      <c r="L837" s="35">
        <v>1.5084185934962517E-2</v>
      </c>
      <c r="M837" s="35">
        <v>0.32390129051748101</v>
      </c>
      <c r="N837" s="35">
        <v>0.36245663986122656</v>
      </c>
      <c r="O837" s="35">
        <v>2.5938189E-2</v>
      </c>
      <c r="P837" s="35">
        <v>0.22807506401869632</v>
      </c>
      <c r="Q837" s="35">
        <v>3.0814996694786212E-2</v>
      </c>
      <c r="R837" s="35">
        <v>0.12328767123287675</v>
      </c>
      <c r="S837" s="35">
        <v>3.1068956556186498</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297</v>
      </c>
      <c r="B838" s="5" t="s">
        <v>128</v>
      </c>
      <c r="C838" s="34">
        <v>44180</v>
      </c>
      <c r="D838" s="34">
        <v>44196</v>
      </c>
      <c r="E838" s="35">
        <v>-3.6635593160585227E-2</v>
      </c>
      <c r="F838" s="35">
        <v>0.38231229413019963</v>
      </c>
      <c r="G838" s="35">
        <v>0.24097582795117001</v>
      </c>
      <c r="H838" s="35">
        <v>0.99273625072815874</v>
      </c>
      <c r="I838" s="35">
        <v>0.33634016129032257</v>
      </c>
      <c r="J838" s="35">
        <v>8.1608677419354833E-2</v>
      </c>
      <c r="K838" s="35">
        <v>0</v>
      </c>
      <c r="L838" s="35">
        <v>1.5084185934962517E-2</v>
      </c>
      <c r="M838" s="35">
        <v>0.32390129051748101</v>
      </c>
      <c r="N838" s="35">
        <v>0.36470101811122657</v>
      </c>
      <c r="O838" s="35">
        <v>2.1083544000000003E-2</v>
      </c>
      <c r="P838" s="35">
        <v>0.22807506401869632</v>
      </c>
      <c r="Q838" s="35">
        <v>2.9209307587507644E-2</v>
      </c>
      <c r="R838" s="35">
        <v>0.12328767123287675</v>
      </c>
      <c r="S838" s="35">
        <v>3.1026796997613713</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297</v>
      </c>
      <c r="B839" s="5" t="s">
        <v>128</v>
      </c>
      <c r="C839" s="34">
        <v>44181</v>
      </c>
      <c r="D839" s="34">
        <v>44196</v>
      </c>
      <c r="E839" s="35">
        <v>-3.6635593160585227E-2</v>
      </c>
      <c r="F839" s="35">
        <v>0.38231229413019963</v>
      </c>
      <c r="G839" s="35">
        <v>0.24097582795117001</v>
      </c>
      <c r="H839" s="35">
        <v>0.99273625072815874</v>
      </c>
      <c r="I839" s="35">
        <v>0.33634016129032257</v>
      </c>
      <c r="J839" s="35">
        <v>8.1608677419354833E-2</v>
      </c>
      <c r="K839" s="35">
        <v>0</v>
      </c>
      <c r="L839" s="35">
        <v>1.5084185934962517E-2</v>
      </c>
      <c r="M839" s="35">
        <v>0.32390129051748101</v>
      </c>
      <c r="N839" s="35">
        <v>0.36414050601122655</v>
      </c>
      <c r="O839" s="35">
        <v>1.6277067000000003E-2</v>
      </c>
      <c r="P839" s="35">
        <v>0.22807506401869632</v>
      </c>
      <c r="Q839" s="35">
        <v>2.9199101097240898E-2</v>
      </c>
      <c r="R839" s="35">
        <v>0.12328767123287675</v>
      </c>
      <c r="S839" s="35">
        <v>3.0973025041711044</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297</v>
      </c>
      <c r="B840" s="5" t="s">
        <v>128</v>
      </c>
      <c r="C840" s="34">
        <v>44182</v>
      </c>
      <c r="D840" s="34">
        <v>44196</v>
      </c>
      <c r="E840" s="35">
        <v>-3.6635593160585227E-2</v>
      </c>
      <c r="F840" s="35">
        <v>0.38231229413019963</v>
      </c>
      <c r="G840" s="35">
        <v>0.24097582795117001</v>
      </c>
      <c r="H840" s="35">
        <v>0.99273625072815874</v>
      </c>
      <c r="I840" s="35">
        <v>0.33634016129032257</v>
      </c>
      <c r="J840" s="35">
        <v>8.1608677419354833E-2</v>
      </c>
      <c r="K840" s="35">
        <v>0</v>
      </c>
      <c r="L840" s="35">
        <v>1.5084185934962517E-2</v>
      </c>
      <c r="M840" s="35">
        <v>0.32390129051748101</v>
      </c>
      <c r="N840" s="35">
        <v>0.36525055756122654</v>
      </c>
      <c r="O840" s="35">
        <v>3.6333009000000006E-2</v>
      </c>
      <c r="P840" s="35">
        <v>0.22807506401869632</v>
      </c>
      <c r="Q840" s="35">
        <v>2.9474369510398786E-2</v>
      </c>
      <c r="R840" s="35">
        <v>0.12328767123287675</v>
      </c>
      <c r="S840" s="35">
        <v>3.1187437661342621</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297</v>
      </c>
      <c r="B841" s="5" t="s">
        <v>128</v>
      </c>
      <c r="C841" s="34">
        <v>44183</v>
      </c>
      <c r="D841" s="34">
        <v>44196</v>
      </c>
      <c r="E841" s="35">
        <v>-3.6635593160585227E-2</v>
      </c>
      <c r="F841" s="35">
        <v>0.38231229413019963</v>
      </c>
      <c r="G841" s="35">
        <v>0.24097582795117001</v>
      </c>
      <c r="H841" s="35">
        <v>0.99273625072815874</v>
      </c>
      <c r="I841" s="35">
        <v>0.33634016129032257</v>
      </c>
      <c r="J841" s="35">
        <v>8.1608677419354833E-2</v>
      </c>
      <c r="K841" s="35">
        <v>0</v>
      </c>
      <c r="L841" s="35">
        <v>1.5084185934962517E-2</v>
      </c>
      <c r="M841" s="35">
        <v>0.32390129051748101</v>
      </c>
      <c r="N841" s="35">
        <v>0.36630133436122658</v>
      </c>
      <c r="O841" s="35">
        <v>3.6199076000000004E-2</v>
      </c>
      <c r="P841" s="35">
        <v>0.22807506401869632</v>
      </c>
      <c r="Q841" s="35">
        <v>2.9705672991440273E-2</v>
      </c>
      <c r="R841" s="35">
        <v>0.12328767123287675</v>
      </c>
      <c r="S841" s="35">
        <v>3.1198919134153038</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297</v>
      </c>
      <c r="B842" s="5" t="s">
        <v>128</v>
      </c>
      <c r="C842" s="34">
        <v>44184</v>
      </c>
      <c r="D842" s="34">
        <v>44196</v>
      </c>
      <c r="E842" s="35">
        <v>-3.6635593160585227E-2</v>
      </c>
      <c r="F842" s="35">
        <v>0.38231229413019963</v>
      </c>
      <c r="G842" s="35">
        <v>0.24097582795117001</v>
      </c>
      <c r="H842" s="35">
        <v>0.99273625072815874</v>
      </c>
      <c r="I842" s="35">
        <v>0.33634016129032257</v>
      </c>
      <c r="J842" s="35">
        <v>8.1608677419354833E-2</v>
      </c>
      <c r="K842" s="35">
        <v>0</v>
      </c>
      <c r="L842" s="35">
        <v>1.5084185934962517E-2</v>
      </c>
      <c r="M842" s="35">
        <v>0.32390129051748101</v>
      </c>
      <c r="N842" s="35">
        <v>0.36410350466122654</v>
      </c>
      <c r="O842" s="35">
        <v>2.9114130000000002E-2</v>
      </c>
      <c r="P842" s="35">
        <v>0.22807506401869632</v>
      </c>
      <c r="Q842" s="35">
        <v>3.0357371393070209E-2</v>
      </c>
      <c r="R842" s="35">
        <v>0.12328767123287675</v>
      </c>
      <c r="S842" s="35">
        <v>3.1112608361169336</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297</v>
      </c>
      <c r="B843" s="5" t="s">
        <v>128</v>
      </c>
      <c r="C843" s="34">
        <v>44185</v>
      </c>
      <c r="D843" s="34">
        <v>44196</v>
      </c>
      <c r="E843" s="35">
        <v>-3.6635593160585227E-2</v>
      </c>
      <c r="F843" s="35">
        <v>0.38231229413019963</v>
      </c>
      <c r="G843" s="35">
        <v>0.24097582795117001</v>
      </c>
      <c r="H843" s="35">
        <v>0.99273625072815874</v>
      </c>
      <c r="I843" s="35">
        <v>0.33634016129032257</v>
      </c>
      <c r="J843" s="35">
        <v>8.1608677419354833E-2</v>
      </c>
      <c r="K843" s="35">
        <v>0</v>
      </c>
      <c r="L843" s="35">
        <v>1.5084185934962517E-2</v>
      </c>
      <c r="M843" s="35">
        <v>0.32390129051748101</v>
      </c>
      <c r="N843" s="35">
        <v>0.36594938336122651</v>
      </c>
      <c r="O843" s="35">
        <v>2.6732952000000004E-2</v>
      </c>
      <c r="P843" s="35">
        <v>0.22807506401869632</v>
      </c>
      <c r="Q843" s="35">
        <v>3.1762849767592825E-2</v>
      </c>
      <c r="R843" s="35">
        <v>0.12328767123287675</v>
      </c>
      <c r="S843" s="35">
        <v>3.1121310151914563</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298</v>
      </c>
      <c r="B844" s="5" t="s">
        <v>128</v>
      </c>
      <c r="C844" s="34">
        <v>44186</v>
      </c>
      <c r="D844" s="34">
        <v>44196</v>
      </c>
      <c r="E844" s="35">
        <v>-3.6635593160585227E-2</v>
      </c>
      <c r="F844" s="35">
        <v>0.38231229413019963</v>
      </c>
      <c r="G844" s="35">
        <v>0.24097582795117001</v>
      </c>
      <c r="H844" s="35">
        <v>0.99273625072815874</v>
      </c>
      <c r="I844" s="35">
        <v>0.33634016129032257</v>
      </c>
      <c r="J844" s="35">
        <v>8.1608677419354833E-2</v>
      </c>
      <c r="K844" s="35">
        <v>0</v>
      </c>
      <c r="L844" s="35">
        <v>1.5084185934962517E-2</v>
      </c>
      <c r="M844" s="35">
        <v>0.32390129051748101</v>
      </c>
      <c r="N844" s="35">
        <v>0.36405530966122657</v>
      </c>
      <c r="O844" s="35">
        <v>3.0727278E-2</v>
      </c>
      <c r="P844" s="35">
        <v>0.22807506401869632</v>
      </c>
      <c r="Q844" s="35">
        <v>3.3430681173803316E-2</v>
      </c>
      <c r="R844" s="35">
        <v>0.12328767123287675</v>
      </c>
      <c r="S844" s="35">
        <v>3.1158990988976667</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298</v>
      </c>
      <c r="B845" s="5" t="s">
        <v>128</v>
      </c>
      <c r="C845" s="34">
        <v>44187</v>
      </c>
      <c r="D845" s="34">
        <v>44196</v>
      </c>
      <c r="E845" s="35">
        <v>-3.6635593160585227E-2</v>
      </c>
      <c r="F845" s="35">
        <v>0.38231229413019963</v>
      </c>
      <c r="G845" s="35">
        <v>0.24097582795117001</v>
      </c>
      <c r="H845" s="35">
        <v>0.99273625072815874</v>
      </c>
      <c r="I845" s="35">
        <v>0.33634016129032257</v>
      </c>
      <c r="J845" s="35">
        <v>8.1608677419354833E-2</v>
      </c>
      <c r="K845" s="35">
        <v>0</v>
      </c>
      <c r="L845" s="35">
        <v>1.5084185934962517E-2</v>
      </c>
      <c r="M845" s="35">
        <v>0.32390129051748101</v>
      </c>
      <c r="N845" s="35">
        <v>0.36522979461122651</v>
      </c>
      <c r="O845" s="35">
        <v>3.0994452000000006E-2</v>
      </c>
      <c r="P845" s="35">
        <v>0.22807506401869632</v>
      </c>
      <c r="Q845" s="35">
        <v>3.5936865738493355E-2</v>
      </c>
      <c r="R845" s="35">
        <v>0.12328767123287675</v>
      </c>
      <c r="S845" s="35">
        <v>3.1198469424123565</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298</v>
      </c>
      <c r="B846" s="5" t="s">
        <v>128</v>
      </c>
      <c r="C846" s="34">
        <v>44188</v>
      </c>
      <c r="D846" s="34">
        <v>44196</v>
      </c>
      <c r="E846" s="35">
        <v>-3.6635593160585227E-2</v>
      </c>
      <c r="F846" s="35">
        <v>0.38231229413019963</v>
      </c>
      <c r="G846" s="35">
        <v>0.24097582795117001</v>
      </c>
      <c r="H846" s="35">
        <v>0.99273625072815874</v>
      </c>
      <c r="I846" s="35">
        <v>0.33634016129032257</v>
      </c>
      <c r="J846" s="35">
        <v>8.1608677419354833E-2</v>
      </c>
      <c r="K846" s="35">
        <v>0</v>
      </c>
      <c r="L846" s="35">
        <v>1.5084185934962517E-2</v>
      </c>
      <c r="M846" s="35">
        <v>0.32390129051748101</v>
      </c>
      <c r="N846" s="35">
        <v>0.36413409871122654</v>
      </c>
      <c r="O846" s="35">
        <v>3.2595740000000005E-2</v>
      </c>
      <c r="P846" s="35">
        <v>0.22807506401869632</v>
      </c>
      <c r="Q846" s="35">
        <v>3.552933327544365E-2</v>
      </c>
      <c r="R846" s="35">
        <v>0.12328767123287675</v>
      </c>
      <c r="S846" s="35">
        <v>3.1199450020493074</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298</v>
      </c>
      <c r="B847" s="5" t="s">
        <v>128</v>
      </c>
      <c r="C847" s="34">
        <v>44189</v>
      </c>
      <c r="D847" s="34">
        <v>44196</v>
      </c>
      <c r="E847" s="35">
        <v>-3.6635593160585227E-2</v>
      </c>
      <c r="F847" s="35">
        <v>0.38231229413019963</v>
      </c>
      <c r="G847" s="35">
        <v>0.24097582795117001</v>
      </c>
      <c r="H847" s="35">
        <v>0.99273625072815874</v>
      </c>
      <c r="I847" s="35">
        <v>0.33634016129032257</v>
      </c>
      <c r="J847" s="35">
        <v>8.1608677419354833E-2</v>
      </c>
      <c r="K847" s="35">
        <v>0</v>
      </c>
      <c r="L847" s="35">
        <v>1.5084185934962517E-2</v>
      </c>
      <c r="M847" s="35">
        <v>0.32390129051748101</v>
      </c>
      <c r="N847" s="35">
        <v>0.36364745926122655</v>
      </c>
      <c r="O847" s="35">
        <v>4.1684777000000006E-2</v>
      </c>
      <c r="P847" s="35">
        <v>0.22807506401869632</v>
      </c>
      <c r="Q847" s="35">
        <v>3.6953984975641271E-2</v>
      </c>
      <c r="R847" s="35">
        <v>0.12328767123287675</v>
      </c>
      <c r="S847" s="35">
        <v>3.1299720512995046</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298</v>
      </c>
      <c r="B848" s="5" t="s">
        <v>128</v>
      </c>
      <c r="C848" s="34">
        <v>44190</v>
      </c>
      <c r="D848" s="34">
        <v>44196</v>
      </c>
      <c r="E848" s="35">
        <v>-3.6635593160585227E-2</v>
      </c>
      <c r="F848" s="35">
        <v>0.38231229413019963</v>
      </c>
      <c r="G848" s="35">
        <v>0.24097582795117001</v>
      </c>
      <c r="H848" s="35">
        <v>0.99273625072815874</v>
      </c>
      <c r="I848" s="35">
        <v>0.33634016129032257</v>
      </c>
      <c r="J848" s="35">
        <v>8.1608677419354833E-2</v>
      </c>
      <c r="K848" s="35">
        <v>0</v>
      </c>
      <c r="L848" s="35">
        <v>1.5084185934962517E-2</v>
      </c>
      <c r="M848" s="35">
        <v>0.32390129051748101</v>
      </c>
      <c r="N848" s="35">
        <v>0.36595338941122657</v>
      </c>
      <c r="O848" s="35">
        <v>4.0813060000000005E-2</v>
      </c>
      <c r="P848" s="35">
        <v>0.22807506401869632</v>
      </c>
      <c r="Q848" s="35">
        <v>3.6656826817668312E-2</v>
      </c>
      <c r="R848" s="35">
        <v>0.12328767123287675</v>
      </c>
      <c r="S848" s="35">
        <v>3.1311091062915319</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298</v>
      </c>
      <c r="B849" s="5" t="s">
        <v>128</v>
      </c>
      <c r="C849" s="34">
        <v>44191</v>
      </c>
      <c r="D849" s="34">
        <v>44196</v>
      </c>
      <c r="E849" s="35">
        <v>-3.6635593160585227E-2</v>
      </c>
      <c r="F849" s="35">
        <v>0.38231229413019963</v>
      </c>
      <c r="G849" s="35">
        <v>0.24097582795117001</v>
      </c>
      <c r="H849" s="35">
        <v>0.99273625072815874</v>
      </c>
      <c r="I849" s="35">
        <v>0.33634016129032257</v>
      </c>
      <c r="J849" s="35">
        <v>8.1608677419354833E-2</v>
      </c>
      <c r="K849" s="35">
        <v>0</v>
      </c>
      <c r="L849" s="35">
        <v>1.5084185934962517E-2</v>
      </c>
      <c r="M849" s="35">
        <v>0.32390129051748101</v>
      </c>
      <c r="N849" s="35">
        <v>0.36251914121122653</v>
      </c>
      <c r="O849" s="35">
        <v>4.0061358000000005E-2</v>
      </c>
      <c r="P849" s="35">
        <v>0.22807506401869632</v>
      </c>
      <c r="Q849" s="35">
        <v>3.7284248227148445E-2</v>
      </c>
      <c r="R849" s="35">
        <v>0.12328767123287675</v>
      </c>
      <c r="S849" s="35">
        <v>3.1275505775010117</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298</v>
      </c>
      <c r="B850" s="5" t="s">
        <v>128</v>
      </c>
      <c r="C850" s="34">
        <v>44192</v>
      </c>
      <c r="D850" s="34">
        <v>44196</v>
      </c>
      <c r="E850" s="35">
        <v>-3.6635593160585227E-2</v>
      </c>
      <c r="F850" s="35">
        <v>0.38231229413019963</v>
      </c>
      <c r="G850" s="35">
        <v>0.24097582795117001</v>
      </c>
      <c r="H850" s="35">
        <v>0.99273625072815874</v>
      </c>
      <c r="I850" s="35">
        <v>0.33634016129032257</v>
      </c>
      <c r="J850" s="35">
        <v>8.1608677419354833E-2</v>
      </c>
      <c r="K850" s="35">
        <v>0</v>
      </c>
      <c r="L850" s="35">
        <v>1.5084185934962517E-2</v>
      </c>
      <c r="M850" s="35">
        <v>0.32390129051748101</v>
      </c>
      <c r="N850" s="35">
        <v>0.36139012021122657</v>
      </c>
      <c r="O850" s="35">
        <v>3.3468903000000001E-2</v>
      </c>
      <c r="P850" s="35">
        <v>0.22807506401869632</v>
      </c>
      <c r="Q850" s="35">
        <v>3.9579155569417948E-2</v>
      </c>
      <c r="R850" s="35">
        <v>0.12328767123287675</v>
      </c>
      <c r="S850" s="35">
        <v>3.1221240088432816</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299</v>
      </c>
      <c r="B851" s="5" t="s">
        <v>128</v>
      </c>
      <c r="C851" s="34">
        <v>44193</v>
      </c>
      <c r="D851" s="34">
        <v>44196</v>
      </c>
      <c r="E851" s="35">
        <v>-3.6635593160585227E-2</v>
      </c>
      <c r="F851" s="35">
        <v>0.38231229413019963</v>
      </c>
      <c r="G851" s="35">
        <v>0.24097582795117001</v>
      </c>
      <c r="H851" s="35">
        <v>0.99273625072815874</v>
      </c>
      <c r="I851" s="35">
        <v>0.33634016129032257</v>
      </c>
      <c r="J851" s="35">
        <v>8.1608677419354833E-2</v>
      </c>
      <c r="K851" s="35">
        <v>0</v>
      </c>
      <c r="L851" s="35">
        <v>1.5084185934962517E-2</v>
      </c>
      <c r="M851" s="35">
        <v>0.32390129051748101</v>
      </c>
      <c r="N851" s="35">
        <v>0.36738379406122657</v>
      </c>
      <c r="O851" s="35">
        <v>2.7307354000000002E-2</v>
      </c>
      <c r="P851" s="35">
        <v>0.22807506401869632</v>
      </c>
      <c r="Q851" s="35">
        <v>3.6545275066112277E-2</v>
      </c>
      <c r="R851" s="35">
        <v>0.12328767123287675</v>
      </c>
      <c r="S851" s="35">
        <v>3.1189222531899761</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299</v>
      </c>
      <c r="B852" s="5" t="s">
        <v>128</v>
      </c>
      <c r="C852" s="34">
        <v>44194</v>
      </c>
      <c r="D852" s="34">
        <v>44196</v>
      </c>
      <c r="E852" s="35">
        <v>-3.6635593160585227E-2</v>
      </c>
      <c r="F852" s="35">
        <v>0.38231229413019963</v>
      </c>
      <c r="G852" s="35">
        <v>0.24097582795117001</v>
      </c>
      <c r="H852" s="35">
        <v>0.99273625072815874</v>
      </c>
      <c r="I852" s="35">
        <v>0.33634016129032257</v>
      </c>
      <c r="J852" s="35">
        <v>8.1608677419354833E-2</v>
      </c>
      <c r="K852" s="35">
        <v>0</v>
      </c>
      <c r="L852" s="35">
        <v>1.5084185934962517E-2</v>
      </c>
      <c r="M852" s="35">
        <v>0.32390129051748101</v>
      </c>
      <c r="N852" s="35">
        <v>0.36435109691122658</v>
      </c>
      <c r="O852" s="35">
        <v>2.7091485000000002E-2</v>
      </c>
      <c r="P852" s="35">
        <v>0.22807506401869632</v>
      </c>
      <c r="Q852" s="35">
        <v>3.7731034674754214E-2</v>
      </c>
      <c r="R852" s="35">
        <v>0.12328767123287675</v>
      </c>
      <c r="S852" s="35">
        <v>3.1168594466486179</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299</v>
      </c>
      <c r="B853" s="5" t="s">
        <v>128</v>
      </c>
      <c r="C853" s="34">
        <v>44195</v>
      </c>
      <c r="D853" s="34">
        <v>44196</v>
      </c>
      <c r="E853" s="35">
        <v>-3.6635593160585227E-2</v>
      </c>
      <c r="F853" s="35">
        <v>0.38231229413019963</v>
      </c>
      <c r="G853" s="35">
        <v>0.24097582795117001</v>
      </c>
      <c r="H853" s="35">
        <v>0.99273625072815874</v>
      </c>
      <c r="I853" s="35">
        <v>0.33634016129032257</v>
      </c>
      <c r="J853" s="35">
        <v>8.1608677419354833E-2</v>
      </c>
      <c r="K853" s="35">
        <v>0</v>
      </c>
      <c r="L853" s="35">
        <v>1.5084185934962517E-2</v>
      </c>
      <c r="M853" s="35">
        <v>0.32390129051748101</v>
      </c>
      <c r="N853" s="35">
        <v>0.36321791601122655</v>
      </c>
      <c r="O853" s="35">
        <v>2.5534053000000001E-2</v>
      </c>
      <c r="P853" s="35">
        <v>0.22807506401869632</v>
      </c>
      <c r="Q853" s="35">
        <v>3.1384996755239147E-2</v>
      </c>
      <c r="R853" s="35">
        <v>0.12328767123287675</v>
      </c>
      <c r="S853" s="35">
        <v>3.1078227958291027</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299</v>
      </c>
      <c r="B854" s="5" t="s">
        <v>128</v>
      </c>
      <c r="C854" s="34">
        <v>44196</v>
      </c>
      <c r="D854" s="34">
        <v>44196</v>
      </c>
      <c r="E854" s="35">
        <v>-3.6635593160585227E-2</v>
      </c>
      <c r="F854" s="35">
        <v>0.38231229413019963</v>
      </c>
      <c r="G854" s="35">
        <v>0.24097582795117001</v>
      </c>
      <c r="H854" s="35">
        <v>0.99273625072815874</v>
      </c>
      <c r="I854" s="35">
        <v>0.33634016129032257</v>
      </c>
      <c r="J854" s="35">
        <v>8.1608677419354833E-2</v>
      </c>
      <c r="K854" s="35">
        <v>0</v>
      </c>
      <c r="L854" s="35">
        <v>1.5084185934962517E-2</v>
      </c>
      <c r="M854" s="35">
        <v>0.32390129051748101</v>
      </c>
      <c r="N854" s="35">
        <v>0.36457949021122654</v>
      </c>
      <c r="O854" s="35">
        <v>3.4596139000000005E-2</v>
      </c>
      <c r="P854" s="35">
        <v>0.22807506401869632</v>
      </c>
      <c r="Q854" s="35">
        <v>3.5632739163700716E-2</v>
      </c>
      <c r="R854" s="35">
        <v>0.12328767123287675</v>
      </c>
      <c r="S854" s="35">
        <v>3.1224941984375643</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300</v>
      </c>
      <c r="B855" s="5" t="s">
        <v>116</v>
      </c>
      <c r="C855" s="34">
        <v>44197</v>
      </c>
      <c r="D855" s="34">
        <v>44227</v>
      </c>
      <c r="E855" s="35">
        <v>-1.1218496386391677E-2</v>
      </c>
      <c r="F855" s="35">
        <v>0.32580273976785595</v>
      </c>
      <c r="G855" s="35">
        <v>0.24433996216377599</v>
      </c>
      <c r="H855" s="35">
        <v>0.83742737976041681</v>
      </c>
      <c r="I855" s="35">
        <v>0.28757083870967742</v>
      </c>
      <c r="J855" s="35">
        <v>6.9775419354838719E-2</v>
      </c>
      <c r="K855" s="35">
        <v>0</v>
      </c>
      <c r="L855" s="35">
        <v>2.0768205283883418E-2</v>
      </c>
      <c r="M855" s="35">
        <v>0.332166147303943</v>
      </c>
      <c r="N855" s="35">
        <v>0.35195290054142658</v>
      </c>
      <c r="O855" s="35">
        <v>4.2189061000000007E-2</v>
      </c>
      <c r="P855" s="35">
        <v>0.22602114729058578</v>
      </c>
      <c r="Q855" s="35">
        <v>-1.8105058778314097E-2</v>
      </c>
      <c r="R855" s="35">
        <v>0.12218294299602291</v>
      </c>
      <c r="S855" s="35">
        <v>2.830873189007721</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300</v>
      </c>
      <c r="B856" s="5" t="s">
        <v>116</v>
      </c>
      <c r="C856" s="34">
        <v>44198</v>
      </c>
      <c r="D856" s="34">
        <v>44227</v>
      </c>
      <c r="E856" s="35">
        <v>-1.1218496386391677E-2</v>
      </c>
      <c r="F856" s="35">
        <v>0.32580273976785595</v>
      </c>
      <c r="G856" s="35">
        <v>0.24433996216377599</v>
      </c>
      <c r="H856" s="35">
        <v>0.83742737976041681</v>
      </c>
      <c r="I856" s="35">
        <v>0.28757083870967742</v>
      </c>
      <c r="J856" s="35">
        <v>6.9775419354838719E-2</v>
      </c>
      <c r="K856" s="35">
        <v>0</v>
      </c>
      <c r="L856" s="35">
        <v>2.0768205283883418E-2</v>
      </c>
      <c r="M856" s="35">
        <v>0.332166147303943</v>
      </c>
      <c r="N856" s="35">
        <v>0.36376942884142655</v>
      </c>
      <c r="O856" s="35">
        <v>4.2486520999999999E-2</v>
      </c>
      <c r="P856" s="35">
        <v>0.22602114729058578</v>
      </c>
      <c r="Q856" s="35">
        <v>-1.9444838912553102E-2</v>
      </c>
      <c r="R856" s="35">
        <v>0.12218294299602291</v>
      </c>
      <c r="S856" s="35">
        <v>2.8416473971734812</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300</v>
      </c>
      <c r="B857" s="5" t="s">
        <v>116</v>
      </c>
      <c r="C857" s="34">
        <v>44199</v>
      </c>
      <c r="D857" s="34">
        <v>44227</v>
      </c>
      <c r="E857" s="35">
        <v>-1.1218496386391677E-2</v>
      </c>
      <c r="F857" s="35">
        <v>0.32580273976785595</v>
      </c>
      <c r="G857" s="35">
        <v>0.24433996216377599</v>
      </c>
      <c r="H857" s="35">
        <v>0.83742737976041681</v>
      </c>
      <c r="I857" s="35">
        <v>0.28757083870967742</v>
      </c>
      <c r="J857" s="35">
        <v>6.9775419354838719E-2</v>
      </c>
      <c r="K857" s="35">
        <v>0</v>
      </c>
      <c r="L857" s="35">
        <v>2.0768205283883418E-2</v>
      </c>
      <c r="M857" s="35">
        <v>0.332166147303943</v>
      </c>
      <c r="N857" s="35">
        <v>0.35813271589142659</v>
      </c>
      <c r="O857" s="35">
        <v>3.2274686000000004E-2</v>
      </c>
      <c r="P857" s="35">
        <v>0.22602114729058578</v>
      </c>
      <c r="Q857" s="35">
        <v>-1.2583797422644798E-2</v>
      </c>
      <c r="R857" s="35">
        <v>0.12218294299602291</v>
      </c>
      <c r="S857" s="35">
        <v>2.8326598907133902</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301</v>
      </c>
      <c r="B858" s="5" t="s">
        <v>116</v>
      </c>
      <c r="C858" s="34">
        <v>44200</v>
      </c>
      <c r="D858" s="34">
        <v>44227</v>
      </c>
      <c r="E858" s="35">
        <v>-1.1218496386391677E-2</v>
      </c>
      <c r="F858" s="35">
        <v>0.32580273976785595</v>
      </c>
      <c r="G858" s="35">
        <v>0.24433996216377599</v>
      </c>
      <c r="H858" s="35">
        <v>0.83742737976041681</v>
      </c>
      <c r="I858" s="35">
        <v>0.28757083870967742</v>
      </c>
      <c r="J858" s="35">
        <v>6.9775419354838719E-2</v>
      </c>
      <c r="K858" s="35">
        <v>0</v>
      </c>
      <c r="L858" s="35">
        <v>2.0768205283883418E-2</v>
      </c>
      <c r="M858" s="35">
        <v>0.332166147303943</v>
      </c>
      <c r="N858" s="35">
        <v>0.35491470514142653</v>
      </c>
      <c r="O858" s="35">
        <v>3.4450866000000004E-2</v>
      </c>
      <c r="P858" s="35">
        <v>0.22602114729058578</v>
      </c>
      <c r="Q858" s="35">
        <v>-1.6327049484887012E-2</v>
      </c>
      <c r="R858" s="35">
        <v>0.12218294299602291</v>
      </c>
      <c r="S858" s="35">
        <v>2.8278748079011478</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301</v>
      </c>
      <c r="B859" s="5" t="s">
        <v>116</v>
      </c>
      <c r="C859" s="34">
        <v>44201</v>
      </c>
      <c r="D859" s="34">
        <v>44227</v>
      </c>
      <c r="E859" s="35">
        <v>-1.1218496386391677E-2</v>
      </c>
      <c r="F859" s="35">
        <v>0.32580273976785595</v>
      </c>
      <c r="G859" s="35">
        <v>0.24433996216377599</v>
      </c>
      <c r="H859" s="35">
        <v>0.83742737976041681</v>
      </c>
      <c r="I859" s="35">
        <v>0.28757083870967742</v>
      </c>
      <c r="J859" s="35">
        <v>6.9775419354838719E-2</v>
      </c>
      <c r="K859" s="35">
        <v>0</v>
      </c>
      <c r="L859" s="35">
        <v>2.0768205283883418E-2</v>
      </c>
      <c r="M859" s="35">
        <v>0.332166147303943</v>
      </c>
      <c r="N859" s="35">
        <v>0.35973348179142656</v>
      </c>
      <c r="O859" s="35">
        <v>3.0307896000000001E-2</v>
      </c>
      <c r="P859" s="35">
        <v>0.22602114729058578</v>
      </c>
      <c r="Q859" s="35">
        <v>-1.6910103540463149E-2</v>
      </c>
      <c r="R859" s="35">
        <v>0.12218294299602291</v>
      </c>
      <c r="S859" s="35">
        <v>2.8279675604955719</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301</v>
      </c>
      <c r="B860" s="5" t="s">
        <v>116</v>
      </c>
      <c r="C860" s="34">
        <v>44202</v>
      </c>
      <c r="D860" s="34">
        <v>44227</v>
      </c>
      <c r="E860" s="35">
        <v>-1.1218496386391677E-2</v>
      </c>
      <c r="F860" s="35">
        <v>0.32580273976785595</v>
      </c>
      <c r="G860" s="35">
        <v>0.24433996216377599</v>
      </c>
      <c r="H860" s="35">
        <v>0.83742737976041681</v>
      </c>
      <c r="I860" s="35">
        <v>0.28757083870967742</v>
      </c>
      <c r="J860" s="35">
        <v>6.9775419354838719E-2</v>
      </c>
      <c r="K860" s="35">
        <v>0</v>
      </c>
      <c r="L860" s="35">
        <v>2.0768205283883418E-2</v>
      </c>
      <c r="M860" s="35">
        <v>0.332166147303943</v>
      </c>
      <c r="N860" s="35">
        <v>0.35765380294142657</v>
      </c>
      <c r="O860" s="35">
        <v>3.2520276000000001E-2</v>
      </c>
      <c r="P860" s="35">
        <v>0.22602114729058578</v>
      </c>
      <c r="Q860" s="35">
        <v>-1.1388803564597001E-2</v>
      </c>
      <c r="R860" s="35">
        <v>0.12218294299602291</v>
      </c>
      <c r="S860" s="35">
        <v>2.8336215616214382</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301</v>
      </c>
      <c r="B861" s="5" t="s">
        <v>116</v>
      </c>
      <c r="C861" s="34">
        <v>44203</v>
      </c>
      <c r="D861" s="34">
        <v>44227</v>
      </c>
      <c r="E861" s="35">
        <v>-1.1218496386391677E-2</v>
      </c>
      <c r="F861" s="35">
        <v>0.32580273976785595</v>
      </c>
      <c r="G861" s="35">
        <v>0.24433996216377599</v>
      </c>
      <c r="H861" s="35">
        <v>0.83742737976041681</v>
      </c>
      <c r="I861" s="35">
        <v>0.28757083870967742</v>
      </c>
      <c r="J861" s="35">
        <v>6.9775419354838719E-2</v>
      </c>
      <c r="K861" s="35">
        <v>0</v>
      </c>
      <c r="L861" s="35">
        <v>2.0768205283883418E-2</v>
      </c>
      <c r="M861" s="35">
        <v>0.332166147303943</v>
      </c>
      <c r="N861" s="35">
        <v>0.35725336454142653</v>
      </c>
      <c r="O861" s="35">
        <v>2.4098076000000003E-2</v>
      </c>
      <c r="P861" s="35">
        <v>0.22602114729058578</v>
      </c>
      <c r="Q861" s="35">
        <v>-1.6064714023726775E-2</v>
      </c>
      <c r="R861" s="35">
        <v>0.12218294299602291</v>
      </c>
      <c r="S861" s="35">
        <v>2.8201230127623078</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301</v>
      </c>
      <c r="B862" s="5" t="s">
        <v>116</v>
      </c>
      <c r="C862" s="34">
        <v>44204</v>
      </c>
      <c r="D862" s="34">
        <v>44227</v>
      </c>
      <c r="E862" s="35">
        <v>-1.1218496386391677E-2</v>
      </c>
      <c r="F862" s="35">
        <v>0.32580273976785595</v>
      </c>
      <c r="G862" s="35">
        <v>0.24433996216377599</v>
      </c>
      <c r="H862" s="35">
        <v>0.83742737976041681</v>
      </c>
      <c r="I862" s="35">
        <v>0.28757083870967742</v>
      </c>
      <c r="J862" s="35">
        <v>6.9775419354838719E-2</v>
      </c>
      <c r="K862" s="35">
        <v>0</v>
      </c>
      <c r="L862" s="35">
        <v>2.0768205283883418E-2</v>
      </c>
      <c r="M862" s="35">
        <v>0.332166147303943</v>
      </c>
      <c r="N862" s="35">
        <v>0.35975562429142655</v>
      </c>
      <c r="O862" s="35">
        <v>2.8984418999999997E-2</v>
      </c>
      <c r="P862" s="35">
        <v>0.22602114729058578</v>
      </c>
      <c r="Q862" s="35">
        <v>-2.2074076738901514E-2</v>
      </c>
      <c r="R862" s="35">
        <v>0.12218294299602291</v>
      </c>
      <c r="S862" s="35">
        <v>2.8215022527971332</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301</v>
      </c>
      <c r="B863" s="5" t="s">
        <v>116</v>
      </c>
      <c r="C863" s="34">
        <v>44205</v>
      </c>
      <c r="D863" s="34">
        <v>44227</v>
      </c>
      <c r="E863" s="35">
        <v>-1.1218496386391677E-2</v>
      </c>
      <c r="F863" s="35">
        <v>0.32580273976785595</v>
      </c>
      <c r="G863" s="35">
        <v>0.24433996216377599</v>
      </c>
      <c r="H863" s="35">
        <v>0.83742737976041681</v>
      </c>
      <c r="I863" s="35">
        <v>0.28757083870967742</v>
      </c>
      <c r="J863" s="35">
        <v>6.9775419354838719E-2</v>
      </c>
      <c r="K863" s="35">
        <v>0</v>
      </c>
      <c r="L863" s="35">
        <v>2.0768205283883418E-2</v>
      </c>
      <c r="M863" s="35">
        <v>0.332166147303943</v>
      </c>
      <c r="N863" s="35">
        <v>0.35803572239142656</v>
      </c>
      <c r="O863" s="35">
        <v>2.0857185E-2</v>
      </c>
      <c r="P863" s="35">
        <v>0.22602114729058578</v>
      </c>
      <c r="Q863" s="35">
        <v>-1.6423824008568601E-2</v>
      </c>
      <c r="R863" s="35">
        <v>0.12218294299602291</v>
      </c>
      <c r="S863" s="35">
        <v>2.8173053696274666</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301</v>
      </c>
      <c r="B864" s="5" t="s">
        <v>116</v>
      </c>
      <c r="C864" s="34">
        <v>44206</v>
      </c>
      <c r="D864" s="34">
        <v>44227</v>
      </c>
      <c r="E864" s="35">
        <v>-1.1218496386391677E-2</v>
      </c>
      <c r="F864" s="35">
        <v>0.32580273976785595</v>
      </c>
      <c r="G864" s="35">
        <v>0.24433996216377599</v>
      </c>
      <c r="H864" s="35">
        <v>0.83742737976041681</v>
      </c>
      <c r="I864" s="35">
        <v>0.28757083870967742</v>
      </c>
      <c r="J864" s="35">
        <v>6.9775419354838719E-2</v>
      </c>
      <c r="K864" s="35">
        <v>0</v>
      </c>
      <c r="L864" s="35">
        <v>2.0768205283883418E-2</v>
      </c>
      <c r="M864" s="35">
        <v>0.332166147303943</v>
      </c>
      <c r="N864" s="35">
        <v>0.35817755084142655</v>
      </c>
      <c r="O864" s="35">
        <v>2.6908983000000001E-2</v>
      </c>
      <c r="P864" s="35">
        <v>0.22602114729058578</v>
      </c>
      <c r="Q864" s="35">
        <v>-1.812629674876088E-2</v>
      </c>
      <c r="R864" s="35">
        <v>0.12218294299602291</v>
      </c>
      <c r="S864" s="35">
        <v>2.8217965233372744</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302</v>
      </c>
      <c r="B865" s="5" t="s">
        <v>116</v>
      </c>
      <c r="C865" s="34">
        <v>44207</v>
      </c>
      <c r="D865" s="34">
        <v>44227</v>
      </c>
      <c r="E865" s="35">
        <v>-1.1218496386391677E-2</v>
      </c>
      <c r="F865" s="35">
        <v>0.32580273976785595</v>
      </c>
      <c r="G865" s="35">
        <v>0.24433996216377599</v>
      </c>
      <c r="H865" s="35">
        <v>0.83742737976041681</v>
      </c>
      <c r="I865" s="35">
        <v>0.28757083870967742</v>
      </c>
      <c r="J865" s="35">
        <v>6.9775419354838719E-2</v>
      </c>
      <c r="K865" s="35">
        <v>0</v>
      </c>
      <c r="L865" s="35">
        <v>2.0768205283883418E-2</v>
      </c>
      <c r="M865" s="35">
        <v>0.332166147303943</v>
      </c>
      <c r="N865" s="35">
        <v>0.35890746794142658</v>
      </c>
      <c r="O865" s="35">
        <v>3.0081492000000001E-2</v>
      </c>
      <c r="P865" s="35">
        <v>0.22602114729058578</v>
      </c>
      <c r="Q865" s="35">
        <v>-1.424714826290756E-2</v>
      </c>
      <c r="R865" s="35">
        <v>0.12218294299602291</v>
      </c>
      <c r="S865" s="35">
        <v>2.8295780979231271</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302</v>
      </c>
      <c r="B866" s="5" t="s">
        <v>116</v>
      </c>
      <c r="C866" s="34">
        <v>44208</v>
      </c>
      <c r="D866" s="34">
        <v>44227</v>
      </c>
      <c r="E866" s="35">
        <v>-1.1218496386391677E-2</v>
      </c>
      <c r="F866" s="35">
        <v>0.32580273976785595</v>
      </c>
      <c r="G866" s="35">
        <v>0.24433996216377599</v>
      </c>
      <c r="H866" s="35">
        <v>0.83742737976041681</v>
      </c>
      <c r="I866" s="35">
        <v>0.28757083870967742</v>
      </c>
      <c r="J866" s="35">
        <v>6.9775419354838719E-2</v>
      </c>
      <c r="K866" s="35">
        <v>0</v>
      </c>
      <c r="L866" s="35">
        <v>2.0768205283883418E-2</v>
      </c>
      <c r="M866" s="35">
        <v>0.332166147303943</v>
      </c>
      <c r="N866" s="35">
        <v>0.35780351344142658</v>
      </c>
      <c r="O866" s="35">
        <v>2.9450700000000003E-2</v>
      </c>
      <c r="P866" s="35">
        <v>0.22602114729058578</v>
      </c>
      <c r="Q866" s="35">
        <v>-1.4393842982721783E-2</v>
      </c>
      <c r="R866" s="35">
        <v>0.12218294299602291</v>
      </c>
      <c r="S866" s="35">
        <v>2.827696656703313</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302</v>
      </c>
      <c r="B867" s="5" t="s">
        <v>116</v>
      </c>
      <c r="C867" s="34">
        <v>44209</v>
      </c>
      <c r="D867" s="34">
        <v>44227</v>
      </c>
      <c r="E867" s="35">
        <v>-1.1218496386391677E-2</v>
      </c>
      <c r="F867" s="35">
        <v>0.32580273976785595</v>
      </c>
      <c r="G867" s="35">
        <v>0.24433996216377599</v>
      </c>
      <c r="H867" s="35">
        <v>0.83742737976041681</v>
      </c>
      <c r="I867" s="35">
        <v>0.28757083870967742</v>
      </c>
      <c r="J867" s="35">
        <v>6.9775419354838719E-2</v>
      </c>
      <c r="K867" s="35">
        <v>0</v>
      </c>
      <c r="L867" s="35">
        <v>2.0768205283883418E-2</v>
      </c>
      <c r="M867" s="35">
        <v>0.332166147303943</v>
      </c>
      <c r="N867" s="35">
        <v>0.35797359504142656</v>
      </c>
      <c r="O867" s="35">
        <v>2.8490382000000002E-2</v>
      </c>
      <c r="P867" s="35">
        <v>0.22602114729058578</v>
      </c>
      <c r="Q867" s="35">
        <v>-1.5460387118919332E-2</v>
      </c>
      <c r="R867" s="35">
        <v>0.12218294299602291</v>
      </c>
      <c r="S867" s="35">
        <v>2.825839876167116</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302</v>
      </c>
      <c r="B868" s="5" t="s">
        <v>116</v>
      </c>
      <c r="C868" s="34">
        <v>44210</v>
      </c>
      <c r="D868" s="34">
        <v>44227</v>
      </c>
      <c r="E868" s="35">
        <v>-1.1218496386391677E-2</v>
      </c>
      <c r="F868" s="35">
        <v>0.32580273976785595</v>
      </c>
      <c r="G868" s="35">
        <v>0.24433996216377599</v>
      </c>
      <c r="H868" s="35">
        <v>0.83742737976041681</v>
      </c>
      <c r="I868" s="35">
        <v>0.28757083870967742</v>
      </c>
      <c r="J868" s="35">
        <v>6.9775419354838719E-2</v>
      </c>
      <c r="K868" s="35">
        <v>0</v>
      </c>
      <c r="L868" s="35">
        <v>2.0768205283883418E-2</v>
      </c>
      <c r="M868" s="35">
        <v>0.332166147303943</v>
      </c>
      <c r="N868" s="35">
        <v>0.35894371024142657</v>
      </c>
      <c r="O868" s="35">
        <v>2.9782557000000001E-2</v>
      </c>
      <c r="P868" s="35">
        <v>0.22602114729058578</v>
      </c>
      <c r="Q868" s="35">
        <v>-1.731984239438128E-2</v>
      </c>
      <c r="R868" s="35">
        <v>0.12218294299602291</v>
      </c>
      <c r="S868" s="35">
        <v>2.8262427110916533</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302</v>
      </c>
      <c r="B869" s="5" t="s">
        <v>116</v>
      </c>
      <c r="C869" s="34">
        <v>44211</v>
      </c>
      <c r="D869" s="34">
        <v>44227</v>
      </c>
      <c r="E869" s="35">
        <v>-1.1218496386391677E-2</v>
      </c>
      <c r="F869" s="35">
        <v>0.32580273976785595</v>
      </c>
      <c r="G869" s="35">
        <v>0.24433996216377599</v>
      </c>
      <c r="H869" s="35">
        <v>0.83742737976041681</v>
      </c>
      <c r="I869" s="35">
        <v>0.28757083870967742</v>
      </c>
      <c r="J869" s="35">
        <v>6.9775419354838719E-2</v>
      </c>
      <c r="K869" s="35">
        <v>0</v>
      </c>
      <c r="L869" s="35">
        <v>2.0768205283883418E-2</v>
      </c>
      <c r="M869" s="35">
        <v>0.332166147303943</v>
      </c>
      <c r="N869" s="35">
        <v>0.35782632404142656</v>
      </c>
      <c r="O869" s="35">
        <v>3.5053226999999999E-2</v>
      </c>
      <c r="P869" s="35">
        <v>0.22602114729058578</v>
      </c>
      <c r="Q869" s="35">
        <v>-1.9446766849787692E-2</v>
      </c>
      <c r="R869" s="35">
        <v>0.12218294299602291</v>
      </c>
      <c r="S869" s="35">
        <v>2.8282690704362476</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302</v>
      </c>
      <c r="B870" s="5" t="s">
        <v>116</v>
      </c>
      <c r="C870" s="34">
        <v>44212</v>
      </c>
      <c r="D870" s="34">
        <v>44227</v>
      </c>
      <c r="E870" s="35">
        <v>-1.1218496386391677E-2</v>
      </c>
      <c r="F870" s="35">
        <v>0.32580273976785595</v>
      </c>
      <c r="G870" s="35">
        <v>0.24433996216377599</v>
      </c>
      <c r="H870" s="35">
        <v>0.83742737976041681</v>
      </c>
      <c r="I870" s="35">
        <v>0.28757083870967742</v>
      </c>
      <c r="J870" s="35">
        <v>6.9775419354838719E-2</v>
      </c>
      <c r="K870" s="35">
        <v>0</v>
      </c>
      <c r="L870" s="35">
        <v>2.0768205283883418E-2</v>
      </c>
      <c r="M870" s="35">
        <v>0.332166147303943</v>
      </c>
      <c r="N870" s="35">
        <v>0.35829958024142655</v>
      </c>
      <c r="O870" s="35">
        <v>2.7477693000000001E-2</v>
      </c>
      <c r="P870" s="35">
        <v>0.22602114729058578</v>
      </c>
      <c r="Q870" s="35">
        <v>-1.8264135716308489E-2</v>
      </c>
      <c r="R870" s="35">
        <v>0.12218294299602291</v>
      </c>
      <c r="S870" s="35">
        <v>2.822349423769726</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302</v>
      </c>
      <c r="B871" s="5" t="s">
        <v>116</v>
      </c>
      <c r="C871" s="34">
        <v>44213</v>
      </c>
      <c r="D871" s="34">
        <v>44227</v>
      </c>
      <c r="E871" s="35">
        <v>-1.1218496386391677E-2</v>
      </c>
      <c r="F871" s="35">
        <v>0.32580273976785595</v>
      </c>
      <c r="G871" s="35">
        <v>0.24433996216377599</v>
      </c>
      <c r="H871" s="35">
        <v>0.83742737976041681</v>
      </c>
      <c r="I871" s="35">
        <v>0.28757083870967742</v>
      </c>
      <c r="J871" s="35">
        <v>6.9775419354838719E-2</v>
      </c>
      <c r="K871" s="35">
        <v>0</v>
      </c>
      <c r="L871" s="35">
        <v>2.0768205283883418E-2</v>
      </c>
      <c r="M871" s="35">
        <v>0.332166147303943</v>
      </c>
      <c r="N871" s="35">
        <v>0.35730207209142656</v>
      </c>
      <c r="O871" s="35">
        <v>2.6649838999999998E-2</v>
      </c>
      <c r="P871" s="35">
        <v>0.22602114729058578</v>
      </c>
      <c r="Q871" s="35">
        <v>-1.7656753844248103E-2</v>
      </c>
      <c r="R871" s="35">
        <v>0.12218294299602291</v>
      </c>
      <c r="S871" s="35">
        <v>2.8211314434917867</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row>
    <row r="872" spans="1:180">
      <c r="A872" s="5" t="s">
        <v>303</v>
      </c>
      <c r="B872" s="5" t="s">
        <v>116</v>
      </c>
      <c r="C872" s="34">
        <v>44214</v>
      </c>
      <c r="D872" s="34">
        <v>44227</v>
      </c>
      <c r="E872" s="35">
        <v>-1.1218496386391677E-2</v>
      </c>
      <c r="F872" s="35">
        <v>0.32580273976785595</v>
      </c>
      <c r="G872" s="35">
        <v>0.24433996216377599</v>
      </c>
      <c r="H872" s="35">
        <v>0.83742737976041681</v>
      </c>
      <c r="I872" s="35">
        <v>0.28757083870967742</v>
      </c>
      <c r="J872" s="35">
        <v>6.9775419354838719E-2</v>
      </c>
      <c r="K872" s="35">
        <v>0</v>
      </c>
      <c r="L872" s="35">
        <v>2.0768205283883418E-2</v>
      </c>
      <c r="M872" s="35">
        <v>0.332166147303943</v>
      </c>
      <c r="N872" s="35">
        <v>0.35781174059142656</v>
      </c>
      <c r="O872" s="35">
        <v>2.1773646000000001E-2</v>
      </c>
      <c r="P872" s="35">
        <v>0.22602114729058578</v>
      </c>
      <c r="Q872" s="35">
        <v>-2.226145413039134E-2</v>
      </c>
      <c r="R872" s="35">
        <v>0.12218294299602291</v>
      </c>
      <c r="S872" s="35">
        <v>2.8121602187056438</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row>
    <row r="873" spans="1:180">
      <c r="A873" s="5" t="s">
        <v>303</v>
      </c>
      <c r="B873" s="5" t="s">
        <v>116</v>
      </c>
      <c r="C873" s="34">
        <v>44215</v>
      </c>
      <c r="D873" s="34">
        <v>44227</v>
      </c>
      <c r="E873" s="35">
        <v>-1.1218496386391677E-2</v>
      </c>
      <c r="F873" s="35">
        <v>0.32580273976785595</v>
      </c>
      <c r="G873" s="35">
        <v>0.24433996216377599</v>
      </c>
      <c r="H873" s="35">
        <v>0.83742737976041681</v>
      </c>
      <c r="I873" s="35">
        <v>0.28757083870967742</v>
      </c>
      <c r="J873" s="35">
        <v>6.9775419354838719E-2</v>
      </c>
      <c r="K873" s="35">
        <v>0</v>
      </c>
      <c r="L873" s="35">
        <v>2.0768205283883418E-2</v>
      </c>
      <c r="M873" s="35">
        <v>0.332166147303943</v>
      </c>
      <c r="N873" s="35">
        <v>0.35807107899142654</v>
      </c>
      <c r="O873" s="35">
        <v>2.1668283000000003E-2</v>
      </c>
      <c r="P873" s="35">
        <v>0.22602114729058578</v>
      </c>
      <c r="Q873" s="35">
        <v>-2.1950412298407041E-2</v>
      </c>
      <c r="R873" s="35">
        <v>0.12218294299602291</v>
      </c>
      <c r="S873" s="35">
        <v>2.8126252359376278</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row>
    <row r="874" spans="1:180">
      <c r="A874" s="5" t="s">
        <v>303</v>
      </c>
      <c r="B874" s="5" t="s">
        <v>116</v>
      </c>
      <c r="C874" s="34">
        <v>44216</v>
      </c>
      <c r="D874" s="34">
        <v>44227</v>
      </c>
      <c r="E874" s="35">
        <v>-1.1218496386391677E-2</v>
      </c>
      <c r="F874" s="35">
        <v>0.32580273976785595</v>
      </c>
      <c r="G874" s="35">
        <v>0.24433996216377599</v>
      </c>
      <c r="H874" s="35">
        <v>0.83742737976041681</v>
      </c>
      <c r="I874" s="35">
        <v>0.28757083870967742</v>
      </c>
      <c r="J874" s="35">
        <v>6.9775419354838719E-2</v>
      </c>
      <c r="K874" s="35">
        <v>0</v>
      </c>
      <c r="L874" s="35">
        <v>2.0768205283883418E-2</v>
      </c>
      <c r="M874" s="35">
        <v>0.332166147303943</v>
      </c>
      <c r="N874" s="35">
        <v>0.35822353244142657</v>
      </c>
      <c r="O874" s="35">
        <v>3.0042351000000002E-2</v>
      </c>
      <c r="P874" s="35">
        <v>0.22602114729058578</v>
      </c>
      <c r="Q874" s="35">
        <v>-2.1471408778703707E-2</v>
      </c>
      <c r="R874" s="35">
        <v>0.12218294299602291</v>
      </c>
      <c r="S874" s="35">
        <v>2.8216307609073312</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row>
    <row r="875" spans="1:180">
      <c r="A875" s="5" t="s">
        <v>303</v>
      </c>
      <c r="B875" s="5" t="s">
        <v>116</v>
      </c>
      <c r="C875" s="34">
        <v>44217</v>
      </c>
      <c r="D875" s="34">
        <v>44227</v>
      </c>
      <c r="E875" s="35">
        <v>-1.1218496386391677E-2</v>
      </c>
      <c r="F875" s="35">
        <v>0.32580273976785595</v>
      </c>
      <c r="G875" s="35">
        <v>0.24433996216377599</v>
      </c>
      <c r="H875" s="35">
        <v>0.83742737976041681</v>
      </c>
      <c r="I875" s="35">
        <v>0.28757083870967742</v>
      </c>
      <c r="J875" s="35">
        <v>6.9775419354838719E-2</v>
      </c>
      <c r="K875" s="35">
        <v>0</v>
      </c>
      <c r="L875" s="35">
        <v>2.0768205283883418E-2</v>
      </c>
      <c r="M875" s="35">
        <v>0.332166147303943</v>
      </c>
      <c r="N875" s="35">
        <v>0.35761991514142655</v>
      </c>
      <c r="O875" s="35">
        <v>2.5354890000000005E-2</v>
      </c>
      <c r="P875" s="35">
        <v>0.22602114729058578</v>
      </c>
      <c r="Q875" s="35">
        <v>-1.7594097209580932E-2</v>
      </c>
      <c r="R875" s="35">
        <v>0.12218294299602291</v>
      </c>
      <c r="S875" s="35">
        <v>2.8202169941764539</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row>
    <row r="876" spans="1:180">
      <c r="A876" s="5" t="s">
        <v>303</v>
      </c>
      <c r="B876" s="5" t="s">
        <v>116</v>
      </c>
      <c r="C876" s="34">
        <v>44218</v>
      </c>
      <c r="D876" s="34">
        <v>44227</v>
      </c>
      <c r="E876" s="35">
        <v>-1.1218496386391677E-2</v>
      </c>
      <c r="F876" s="35">
        <v>0.32580273976785595</v>
      </c>
      <c r="G876" s="35">
        <v>0.24433996216377599</v>
      </c>
      <c r="H876" s="35">
        <v>0.83742737976041681</v>
      </c>
      <c r="I876" s="35">
        <v>0.28757083870967742</v>
      </c>
      <c r="J876" s="35">
        <v>6.9775419354838719E-2</v>
      </c>
      <c r="K876" s="35">
        <v>0</v>
      </c>
      <c r="L876" s="35">
        <v>2.0768205283883418E-2</v>
      </c>
      <c r="M876" s="35">
        <v>0.332166147303943</v>
      </c>
      <c r="N876" s="35">
        <v>0.36031758394142654</v>
      </c>
      <c r="O876" s="35">
        <v>3.1244274000000002E-2</v>
      </c>
      <c r="P876" s="35">
        <v>0.22602114729058578</v>
      </c>
      <c r="Q876" s="35">
        <v>-2.1552526180215335E-2</v>
      </c>
      <c r="R876" s="35">
        <v>0.12218294299602291</v>
      </c>
      <c r="S876" s="35">
        <v>2.8248456180058197</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row>
    <row r="877" spans="1:180">
      <c r="A877" s="5" t="s">
        <v>303</v>
      </c>
      <c r="B877" s="5" t="s">
        <v>116</v>
      </c>
      <c r="C877" s="34">
        <v>44219</v>
      </c>
      <c r="D877" s="34">
        <v>44227</v>
      </c>
      <c r="E877" s="35">
        <v>-1.1218496386391677E-2</v>
      </c>
      <c r="F877" s="35">
        <v>0.32580273976785595</v>
      </c>
      <c r="G877" s="35">
        <v>0.24433996216377599</v>
      </c>
      <c r="H877" s="35">
        <v>0.83742737976041681</v>
      </c>
      <c r="I877" s="35">
        <v>0.28757083870967742</v>
      </c>
      <c r="J877" s="35">
        <v>6.9775419354838719E-2</v>
      </c>
      <c r="K877" s="35">
        <v>0</v>
      </c>
      <c r="L877" s="35">
        <v>2.0768205283883418E-2</v>
      </c>
      <c r="M877" s="35">
        <v>0.332166147303943</v>
      </c>
      <c r="N877" s="35">
        <v>0.36024897874142658</v>
      </c>
      <c r="O877" s="35">
        <v>2.3753034000000003E-2</v>
      </c>
      <c r="P877" s="35">
        <v>0.22602114729058578</v>
      </c>
      <c r="Q877" s="35">
        <v>-1.6211522825705586E-2</v>
      </c>
      <c r="R877" s="35">
        <v>0.12218294299602291</v>
      </c>
      <c r="S877" s="35">
        <v>2.822626776160329</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row>
    <row r="878" spans="1:180">
      <c r="A878" s="5" t="s">
        <v>303</v>
      </c>
      <c r="B878" s="5" t="s">
        <v>116</v>
      </c>
      <c r="C878" s="34">
        <v>44220</v>
      </c>
      <c r="D878" s="34">
        <v>44227</v>
      </c>
      <c r="E878" s="35">
        <v>-1.1218496386391677E-2</v>
      </c>
      <c r="F878" s="35">
        <v>0.32580273976785595</v>
      </c>
      <c r="G878" s="35">
        <v>0.24433996216377599</v>
      </c>
      <c r="H878" s="35">
        <v>0.83742737976041681</v>
      </c>
      <c r="I878" s="35">
        <v>0.28757083870967742</v>
      </c>
      <c r="J878" s="35">
        <v>6.9775419354838719E-2</v>
      </c>
      <c r="K878" s="35">
        <v>0</v>
      </c>
      <c r="L878" s="35">
        <v>2.0768205283883418E-2</v>
      </c>
      <c r="M878" s="35">
        <v>0.332166147303943</v>
      </c>
      <c r="N878" s="35">
        <v>0.35737358174142653</v>
      </c>
      <c r="O878" s="35">
        <v>1.1303937E-2</v>
      </c>
      <c r="P878" s="35">
        <v>0.22602114729058578</v>
      </c>
      <c r="Q878" s="35">
        <v>-1.4313079841187664E-2</v>
      </c>
      <c r="R878" s="35">
        <v>0.12218294299602291</v>
      </c>
      <c r="S878" s="35">
        <v>2.8092007251448474</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row>
    <row r="879" spans="1:180">
      <c r="A879" s="5" t="s">
        <v>304</v>
      </c>
      <c r="B879" s="5" t="s">
        <v>116</v>
      </c>
      <c r="C879" s="34">
        <v>44221</v>
      </c>
      <c r="D879" s="34">
        <v>44227</v>
      </c>
      <c r="E879" s="35">
        <v>-1.1218496386391677E-2</v>
      </c>
      <c r="F879" s="35">
        <v>0.32580273976785595</v>
      </c>
      <c r="G879" s="35">
        <v>0.24433996216377599</v>
      </c>
      <c r="H879" s="35">
        <v>0.83742737976041681</v>
      </c>
      <c r="I879" s="35">
        <v>0.28757083870967742</v>
      </c>
      <c r="J879" s="35">
        <v>6.9775419354838719E-2</v>
      </c>
      <c r="K879" s="35">
        <v>0</v>
      </c>
      <c r="L879" s="35">
        <v>2.0768205283883418E-2</v>
      </c>
      <c r="M879" s="35">
        <v>0.332166147303943</v>
      </c>
      <c r="N879" s="35">
        <v>0.35456748014142658</v>
      </c>
      <c r="O879" s="35">
        <v>1.8950733000000001E-2</v>
      </c>
      <c r="P879" s="35">
        <v>0.22602114729058578</v>
      </c>
      <c r="Q879" s="35">
        <v>-2.0200772130922053E-2</v>
      </c>
      <c r="R879" s="35">
        <v>0.12218294299602291</v>
      </c>
      <c r="S879" s="35">
        <v>2.8081537272551129</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row>
    <row r="880" spans="1:180">
      <c r="A880" s="5" t="s">
        <v>304</v>
      </c>
      <c r="B880" s="5" t="s">
        <v>116</v>
      </c>
      <c r="C880" s="34">
        <v>44222</v>
      </c>
      <c r="D880" s="34">
        <v>44227</v>
      </c>
      <c r="E880" s="35">
        <v>-1.1218496386391677E-2</v>
      </c>
      <c r="F880" s="35">
        <v>0.32580273976785595</v>
      </c>
      <c r="G880" s="35">
        <v>0.24433996216377599</v>
      </c>
      <c r="H880" s="35">
        <v>0.83742737976041681</v>
      </c>
      <c r="I880" s="35">
        <v>0.28757083870967742</v>
      </c>
      <c r="J880" s="35">
        <v>6.9775419354838719E-2</v>
      </c>
      <c r="K880" s="35">
        <v>0</v>
      </c>
      <c r="L880" s="35">
        <v>2.0768205283883418E-2</v>
      </c>
      <c r="M880" s="35">
        <v>0.332166147303943</v>
      </c>
      <c r="N880" s="35">
        <v>0.35784356204142653</v>
      </c>
      <c r="O880" s="35">
        <v>1.8884043E-2</v>
      </c>
      <c r="P880" s="35">
        <v>0.22602114729058578</v>
      </c>
      <c r="Q880" s="35">
        <v>-1.6810205405482285E-2</v>
      </c>
      <c r="R880" s="35">
        <v>0.12218294299602291</v>
      </c>
      <c r="S880" s="35">
        <v>2.8147536858805524</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row>
    <row r="881" spans="1:167">
      <c r="A881" s="5" t="s">
        <v>304</v>
      </c>
      <c r="B881" s="5" t="s">
        <v>116</v>
      </c>
      <c r="C881" s="34">
        <v>44223</v>
      </c>
      <c r="D881" s="34">
        <v>44227</v>
      </c>
      <c r="E881" s="35">
        <v>-1.1218496386391677E-2</v>
      </c>
      <c r="F881" s="35">
        <v>0.32580273976785595</v>
      </c>
      <c r="G881" s="35">
        <v>0.24433996216377599</v>
      </c>
      <c r="H881" s="35">
        <v>0.83742737976041681</v>
      </c>
      <c r="I881" s="35">
        <v>0.28757083870967742</v>
      </c>
      <c r="J881" s="35">
        <v>6.9775419354838719E-2</v>
      </c>
      <c r="K881" s="35">
        <v>0</v>
      </c>
      <c r="L881" s="35">
        <v>2.0768205283883418E-2</v>
      </c>
      <c r="M881" s="35">
        <v>0.332166147303943</v>
      </c>
      <c r="N881" s="35">
        <v>0.35796420509142657</v>
      </c>
      <c r="O881" s="35">
        <v>1.8376668000000002E-2</v>
      </c>
      <c r="P881" s="35">
        <v>0.22602114729058578</v>
      </c>
      <c r="Q881" s="35">
        <v>-1.544615242831676E-2</v>
      </c>
      <c r="R881" s="35">
        <v>0.12218294299602291</v>
      </c>
      <c r="S881" s="35">
        <v>2.8157310069077179</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row>
    <row r="882" spans="1:167">
      <c r="A882" s="5" t="s">
        <v>304</v>
      </c>
      <c r="B882" s="5" t="s">
        <v>116</v>
      </c>
      <c r="C882" s="34">
        <v>44224</v>
      </c>
      <c r="D882" s="34">
        <v>44227</v>
      </c>
      <c r="E882" s="35">
        <v>-1.1218496386391677E-2</v>
      </c>
      <c r="F882" s="35">
        <v>0.32580273976785595</v>
      </c>
      <c r="G882" s="35">
        <v>0.24433996216377599</v>
      </c>
      <c r="H882" s="35">
        <v>0.83742737976041681</v>
      </c>
      <c r="I882" s="35">
        <v>0.28757083870967742</v>
      </c>
      <c r="J882" s="35">
        <v>6.9775419354838719E-2</v>
      </c>
      <c r="K882" s="35">
        <v>0</v>
      </c>
      <c r="L882" s="35">
        <v>2.0768205283883418E-2</v>
      </c>
      <c r="M882" s="35">
        <v>0.332166147303943</v>
      </c>
      <c r="N882" s="35">
        <v>0.36017363219142656</v>
      </c>
      <c r="O882" s="35">
        <v>2.3640390000000004E-2</v>
      </c>
      <c r="P882" s="35">
        <v>0.22602114729058578</v>
      </c>
      <c r="Q882" s="35">
        <v>-2.0355997396726857E-2</v>
      </c>
      <c r="R882" s="35">
        <v>0.12218294299602291</v>
      </c>
      <c r="S882" s="35">
        <v>2.8182943110393079</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row>
    <row r="883" spans="1:167">
      <c r="A883" s="5" t="s">
        <v>304</v>
      </c>
      <c r="B883" s="5" t="s">
        <v>116</v>
      </c>
      <c r="C883" s="34">
        <v>44225</v>
      </c>
      <c r="D883" s="34">
        <v>44227</v>
      </c>
      <c r="E883" s="35">
        <v>-1.1218496386391677E-2</v>
      </c>
      <c r="F883" s="35">
        <v>0.32580273976785595</v>
      </c>
      <c r="G883" s="35">
        <v>0.24433996216377599</v>
      </c>
      <c r="H883" s="35">
        <v>0.83742737976041681</v>
      </c>
      <c r="I883" s="35">
        <v>0.28757083870967742</v>
      </c>
      <c r="J883" s="35">
        <v>6.9775419354838719E-2</v>
      </c>
      <c r="K883" s="35">
        <v>0</v>
      </c>
      <c r="L883" s="35">
        <v>2.0768205283883418E-2</v>
      </c>
      <c r="M883" s="35">
        <v>0.332166147303943</v>
      </c>
      <c r="N883" s="35">
        <v>0.35895899239142659</v>
      </c>
      <c r="O883" s="35">
        <v>3.9600969999999999E-2</v>
      </c>
      <c r="P883" s="35">
        <v>0.22602114729058578</v>
      </c>
      <c r="Q883" s="35">
        <v>-2.0047140877462968E-2</v>
      </c>
      <c r="R883" s="35">
        <v>0.12218294299602291</v>
      </c>
      <c r="S883" s="35">
        <v>2.833349107758572</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row>
    <row r="884" spans="1:167">
      <c r="A884" s="5" t="s">
        <v>304</v>
      </c>
      <c r="B884" s="5" t="s">
        <v>116</v>
      </c>
      <c r="C884" s="34">
        <v>44226</v>
      </c>
      <c r="D884" s="34">
        <v>44227</v>
      </c>
      <c r="E884" s="35">
        <v>-1.1218496386391677E-2</v>
      </c>
      <c r="F884" s="35">
        <v>0.32580273976785595</v>
      </c>
      <c r="G884" s="35">
        <v>0.24433996216377599</v>
      </c>
      <c r="H884" s="35">
        <v>0.83742737976041681</v>
      </c>
      <c r="I884" s="35">
        <v>0.28757083870967742</v>
      </c>
      <c r="J884" s="35">
        <v>6.9775419354838719E-2</v>
      </c>
      <c r="K884" s="35">
        <v>0</v>
      </c>
      <c r="L884" s="35">
        <v>2.0768205283883418E-2</v>
      </c>
      <c r="M884" s="35">
        <v>0.332166147303943</v>
      </c>
      <c r="N884" s="35">
        <v>0.35910642659142655</v>
      </c>
      <c r="O884" s="35">
        <v>2.8145042000000002E-2</v>
      </c>
      <c r="P884" s="35">
        <v>0.22602114729058578</v>
      </c>
      <c r="Q884" s="35">
        <v>-2.0723640173291466E-2</v>
      </c>
      <c r="R884" s="35">
        <v>0.12218294299602291</v>
      </c>
      <c r="S884" s="35">
        <v>2.8213641146627433</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row>
    <row r="885" spans="1:167">
      <c r="A885" s="5" t="s">
        <v>304</v>
      </c>
      <c r="B885" s="5" t="s">
        <v>116</v>
      </c>
      <c r="C885" s="34">
        <v>44227</v>
      </c>
      <c r="D885" s="34">
        <v>44227</v>
      </c>
      <c r="E885" s="35">
        <v>-1.1218496386391677E-2</v>
      </c>
      <c r="F885" s="35">
        <v>0.32580273976785595</v>
      </c>
      <c r="G885" s="35">
        <v>0.24433996216377599</v>
      </c>
      <c r="H885" s="35">
        <v>0.83742737976041681</v>
      </c>
      <c r="I885" s="35">
        <v>0.28757083870967742</v>
      </c>
      <c r="J885" s="35">
        <v>6.9775419354838719E-2</v>
      </c>
      <c r="K885" s="35">
        <v>0</v>
      </c>
      <c r="L885" s="35">
        <v>2.0768205283883418E-2</v>
      </c>
      <c r="M885" s="35">
        <v>0.332166147303943</v>
      </c>
      <c r="N885" s="35">
        <v>0.35636987709142653</v>
      </c>
      <c r="O885" s="35">
        <v>1.6768035000000001E-2</v>
      </c>
      <c r="P885" s="35">
        <v>0.22602114729058578</v>
      </c>
      <c r="Q885" s="35">
        <v>-1.6851751979699899E-2</v>
      </c>
      <c r="R885" s="35">
        <v>0.12218294299602291</v>
      </c>
      <c r="S885" s="35">
        <v>2.8111224463563351</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row>
    <row r="886" spans="1:167">
      <c r="A886" s="5" t="s">
        <v>305</v>
      </c>
      <c r="B886" s="5" t="s">
        <v>117</v>
      </c>
      <c r="C886" s="34">
        <v>44228</v>
      </c>
      <c r="D886" s="34">
        <v>44255</v>
      </c>
      <c r="E886" s="35">
        <v>6.1235291162227604E-2</v>
      </c>
      <c r="F886" s="35">
        <v>0.46215475743454526</v>
      </c>
      <c r="G886" s="35">
        <v>0.232802442869145</v>
      </c>
      <c r="H886" s="35">
        <v>1.1927789107075009</v>
      </c>
      <c r="I886" s="35">
        <v>0.26965202093596058</v>
      </c>
      <c r="J886" s="35">
        <v>6.5427655172413807E-2</v>
      </c>
      <c r="K886" s="35">
        <v>0</v>
      </c>
      <c r="L886" s="35">
        <v>4.258251100704857E-3</v>
      </c>
      <c r="M886" s="35">
        <v>0.31116460063201601</v>
      </c>
      <c r="N886" s="35">
        <v>0.37371284277755101</v>
      </c>
      <c r="O886" s="35">
        <v>3.1747703000000002E-2</v>
      </c>
      <c r="P886" s="35">
        <v>0.20368114404819698</v>
      </c>
      <c r="Q886" s="35">
        <v>8.03521233949029E-2</v>
      </c>
      <c r="R886" s="35">
        <v>0.13542074363992179</v>
      </c>
      <c r="S886" s="35">
        <v>3.4243884868750869</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row>
    <row r="887" spans="1:167">
      <c r="A887" s="5" t="s">
        <v>305</v>
      </c>
      <c r="B887" s="5" t="s">
        <v>117</v>
      </c>
      <c r="C887" s="34">
        <v>44229</v>
      </c>
      <c r="D887" s="34">
        <v>44255</v>
      </c>
      <c r="E887" s="35">
        <v>6.1235291162227604E-2</v>
      </c>
      <c r="F887" s="35">
        <v>0.46215475743454526</v>
      </c>
      <c r="G887" s="35">
        <v>0.232802442869145</v>
      </c>
      <c r="H887" s="35">
        <v>1.1927789107075009</v>
      </c>
      <c r="I887" s="35">
        <v>0.26965202093596058</v>
      </c>
      <c r="J887" s="35">
        <v>6.5427655172413807E-2</v>
      </c>
      <c r="K887" s="35">
        <v>0</v>
      </c>
      <c r="L887" s="35">
        <v>4.258251100704857E-3</v>
      </c>
      <c r="M887" s="35">
        <v>0.31116460063201601</v>
      </c>
      <c r="N887" s="35">
        <v>0.37371284277755101</v>
      </c>
      <c r="O887" s="35">
        <v>2.8653822000000002E-2</v>
      </c>
      <c r="P887" s="35">
        <v>0.20368114404819698</v>
      </c>
      <c r="Q887" s="35">
        <v>8.6758240759223518E-2</v>
      </c>
      <c r="R887" s="35">
        <v>0.13542074363992179</v>
      </c>
      <c r="S887" s="35">
        <v>3.4277007232394072</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row>
    <row r="888" spans="1:167">
      <c r="A888" s="5" t="s">
        <v>305</v>
      </c>
      <c r="B888" s="5" t="s">
        <v>117</v>
      </c>
      <c r="C888" s="34">
        <v>44230</v>
      </c>
      <c r="D888" s="34">
        <v>44255</v>
      </c>
      <c r="E888" s="35">
        <v>6.1235291162227604E-2</v>
      </c>
      <c r="F888" s="35">
        <v>0.46215475743454526</v>
      </c>
      <c r="G888" s="35">
        <v>0.232802442869145</v>
      </c>
      <c r="H888" s="35">
        <v>1.1927789107075009</v>
      </c>
      <c r="I888" s="35">
        <v>0.26965202093596058</v>
      </c>
      <c r="J888" s="35">
        <v>6.5427655172413807E-2</v>
      </c>
      <c r="K888" s="35">
        <v>0</v>
      </c>
      <c r="L888" s="35">
        <v>4.258251100704857E-3</v>
      </c>
      <c r="M888" s="35">
        <v>0.31116460063201601</v>
      </c>
      <c r="N888" s="35">
        <v>0.37371284277755101</v>
      </c>
      <c r="O888" s="35">
        <v>3.0848220000000003E-2</v>
      </c>
      <c r="P888" s="35">
        <v>0.20368114404819698</v>
      </c>
      <c r="Q888" s="35">
        <v>8.2421498287969797E-2</v>
      </c>
      <c r="R888" s="35">
        <v>0.13542074363992179</v>
      </c>
      <c r="S888" s="35">
        <v>3.4255583787681538</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row>
    <row r="889" spans="1:167">
      <c r="A889" s="5" t="s">
        <v>305</v>
      </c>
      <c r="B889" s="5" t="s">
        <v>117</v>
      </c>
      <c r="C889" s="34">
        <v>44231</v>
      </c>
      <c r="D889" s="34">
        <v>44255</v>
      </c>
      <c r="E889" s="35">
        <v>6.1235291162227604E-2</v>
      </c>
      <c r="F889" s="35">
        <v>0.46215475743454526</v>
      </c>
      <c r="G889" s="35">
        <v>0.232802442869145</v>
      </c>
      <c r="H889" s="35">
        <v>1.1927789107075009</v>
      </c>
      <c r="I889" s="35">
        <v>0.26965202093596058</v>
      </c>
      <c r="J889" s="35">
        <v>6.5427655172413807E-2</v>
      </c>
      <c r="K889" s="35">
        <v>0</v>
      </c>
      <c r="L889" s="35">
        <v>4.258251100704857E-3</v>
      </c>
      <c r="M889" s="35">
        <v>0.31116460063201601</v>
      </c>
      <c r="N889" s="35">
        <v>0.37371284277755101</v>
      </c>
      <c r="O889" s="35">
        <v>4.187130700000001E-2</v>
      </c>
      <c r="P889" s="35">
        <v>0.20368114404819698</v>
      </c>
      <c r="Q889" s="35">
        <v>7.9246927320023378E-2</v>
      </c>
      <c r="R889" s="35">
        <v>0.13542074363992179</v>
      </c>
      <c r="S889" s="35">
        <v>3.4334068948002074</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row>
    <row r="890" spans="1:167">
      <c r="A890" s="5" t="s">
        <v>305</v>
      </c>
      <c r="B890" s="5" t="s">
        <v>117</v>
      </c>
      <c r="C890" s="34">
        <v>44232</v>
      </c>
      <c r="D890" s="34">
        <v>44255</v>
      </c>
      <c r="E890" s="35">
        <v>6.1235291162227604E-2</v>
      </c>
      <c r="F890" s="35">
        <v>0.46215475743454526</v>
      </c>
      <c r="G890" s="35">
        <v>0.232802442869145</v>
      </c>
      <c r="H890" s="35">
        <v>1.1927789107075009</v>
      </c>
      <c r="I890" s="35">
        <v>0.26965202093596058</v>
      </c>
      <c r="J890" s="35">
        <v>6.5427655172413807E-2</v>
      </c>
      <c r="K890" s="35">
        <v>0</v>
      </c>
      <c r="L890" s="35">
        <v>4.258251100704857E-3</v>
      </c>
      <c r="M890" s="35">
        <v>0.31116460063201601</v>
      </c>
      <c r="N890" s="35">
        <v>0.37371284277755101</v>
      </c>
      <c r="O890" s="35">
        <v>2.6511660000000006E-2</v>
      </c>
      <c r="P890" s="35">
        <v>0.20368114404819698</v>
      </c>
      <c r="Q890" s="35">
        <v>7.7358352385606552E-2</v>
      </c>
      <c r="R890" s="35">
        <v>0.13542074363992179</v>
      </c>
      <c r="S890" s="35">
        <v>3.4161586728657909</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row>
    <row r="891" spans="1:167">
      <c r="A891" s="5" t="s">
        <v>305</v>
      </c>
      <c r="B891" s="5" t="s">
        <v>117</v>
      </c>
      <c r="C891" s="34">
        <v>44233</v>
      </c>
      <c r="D891" s="34">
        <v>44255</v>
      </c>
      <c r="E891" s="35">
        <v>6.1235291162227604E-2</v>
      </c>
      <c r="F891" s="35">
        <v>0.46215475743454526</v>
      </c>
      <c r="G891" s="35">
        <v>0.232802442869145</v>
      </c>
      <c r="H891" s="35">
        <v>1.1927789107075009</v>
      </c>
      <c r="I891" s="35">
        <v>0.26965202093596058</v>
      </c>
      <c r="J891" s="35">
        <v>6.5427655172413807E-2</v>
      </c>
      <c r="K891" s="35">
        <v>0</v>
      </c>
      <c r="L891" s="35">
        <v>4.258251100704857E-3</v>
      </c>
      <c r="M891" s="35">
        <v>0.31116460063201601</v>
      </c>
      <c r="N891" s="35">
        <v>0.37371284277755101</v>
      </c>
      <c r="O891" s="35">
        <v>3.0653807000000005E-2</v>
      </c>
      <c r="P891" s="35">
        <v>0.20368114404819698</v>
      </c>
      <c r="Q891" s="35">
        <v>7.9007674551919593E-2</v>
      </c>
      <c r="R891" s="35">
        <v>0.13542074363992179</v>
      </c>
      <c r="S891" s="35">
        <v>3.4219501420321037</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row>
    <row r="892" spans="1:167">
      <c r="A892" s="5" t="s">
        <v>305</v>
      </c>
      <c r="B892" s="5" t="s">
        <v>117</v>
      </c>
      <c r="C892" s="34">
        <v>44234</v>
      </c>
      <c r="D892" s="34">
        <v>44255</v>
      </c>
      <c r="E892" s="35">
        <v>6.1235291162227604E-2</v>
      </c>
      <c r="F892" s="35">
        <v>0.46215475743454526</v>
      </c>
      <c r="G892" s="35">
        <v>0.232802442869145</v>
      </c>
      <c r="H892" s="35">
        <v>1.1927789107075009</v>
      </c>
      <c r="I892" s="35">
        <v>0.26965202093596058</v>
      </c>
      <c r="J892" s="35">
        <v>6.5427655172413807E-2</v>
      </c>
      <c r="K892" s="35">
        <v>0</v>
      </c>
      <c r="L892" s="35">
        <v>4.258251100704857E-3</v>
      </c>
      <c r="M892" s="35">
        <v>0.31116460063201601</v>
      </c>
      <c r="N892" s="35">
        <v>0.37371284277755101</v>
      </c>
      <c r="O892" s="35">
        <v>2.1462921000000003E-2</v>
      </c>
      <c r="P892" s="35">
        <v>0.20368114404819698</v>
      </c>
      <c r="Q892" s="35">
        <v>8.0268537452410735E-2</v>
      </c>
      <c r="R892" s="35">
        <v>0.13542074363992179</v>
      </c>
      <c r="S892" s="35">
        <v>3.4140201189325947</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row>
    <row r="893" spans="1:167">
      <c r="A893" s="5" t="s">
        <v>306</v>
      </c>
      <c r="B893" s="5" t="s">
        <v>117</v>
      </c>
      <c r="C893" s="34">
        <v>44235</v>
      </c>
      <c r="D893" s="34">
        <v>44255</v>
      </c>
      <c r="E893" s="35">
        <v>6.1235291162227604E-2</v>
      </c>
      <c r="F893" s="35">
        <v>0.46215475743454526</v>
      </c>
      <c r="G893" s="35">
        <v>0.232802442869145</v>
      </c>
      <c r="H893" s="35">
        <v>1.1927789107075009</v>
      </c>
      <c r="I893" s="35">
        <v>0.26965202093596058</v>
      </c>
      <c r="J893" s="35">
        <v>6.5427655172413807E-2</v>
      </c>
      <c r="K893" s="35">
        <v>0</v>
      </c>
      <c r="L893" s="35">
        <v>4.258251100704857E-3</v>
      </c>
      <c r="M893" s="35">
        <v>0.31116460063201601</v>
      </c>
      <c r="N893" s="35">
        <v>0.37371284277755101</v>
      </c>
      <c r="O893" s="35">
        <v>2.7180738000000003E-2</v>
      </c>
      <c r="P893" s="35">
        <v>0.20368114404819698</v>
      </c>
      <c r="Q893" s="35">
        <v>7.8515957295202124E-2</v>
      </c>
      <c r="R893" s="35">
        <v>0.13542074363992179</v>
      </c>
      <c r="S893" s="35">
        <v>3.4179853557753863</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row>
    <row r="894" spans="1:167">
      <c r="A894" s="5" t="s">
        <v>306</v>
      </c>
      <c r="B894" s="5" t="s">
        <v>117</v>
      </c>
      <c r="C894" s="34">
        <v>44236</v>
      </c>
      <c r="D894" s="34">
        <v>44255</v>
      </c>
      <c r="E894" s="35">
        <v>6.1235291162227604E-2</v>
      </c>
      <c r="F894" s="35">
        <v>0.46215475743454526</v>
      </c>
      <c r="G894" s="35">
        <v>0.232802442869145</v>
      </c>
      <c r="H894" s="35">
        <v>1.1927789107075009</v>
      </c>
      <c r="I894" s="35">
        <v>0.26965202093596058</v>
      </c>
      <c r="J894" s="35">
        <v>6.5427655172413807E-2</v>
      </c>
      <c r="K894" s="35">
        <v>0</v>
      </c>
      <c r="L894" s="35">
        <v>4.258251100704857E-3</v>
      </c>
      <c r="M894" s="35">
        <v>0.31116460063201601</v>
      </c>
      <c r="N894" s="35">
        <v>0.37371284277755101</v>
      </c>
      <c r="O894" s="35">
        <v>2.7834048000000004E-2</v>
      </c>
      <c r="P894" s="35">
        <v>0.20368114404819698</v>
      </c>
      <c r="Q894" s="35">
        <v>8.0937811134829715E-2</v>
      </c>
      <c r="R894" s="35">
        <v>0.13542074363992179</v>
      </c>
      <c r="S894" s="35">
        <v>3.4210605196150135</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row>
    <row r="895" spans="1:167">
      <c r="A895" s="5" t="s">
        <v>306</v>
      </c>
      <c r="B895" s="5" t="s">
        <v>117</v>
      </c>
      <c r="C895" s="34">
        <v>44237</v>
      </c>
      <c r="D895" s="34">
        <v>44255</v>
      </c>
      <c r="E895" s="35">
        <v>6.1235291162227604E-2</v>
      </c>
      <c r="F895" s="35">
        <v>0.46215475743454526</v>
      </c>
      <c r="G895" s="35">
        <v>0.232802442869145</v>
      </c>
      <c r="H895" s="35">
        <v>1.1927789107075009</v>
      </c>
      <c r="I895" s="35">
        <v>0.26965202093596058</v>
      </c>
      <c r="J895" s="35">
        <v>6.5427655172413807E-2</v>
      </c>
      <c r="K895" s="35">
        <v>0</v>
      </c>
      <c r="L895" s="35">
        <v>4.258251100704857E-3</v>
      </c>
      <c r="M895" s="35">
        <v>0.31116460063201601</v>
      </c>
      <c r="N895" s="35">
        <v>0.37371284277755101</v>
      </c>
      <c r="O895" s="35">
        <v>3.9823581000000004E-2</v>
      </c>
      <c r="P895" s="35">
        <v>0.20368114404819698</v>
      </c>
      <c r="Q895" s="35">
        <v>8.2137303094527908E-2</v>
      </c>
      <c r="R895" s="35">
        <v>0.13542074363992179</v>
      </c>
      <c r="S895" s="35">
        <v>3.4342495445747119</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row>
    <row r="896" spans="1:167">
      <c r="A896" s="5" t="s">
        <v>306</v>
      </c>
      <c r="B896" s="5" t="s">
        <v>117</v>
      </c>
      <c r="C896" s="34">
        <v>44238</v>
      </c>
      <c r="D896" s="34">
        <v>44255</v>
      </c>
      <c r="E896" s="35">
        <v>6.1235291162227604E-2</v>
      </c>
      <c r="F896" s="35">
        <v>0.46215475743454526</v>
      </c>
      <c r="G896" s="35">
        <v>0.232802442869145</v>
      </c>
      <c r="H896" s="35">
        <v>1.1927789107075009</v>
      </c>
      <c r="I896" s="35">
        <v>0.26965202093596058</v>
      </c>
      <c r="J896" s="35">
        <v>6.5427655172413807E-2</v>
      </c>
      <c r="K896" s="35">
        <v>0</v>
      </c>
      <c r="L896" s="35">
        <v>4.258251100704857E-3</v>
      </c>
      <c r="M896" s="35">
        <v>0.31116460063201601</v>
      </c>
      <c r="N896" s="35">
        <v>0.37371284277755101</v>
      </c>
      <c r="O896" s="35">
        <v>2.6338256000000004E-2</v>
      </c>
      <c r="P896" s="35">
        <v>0.20368114404819698</v>
      </c>
      <c r="Q896" s="35">
        <v>8.2714798520553356E-2</v>
      </c>
      <c r="R896" s="35">
        <v>0.13542074363992179</v>
      </c>
      <c r="S896" s="35">
        <v>3.4213417150007372</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row>
    <row r="897" spans="1:167">
      <c r="A897" s="5" t="s">
        <v>306</v>
      </c>
      <c r="B897" s="5" t="s">
        <v>117</v>
      </c>
      <c r="C897" s="34">
        <v>44239</v>
      </c>
      <c r="D897" s="34">
        <v>44255</v>
      </c>
      <c r="E897" s="35">
        <v>6.1235291162227604E-2</v>
      </c>
      <c r="F897" s="35">
        <v>0.46215475743454526</v>
      </c>
      <c r="G897" s="35">
        <v>0.232802442869145</v>
      </c>
      <c r="H897" s="35">
        <v>1.1927789107075009</v>
      </c>
      <c r="I897" s="35">
        <v>0.26965202093596058</v>
      </c>
      <c r="J897" s="35">
        <v>6.5427655172413807E-2</v>
      </c>
      <c r="K897" s="35">
        <v>0</v>
      </c>
      <c r="L897" s="35">
        <v>4.258251100704857E-3</v>
      </c>
      <c r="M897" s="35">
        <v>0.31116460063201601</v>
      </c>
      <c r="N897" s="35">
        <v>0.37371284277755101</v>
      </c>
      <c r="O897" s="35">
        <v>2.3950953000000001E-2</v>
      </c>
      <c r="P897" s="35">
        <v>0.20368114404819698</v>
      </c>
      <c r="Q897" s="35">
        <v>8.0335631588414252E-2</v>
      </c>
      <c r="R897" s="35">
        <v>0.13542074363992179</v>
      </c>
      <c r="S897" s="35">
        <v>3.4165752450685982</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row>
    <row r="898" spans="1:167">
      <c r="A898" s="5" t="s">
        <v>306</v>
      </c>
      <c r="B898" s="5" t="s">
        <v>117</v>
      </c>
      <c r="C898" s="34">
        <v>44240</v>
      </c>
      <c r="D898" s="34">
        <v>44255</v>
      </c>
      <c r="E898" s="35">
        <v>6.1235291162227604E-2</v>
      </c>
      <c r="F898" s="35">
        <v>0.46215475743454526</v>
      </c>
      <c r="G898" s="35">
        <v>0.232802442869145</v>
      </c>
      <c r="H898" s="35">
        <v>1.1927789107075009</v>
      </c>
      <c r="I898" s="35">
        <v>0.26965202093596058</v>
      </c>
      <c r="J898" s="35">
        <v>6.5427655172413807E-2</v>
      </c>
      <c r="K898" s="35">
        <v>0</v>
      </c>
      <c r="L898" s="35">
        <v>4.258251100704857E-3</v>
      </c>
      <c r="M898" s="35">
        <v>0.31116460063201601</v>
      </c>
      <c r="N898" s="35">
        <v>0.37371284277755101</v>
      </c>
      <c r="O898" s="35">
        <v>2.2932324E-2</v>
      </c>
      <c r="P898" s="35">
        <v>0.20368114404819698</v>
      </c>
      <c r="Q898" s="35">
        <v>7.9412402126845069E-2</v>
      </c>
      <c r="R898" s="35">
        <v>0.13542074363992179</v>
      </c>
      <c r="S898" s="35">
        <v>3.4146333866070293</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row>
    <row r="899" spans="1:167">
      <c r="A899" s="5" t="s">
        <v>306</v>
      </c>
      <c r="B899" s="5" t="s">
        <v>117</v>
      </c>
      <c r="C899" s="34">
        <v>44241</v>
      </c>
      <c r="D899" s="34">
        <v>44255</v>
      </c>
      <c r="E899" s="35">
        <v>6.1235291162227604E-2</v>
      </c>
      <c r="F899" s="35">
        <v>0.46215475743454526</v>
      </c>
      <c r="G899" s="35">
        <v>0.232802442869145</v>
      </c>
      <c r="H899" s="35">
        <v>1.1927789107075009</v>
      </c>
      <c r="I899" s="35">
        <v>0.26965202093596058</v>
      </c>
      <c r="J899" s="35">
        <v>6.5427655172413807E-2</v>
      </c>
      <c r="K899" s="35">
        <v>0</v>
      </c>
      <c r="L899" s="35">
        <v>4.258251100704857E-3</v>
      </c>
      <c r="M899" s="35">
        <v>0.31116460063201601</v>
      </c>
      <c r="N899" s="35">
        <v>0.37371284277755101</v>
      </c>
      <c r="O899" s="35">
        <v>2.9102480999999999E-2</v>
      </c>
      <c r="P899" s="35">
        <v>0.20368114404819698</v>
      </c>
      <c r="Q899" s="35">
        <v>8.3106991727644186E-2</v>
      </c>
      <c r="R899" s="35">
        <v>0.13542074363992179</v>
      </c>
      <c r="S899" s="35">
        <v>3.4244981332078281</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row>
    <row r="900" spans="1:167">
      <c r="A900" s="5" t="s">
        <v>307</v>
      </c>
      <c r="B900" s="5" t="s">
        <v>117</v>
      </c>
      <c r="C900" s="34">
        <v>44242</v>
      </c>
      <c r="D900" s="34">
        <v>44255</v>
      </c>
      <c r="E900" s="35">
        <v>6.1235291162227604E-2</v>
      </c>
      <c r="F900" s="35">
        <v>0.46215475743454526</v>
      </c>
      <c r="G900" s="35">
        <v>0.232802442869145</v>
      </c>
      <c r="H900" s="35">
        <v>1.1927789107075009</v>
      </c>
      <c r="I900" s="35">
        <v>0.26965202093596058</v>
      </c>
      <c r="J900" s="35">
        <v>6.5427655172413807E-2</v>
      </c>
      <c r="K900" s="35">
        <v>0</v>
      </c>
      <c r="L900" s="35">
        <v>4.258251100704857E-3</v>
      </c>
      <c r="M900" s="35">
        <v>0.31116460063201601</v>
      </c>
      <c r="N900" s="35">
        <v>0.37371284277755101</v>
      </c>
      <c r="O900" s="35">
        <v>3.0064552000000005E-2</v>
      </c>
      <c r="P900" s="35">
        <v>0.20368114404819698</v>
      </c>
      <c r="Q900" s="35">
        <v>7.9782121945923989E-2</v>
      </c>
      <c r="R900" s="35">
        <v>0.13542074363992179</v>
      </c>
      <c r="S900" s="35">
        <v>3.4221353344261076</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row>
    <row r="901" spans="1:167">
      <c r="A901" s="5" t="s">
        <v>307</v>
      </c>
      <c r="B901" s="5" t="s">
        <v>117</v>
      </c>
      <c r="C901" s="34">
        <v>44243</v>
      </c>
      <c r="D901" s="34">
        <v>44255</v>
      </c>
      <c r="E901" s="35">
        <v>6.1235291162227604E-2</v>
      </c>
      <c r="F901" s="35">
        <v>0.46215475743454526</v>
      </c>
      <c r="G901" s="35">
        <v>0.232802442869145</v>
      </c>
      <c r="H901" s="35">
        <v>1.1927789107075009</v>
      </c>
      <c r="I901" s="35">
        <v>0.26965202093596058</v>
      </c>
      <c r="J901" s="35">
        <v>6.5427655172413807E-2</v>
      </c>
      <c r="K901" s="35">
        <v>0</v>
      </c>
      <c r="L901" s="35">
        <v>4.258251100704857E-3</v>
      </c>
      <c r="M901" s="35">
        <v>0.31116460063201601</v>
      </c>
      <c r="N901" s="35">
        <v>0.37371284277755101</v>
      </c>
      <c r="O901" s="35">
        <v>2.6867277000000002E-2</v>
      </c>
      <c r="P901" s="35">
        <v>0.20368114404819698</v>
      </c>
      <c r="Q901" s="35">
        <v>7.8250089652499508E-2</v>
      </c>
      <c r="R901" s="35">
        <v>0.13542074363992179</v>
      </c>
      <c r="S901" s="35">
        <v>3.4174060271326834</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row>
    <row r="902" spans="1:167">
      <c r="A902" s="5" t="s">
        <v>307</v>
      </c>
      <c r="B902" s="5" t="s">
        <v>117</v>
      </c>
      <c r="C902" s="34">
        <v>44244</v>
      </c>
      <c r="D902" s="34">
        <v>44255</v>
      </c>
      <c r="E902" s="35">
        <v>6.1235291162227604E-2</v>
      </c>
      <c r="F902" s="35">
        <v>0.46215475743454526</v>
      </c>
      <c r="G902" s="35">
        <v>0.232802442869145</v>
      </c>
      <c r="H902" s="35">
        <v>1.1927789107075009</v>
      </c>
      <c r="I902" s="35">
        <v>0.26965202093596058</v>
      </c>
      <c r="J902" s="35">
        <v>6.5427655172413807E-2</v>
      </c>
      <c r="K902" s="35">
        <v>0</v>
      </c>
      <c r="L902" s="35">
        <v>4.258251100704857E-3</v>
      </c>
      <c r="M902" s="35">
        <v>0.31116460063201601</v>
      </c>
      <c r="N902" s="35">
        <v>0.37371284277755101</v>
      </c>
      <c r="O902" s="35">
        <v>3.0201264000000005E-2</v>
      </c>
      <c r="P902" s="35">
        <v>0.20368114404819698</v>
      </c>
      <c r="Q902" s="35">
        <v>7.7058893955340976E-2</v>
      </c>
      <c r="R902" s="35">
        <v>0.13542074363992179</v>
      </c>
      <c r="S902" s="35">
        <v>3.4195488184355249</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row>
    <row r="903" spans="1:167">
      <c r="A903" s="5" t="s">
        <v>307</v>
      </c>
      <c r="B903" s="5" t="s">
        <v>117</v>
      </c>
      <c r="C903" s="34">
        <v>44245</v>
      </c>
      <c r="D903" s="34">
        <v>44255</v>
      </c>
      <c r="E903" s="35">
        <v>6.1235291162227604E-2</v>
      </c>
      <c r="F903" s="35">
        <v>0.46215475743454526</v>
      </c>
      <c r="G903" s="35">
        <v>0.232802442869145</v>
      </c>
      <c r="H903" s="35">
        <v>1.1927789107075009</v>
      </c>
      <c r="I903" s="35">
        <v>0.26965202093596058</v>
      </c>
      <c r="J903" s="35">
        <v>6.5427655172413807E-2</v>
      </c>
      <c r="K903" s="35">
        <v>0</v>
      </c>
      <c r="L903" s="35">
        <v>4.258251100704857E-3</v>
      </c>
      <c r="M903" s="35">
        <v>0.31116460063201601</v>
      </c>
      <c r="N903" s="35">
        <v>0.37371284277755101</v>
      </c>
      <c r="O903" s="35">
        <v>2.1563118000000003E-2</v>
      </c>
      <c r="P903" s="35">
        <v>0.20368114404819698</v>
      </c>
      <c r="Q903" s="35">
        <v>8.0544080705059015E-2</v>
      </c>
      <c r="R903" s="35">
        <v>0.13542074363992179</v>
      </c>
      <c r="S903" s="35">
        <v>3.4143958591852428</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row>
    <row r="904" spans="1:167">
      <c r="A904" s="5" t="s">
        <v>307</v>
      </c>
      <c r="B904" s="5" t="s">
        <v>117</v>
      </c>
      <c r="C904" s="34">
        <v>44246</v>
      </c>
      <c r="D904" s="34">
        <v>44255</v>
      </c>
      <c r="E904" s="35">
        <v>6.1235291162227604E-2</v>
      </c>
      <c r="F904" s="35">
        <v>0.46215475743454526</v>
      </c>
      <c r="G904" s="35">
        <v>0.232802442869145</v>
      </c>
      <c r="H904" s="35">
        <v>1.1927789107075009</v>
      </c>
      <c r="I904" s="35">
        <v>0.26965202093596058</v>
      </c>
      <c r="J904" s="35">
        <v>6.5427655172413807E-2</v>
      </c>
      <c r="K904" s="35">
        <v>0</v>
      </c>
      <c r="L904" s="35">
        <v>4.258251100704857E-3</v>
      </c>
      <c r="M904" s="35">
        <v>0.31116460063201601</v>
      </c>
      <c r="N904" s="35">
        <v>0.37371284277755101</v>
      </c>
      <c r="O904" s="35">
        <v>3.9885219000000006E-2</v>
      </c>
      <c r="P904" s="35">
        <v>0.20368114404819698</v>
      </c>
      <c r="Q904" s="35">
        <v>7.7874344152651667E-2</v>
      </c>
      <c r="R904" s="35">
        <v>0.13542074363992179</v>
      </c>
      <c r="S904" s="35">
        <v>3.4300482236328356</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row>
    <row r="905" spans="1:167">
      <c r="A905" s="5" t="s">
        <v>307</v>
      </c>
      <c r="B905" s="5" t="s">
        <v>117</v>
      </c>
      <c r="C905" s="34">
        <v>44247</v>
      </c>
      <c r="D905" s="34">
        <v>44255</v>
      </c>
      <c r="E905" s="35">
        <v>6.1235291162227604E-2</v>
      </c>
      <c r="F905" s="35">
        <v>0.46215475743454526</v>
      </c>
      <c r="G905" s="35">
        <v>0.232802442869145</v>
      </c>
      <c r="H905" s="35">
        <v>1.1927789107075009</v>
      </c>
      <c r="I905" s="35">
        <v>0.26965202093596058</v>
      </c>
      <c r="J905" s="35">
        <v>6.5427655172413807E-2</v>
      </c>
      <c r="K905" s="35">
        <v>0</v>
      </c>
      <c r="L905" s="35">
        <v>4.258251100704857E-3</v>
      </c>
      <c r="M905" s="35">
        <v>0.31116460063201601</v>
      </c>
      <c r="N905" s="35">
        <v>0.37371284277755101</v>
      </c>
      <c r="O905" s="35">
        <v>3.0259309000000002E-2</v>
      </c>
      <c r="P905" s="35">
        <v>0.20368114404819698</v>
      </c>
      <c r="Q905" s="35">
        <v>7.7758583540604997E-2</v>
      </c>
      <c r="R905" s="35">
        <v>0.13542074363992179</v>
      </c>
      <c r="S905" s="35">
        <v>3.4203065530207888</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row>
    <row r="906" spans="1:167">
      <c r="A906" s="5" t="s">
        <v>307</v>
      </c>
      <c r="B906" s="5" t="s">
        <v>117</v>
      </c>
      <c r="C906" s="34">
        <v>44248</v>
      </c>
      <c r="D906" s="34">
        <v>44255</v>
      </c>
      <c r="E906" s="35">
        <v>6.1235291162227604E-2</v>
      </c>
      <c r="F906" s="35">
        <v>0.46215475743454526</v>
      </c>
      <c r="G906" s="35">
        <v>0.232802442869145</v>
      </c>
      <c r="H906" s="35">
        <v>1.1927789107075009</v>
      </c>
      <c r="I906" s="35">
        <v>0.26965202093596058</v>
      </c>
      <c r="J906" s="35">
        <v>6.5427655172413807E-2</v>
      </c>
      <c r="K906" s="35">
        <v>0</v>
      </c>
      <c r="L906" s="35">
        <v>4.258251100704857E-3</v>
      </c>
      <c r="M906" s="35">
        <v>0.31116460063201601</v>
      </c>
      <c r="N906" s="35">
        <v>0.37371284277755101</v>
      </c>
      <c r="O906" s="35">
        <v>3.1445839000000003E-2</v>
      </c>
      <c r="P906" s="35">
        <v>0.20368114404819698</v>
      </c>
      <c r="Q906" s="35">
        <v>7.9206348343856703E-2</v>
      </c>
      <c r="R906" s="35">
        <v>0.13542074363992179</v>
      </c>
      <c r="S906" s="35">
        <v>3.4229408478240404</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row>
    <row r="907" spans="1:167">
      <c r="A907" s="5" t="s">
        <v>308</v>
      </c>
      <c r="B907" s="5" t="s">
        <v>117</v>
      </c>
      <c r="C907" s="34">
        <v>44249</v>
      </c>
      <c r="D907" s="34">
        <v>44255</v>
      </c>
      <c r="E907" s="35">
        <v>6.1235291162227604E-2</v>
      </c>
      <c r="F907" s="35">
        <v>0.46215475743454526</v>
      </c>
      <c r="G907" s="35">
        <v>0.232802442869145</v>
      </c>
      <c r="H907" s="35">
        <v>1.1927789107075009</v>
      </c>
      <c r="I907" s="35">
        <v>0.26965202093596058</v>
      </c>
      <c r="J907" s="35">
        <v>6.5427655172413807E-2</v>
      </c>
      <c r="K907" s="35">
        <v>0</v>
      </c>
      <c r="L907" s="35">
        <v>4.258251100704857E-3</v>
      </c>
      <c r="M907" s="35">
        <v>0.31116460063201601</v>
      </c>
      <c r="N907" s="35">
        <v>0.37371284277755101</v>
      </c>
      <c r="O907" s="35">
        <v>4.9460571000000002E-2</v>
      </c>
      <c r="P907" s="35">
        <v>0.20368114404819698</v>
      </c>
      <c r="Q907" s="35">
        <v>8.1005029447480906E-2</v>
      </c>
      <c r="R907" s="35">
        <v>0.13542074363992179</v>
      </c>
      <c r="S907" s="35">
        <v>3.4427542609276651</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row>
    <row r="908" spans="1:167">
      <c r="A908" s="5" t="s">
        <v>308</v>
      </c>
      <c r="B908" s="5" t="s">
        <v>117</v>
      </c>
      <c r="C908" s="34">
        <v>44250</v>
      </c>
      <c r="D908" s="34">
        <v>44255</v>
      </c>
      <c r="E908" s="35">
        <v>6.1235291162227604E-2</v>
      </c>
      <c r="F908" s="35">
        <v>0.46215475743454526</v>
      </c>
      <c r="G908" s="35">
        <v>0.232802442869145</v>
      </c>
      <c r="H908" s="35">
        <v>1.1927789107075009</v>
      </c>
      <c r="I908" s="35">
        <v>0.26965202093596058</v>
      </c>
      <c r="J908" s="35">
        <v>6.5427655172413807E-2</v>
      </c>
      <c r="K908" s="35">
        <v>0</v>
      </c>
      <c r="L908" s="35">
        <v>4.258251100704857E-3</v>
      </c>
      <c r="M908" s="35">
        <v>0.31116460063201601</v>
      </c>
      <c r="N908" s="35">
        <v>0.37371284277755101</v>
      </c>
      <c r="O908" s="35">
        <v>3.582171E-2</v>
      </c>
      <c r="P908" s="35">
        <v>0.20368114404819698</v>
      </c>
      <c r="Q908" s="35">
        <v>8.5492073008342037E-2</v>
      </c>
      <c r="R908" s="35">
        <v>0.13542074363992179</v>
      </c>
      <c r="S908" s="35">
        <v>3.4336024434885259</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row>
    <row r="909" spans="1:167">
      <c r="A909" s="5" t="s">
        <v>308</v>
      </c>
      <c r="B909" s="5" t="s">
        <v>117</v>
      </c>
      <c r="C909" s="34">
        <v>44251</v>
      </c>
      <c r="D909" s="34">
        <v>44255</v>
      </c>
      <c r="E909" s="35">
        <v>6.1235291162227604E-2</v>
      </c>
      <c r="F909" s="35">
        <v>0.46215475743454526</v>
      </c>
      <c r="G909" s="35">
        <v>0.232802442869145</v>
      </c>
      <c r="H909" s="35">
        <v>1.1927789107075009</v>
      </c>
      <c r="I909" s="35">
        <v>0.26965202093596058</v>
      </c>
      <c r="J909" s="35">
        <v>6.5427655172413807E-2</v>
      </c>
      <c r="K909" s="35">
        <v>0</v>
      </c>
      <c r="L909" s="35">
        <v>4.258251100704857E-3</v>
      </c>
      <c r="M909" s="35">
        <v>0.31116460063201601</v>
      </c>
      <c r="N909" s="35">
        <v>0.37371284277755101</v>
      </c>
      <c r="O909" s="35">
        <v>3.7898846999999999E-2</v>
      </c>
      <c r="P909" s="35">
        <v>0.20368114404819698</v>
      </c>
      <c r="Q909" s="35">
        <v>7.7880143386535344E-2</v>
      </c>
      <c r="R909" s="35">
        <v>0.13542074363992179</v>
      </c>
      <c r="S909" s="35">
        <v>3.4280676508667196</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row>
    <row r="910" spans="1:167">
      <c r="A910" s="5" t="s">
        <v>308</v>
      </c>
      <c r="B910" s="5" t="s">
        <v>117</v>
      </c>
      <c r="C910" s="34">
        <v>44252</v>
      </c>
      <c r="D910" s="34">
        <v>44255</v>
      </c>
      <c r="E910" s="35">
        <v>6.1235291162227604E-2</v>
      </c>
      <c r="F910" s="35">
        <v>0.46215475743454526</v>
      </c>
      <c r="G910" s="35">
        <v>0.232802442869145</v>
      </c>
      <c r="H910" s="35">
        <v>1.1927789107075009</v>
      </c>
      <c r="I910" s="35">
        <v>0.26965202093596058</v>
      </c>
      <c r="J910" s="35">
        <v>6.5427655172413807E-2</v>
      </c>
      <c r="K910" s="35">
        <v>0</v>
      </c>
      <c r="L910" s="35">
        <v>4.258251100704857E-3</v>
      </c>
      <c r="M910" s="35">
        <v>0.31116460063201601</v>
      </c>
      <c r="N910" s="35">
        <v>0.37371284277755101</v>
      </c>
      <c r="O910" s="35">
        <v>3.0984615E-2</v>
      </c>
      <c r="P910" s="35">
        <v>0.20368114404819698</v>
      </c>
      <c r="Q910" s="35">
        <v>8.2748742294492111E-2</v>
      </c>
      <c r="R910" s="35">
        <v>0.13542074363992179</v>
      </c>
      <c r="S910" s="35">
        <v>3.4260220177746761</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row>
    <row r="911" spans="1:167">
      <c r="A911" s="5" t="s">
        <v>308</v>
      </c>
      <c r="B911" s="5" t="s">
        <v>117</v>
      </c>
      <c r="C911" s="34">
        <v>44253</v>
      </c>
      <c r="D911" s="34">
        <v>44255</v>
      </c>
      <c r="E911" s="35">
        <v>6.1235291162227604E-2</v>
      </c>
      <c r="F911" s="35">
        <v>0.46215475743454526</v>
      </c>
      <c r="G911" s="35">
        <v>0.232802442869145</v>
      </c>
      <c r="H911" s="35">
        <v>1.1927789107075009</v>
      </c>
      <c r="I911" s="35">
        <v>0.26965202093596058</v>
      </c>
      <c r="J911" s="35">
        <v>6.5427655172413807E-2</v>
      </c>
      <c r="K911" s="35">
        <v>0</v>
      </c>
      <c r="L911" s="35">
        <v>4.258251100704857E-3</v>
      </c>
      <c r="M911" s="35">
        <v>0.31116460063201601</v>
      </c>
      <c r="N911" s="35">
        <v>0.37371284277755101</v>
      </c>
      <c r="O911" s="35">
        <v>4.3967811000000009E-2</v>
      </c>
      <c r="P911" s="35">
        <v>0.20368114404819698</v>
      </c>
      <c r="Q911" s="35">
        <v>7.8984374748855279E-2</v>
      </c>
      <c r="R911" s="35">
        <v>0.13542074363992179</v>
      </c>
      <c r="S911" s="35">
        <v>3.4352408462290391</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row>
    <row r="912" spans="1:167">
      <c r="A912" s="5" t="s">
        <v>308</v>
      </c>
      <c r="B912" s="5" t="s">
        <v>117</v>
      </c>
      <c r="C912" s="34">
        <v>44254</v>
      </c>
      <c r="D912" s="34">
        <v>44255</v>
      </c>
      <c r="E912" s="35">
        <v>6.1235291162227604E-2</v>
      </c>
      <c r="F912" s="35">
        <v>0.46215475743454526</v>
      </c>
      <c r="G912" s="35">
        <v>0.232802442869145</v>
      </c>
      <c r="H912" s="35">
        <v>1.1927789107075009</v>
      </c>
      <c r="I912" s="35">
        <v>0.26965202093596058</v>
      </c>
      <c r="J912" s="35">
        <v>6.5427655172413807E-2</v>
      </c>
      <c r="K912" s="35">
        <v>0</v>
      </c>
      <c r="L912" s="35">
        <v>4.258251100704857E-3</v>
      </c>
      <c r="M912" s="35">
        <v>0.31116460063201601</v>
      </c>
      <c r="N912" s="35">
        <v>0.37371284277755101</v>
      </c>
      <c r="O912" s="35">
        <v>4.4305838E-2</v>
      </c>
      <c r="P912" s="35">
        <v>0.20368114404819698</v>
      </c>
      <c r="Q912" s="35">
        <v>8.086038847435377E-2</v>
      </c>
      <c r="R912" s="35">
        <v>0.13542074363992179</v>
      </c>
      <c r="S912" s="35">
        <v>3.437454886954538</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row>
    <row r="913" spans="1:167">
      <c r="A913" s="5" t="s">
        <v>308</v>
      </c>
      <c r="B913" s="5" t="s">
        <v>117</v>
      </c>
      <c r="C913" s="34">
        <v>44255</v>
      </c>
      <c r="D913" s="34">
        <v>44255</v>
      </c>
      <c r="E913" s="35">
        <v>6.1235291162227604E-2</v>
      </c>
      <c r="F913" s="35">
        <v>0.46215475743454526</v>
      </c>
      <c r="G913" s="35">
        <v>0.232802442869145</v>
      </c>
      <c r="H913" s="35">
        <v>1.1927789107075009</v>
      </c>
      <c r="I913" s="35">
        <v>0.26965202093596058</v>
      </c>
      <c r="J913" s="35">
        <v>6.5427655172413807E-2</v>
      </c>
      <c r="K913" s="35">
        <v>0</v>
      </c>
      <c r="L913" s="35">
        <v>4.258251100704857E-3</v>
      </c>
      <c r="M913" s="35">
        <v>0.31116460063201601</v>
      </c>
      <c r="N913" s="35">
        <v>0.37371284277755101</v>
      </c>
      <c r="O913" s="35">
        <v>2.9074664E-2</v>
      </c>
      <c r="P913" s="35">
        <v>0.20368114404819698</v>
      </c>
      <c r="Q913" s="35">
        <v>8.1191374297243935E-2</v>
      </c>
      <c r="R913" s="35">
        <v>0.13542074363992179</v>
      </c>
      <c r="S913" s="35">
        <v>3.4225546987774278</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row>
    <row r="914" spans="1:167">
      <c r="A914" s="5" t="s">
        <v>309</v>
      </c>
      <c r="B914" s="5" t="s">
        <v>118</v>
      </c>
      <c r="C914" s="34">
        <v>44256</v>
      </c>
      <c r="D914" s="34">
        <v>44286</v>
      </c>
      <c r="E914" s="35">
        <v>-3.8868359759431384E-2</v>
      </c>
      <c r="F914" s="35">
        <v>0.44363135885349558</v>
      </c>
      <c r="G914" s="35">
        <v>0.23868924862466501</v>
      </c>
      <c r="H914" s="35">
        <v>0.81478351900243184</v>
      </c>
      <c r="I914" s="35">
        <v>0.26965202093596058</v>
      </c>
      <c r="J914" s="35">
        <v>6.5427655172413807E-2</v>
      </c>
      <c r="K914" s="35">
        <v>0</v>
      </c>
      <c r="L914" s="35">
        <v>7.1981898293272239E-3</v>
      </c>
      <c r="M914" s="35">
        <v>0.31333680578623901</v>
      </c>
      <c r="N914" s="35">
        <v>0.36666734705498599</v>
      </c>
      <c r="O914" s="35">
        <v>3.0204542000000001E-2</v>
      </c>
      <c r="P914" s="35">
        <v>0.19656750736967465</v>
      </c>
      <c r="Q914" s="35">
        <v>5.9212436722804185E-2</v>
      </c>
      <c r="R914" s="35">
        <v>0.12244807777286806</v>
      </c>
      <c r="S914" s="35">
        <v>2.8889503493654343</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row>
    <row r="915" spans="1:167">
      <c r="A915" s="5" t="s">
        <v>309</v>
      </c>
      <c r="B915" s="5" t="s">
        <v>118</v>
      </c>
      <c r="C915" s="34">
        <v>44257</v>
      </c>
      <c r="D915" s="34">
        <v>44286</v>
      </c>
      <c r="E915" s="35">
        <v>-3.8868359759431384E-2</v>
      </c>
      <c r="F915" s="35">
        <v>0.42546619749292208</v>
      </c>
      <c r="G915" s="35">
        <v>0.23868924862466501</v>
      </c>
      <c r="H915" s="35">
        <v>1.0058904120184815</v>
      </c>
      <c r="I915" s="35">
        <v>0.20180409677419356</v>
      </c>
      <c r="J915" s="35">
        <v>4.8965225806451615E-2</v>
      </c>
      <c r="K915" s="35">
        <v>0</v>
      </c>
      <c r="L915" s="35">
        <v>7.1981898293272239E-3</v>
      </c>
      <c r="M915" s="35">
        <v>0.31333680578623901</v>
      </c>
      <c r="N915" s="35">
        <v>0.36666734705498599</v>
      </c>
      <c r="O915" s="35">
        <v>2.6675388000000001E-2</v>
      </c>
      <c r="P915" s="35">
        <v>0.19656750736967465</v>
      </c>
      <c r="Q915" s="35">
        <v>7.9059028259233499E-3</v>
      </c>
      <c r="R915" s="35">
        <v>0.12244807777286806</v>
      </c>
      <c r="S915" s="35">
        <v>2.922746039596301</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row>
    <row r="916" spans="1:167">
      <c r="A916" s="5" t="s">
        <v>309</v>
      </c>
      <c r="B916" s="5" t="s">
        <v>118</v>
      </c>
      <c r="C916" s="34">
        <v>44258</v>
      </c>
      <c r="D916" s="34">
        <v>44286</v>
      </c>
      <c r="E916" s="35">
        <v>-3.8868359759431384E-2</v>
      </c>
      <c r="F916" s="35">
        <v>0.42546619749292208</v>
      </c>
      <c r="G916" s="35">
        <v>0.23868924862466501</v>
      </c>
      <c r="H916" s="35">
        <v>1.0058904120184815</v>
      </c>
      <c r="I916" s="35">
        <v>0.20180409677419356</v>
      </c>
      <c r="J916" s="35">
        <v>4.8965225806451615E-2</v>
      </c>
      <c r="K916" s="35">
        <v>0</v>
      </c>
      <c r="L916" s="35">
        <v>7.1981898293272239E-3</v>
      </c>
      <c r="M916" s="35">
        <v>0.31333680578623901</v>
      </c>
      <c r="N916" s="35">
        <v>0.36666734705498599</v>
      </c>
      <c r="O916" s="35">
        <v>4.7110466000000004E-2</v>
      </c>
      <c r="P916" s="35">
        <v>0.19656750736967465</v>
      </c>
      <c r="Q916" s="35">
        <v>9.6434136399197543E-3</v>
      </c>
      <c r="R916" s="35">
        <v>0.12244807777286806</v>
      </c>
      <c r="S916" s="35">
        <v>2.9449186284102971</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row>
    <row r="917" spans="1:167">
      <c r="A917" s="5" t="s">
        <v>309</v>
      </c>
      <c r="B917" s="5" t="s">
        <v>118</v>
      </c>
      <c r="C917" s="34">
        <v>44259</v>
      </c>
      <c r="D917" s="34">
        <v>44286</v>
      </c>
      <c r="E917" s="35">
        <v>-3.8868359759431384E-2</v>
      </c>
      <c r="F917" s="35">
        <v>0.42546619749292208</v>
      </c>
      <c r="G917" s="35">
        <v>0.23868924862466501</v>
      </c>
      <c r="H917" s="35">
        <v>1.0058904120184815</v>
      </c>
      <c r="I917" s="35">
        <v>0.20180409677419356</v>
      </c>
      <c r="J917" s="35">
        <v>4.8965225806451615E-2</v>
      </c>
      <c r="K917" s="35">
        <v>0</v>
      </c>
      <c r="L917" s="35">
        <v>7.1981898293272239E-3</v>
      </c>
      <c r="M917" s="35">
        <v>0.31333680578623901</v>
      </c>
      <c r="N917" s="35">
        <v>0.36666734705498599</v>
      </c>
      <c r="O917" s="35">
        <v>7.3216001000000003E-2</v>
      </c>
      <c r="P917" s="35">
        <v>0.19656750736967465</v>
      </c>
      <c r="Q917" s="35">
        <v>5.1328944539116277E-3</v>
      </c>
      <c r="R917" s="35">
        <v>0.12244807777286806</v>
      </c>
      <c r="S917" s="35">
        <v>2.966513644224289</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row>
    <row r="918" spans="1:167">
      <c r="A918" s="5" t="s">
        <v>309</v>
      </c>
      <c r="B918" s="5" t="s">
        <v>118</v>
      </c>
      <c r="C918" s="34">
        <v>44260</v>
      </c>
      <c r="D918" s="34">
        <v>44286</v>
      </c>
      <c r="E918" s="35">
        <v>-3.8868359759431384E-2</v>
      </c>
      <c r="F918" s="35">
        <v>0.42546619749292208</v>
      </c>
      <c r="G918" s="35">
        <v>0.23868924862466501</v>
      </c>
      <c r="H918" s="35">
        <v>1.0058904120184815</v>
      </c>
      <c r="I918" s="35">
        <v>0.20180409677419356</v>
      </c>
      <c r="J918" s="35">
        <v>4.8965225806451615E-2</v>
      </c>
      <c r="K918" s="35">
        <v>0</v>
      </c>
      <c r="L918" s="35">
        <v>7.1981898293272239E-3</v>
      </c>
      <c r="M918" s="35">
        <v>0.31333680578623901</v>
      </c>
      <c r="N918" s="35">
        <v>0.36666734705498599</v>
      </c>
      <c r="O918" s="35">
        <v>3.0013704000000002E-2</v>
      </c>
      <c r="P918" s="35">
        <v>0.19656750736967465</v>
      </c>
      <c r="Q918" s="35">
        <v>6.0277882235905645E-3</v>
      </c>
      <c r="R918" s="35">
        <v>0.12244807777286806</v>
      </c>
      <c r="S918" s="35">
        <v>2.9242062409939678</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row>
    <row r="919" spans="1:167">
      <c r="A919" s="5" t="s">
        <v>309</v>
      </c>
      <c r="B919" s="5" t="s">
        <v>118</v>
      </c>
      <c r="C919" s="34">
        <v>44261</v>
      </c>
      <c r="D919" s="34">
        <v>44286</v>
      </c>
      <c r="E919" s="35">
        <v>-3.8868359759431384E-2</v>
      </c>
      <c r="F919" s="35">
        <v>0.42546619749292208</v>
      </c>
      <c r="G919" s="35">
        <v>0.23868924862466501</v>
      </c>
      <c r="H919" s="35">
        <v>1.0058904120184815</v>
      </c>
      <c r="I919" s="35">
        <v>0.20180409677419356</v>
      </c>
      <c r="J919" s="35">
        <v>4.8965225806451615E-2</v>
      </c>
      <c r="K919" s="35">
        <v>0</v>
      </c>
      <c r="L919" s="35">
        <v>7.1981898293272239E-3</v>
      </c>
      <c r="M919" s="35">
        <v>0.31333680578623901</v>
      </c>
      <c r="N919" s="35">
        <v>0.36666734705498599</v>
      </c>
      <c r="O919" s="35">
        <v>1.9244807999999999E-2</v>
      </c>
      <c r="P919" s="35">
        <v>0.19656750736967465</v>
      </c>
      <c r="Q919" s="35">
        <v>7.0826926880194086E-3</v>
      </c>
      <c r="R919" s="35">
        <v>0.12244807777286806</v>
      </c>
      <c r="S919" s="35">
        <v>2.9144922494583967</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row>
    <row r="920" spans="1:167">
      <c r="A920" s="5" t="s">
        <v>309</v>
      </c>
      <c r="B920" s="5" t="s">
        <v>118</v>
      </c>
      <c r="C920" s="34">
        <v>44262</v>
      </c>
      <c r="D920" s="34">
        <v>44286</v>
      </c>
      <c r="E920" s="35">
        <v>-3.8868359759431384E-2</v>
      </c>
      <c r="F920" s="35">
        <v>0.42546619749292208</v>
      </c>
      <c r="G920" s="35">
        <v>0.23868924862466501</v>
      </c>
      <c r="H920" s="35">
        <v>1.0058904120184815</v>
      </c>
      <c r="I920" s="35">
        <v>0.20180409677419356</v>
      </c>
      <c r="J920" s="35">
        <v>4.8965225806451615E-2</v>
      </c>
      <c r="K920" s="35">
        <v>0</v>
      </c>
      <c r="L920" s="35">
        <v>7.1981898293272239E-3</v>
      </c>
      <c r="M920" s="35">
        <v>0.31333680578623901</v>
      </c>
      <c r="N920" s="35">
        <v>0.36666734705498599</v>
      </c>
      <c r="O920" s="35">
        <v>2.4140344000000001E-2</v>
      </c>
      <c r="P920" s="35">
        <v>0.19656750736967465</v>
      </c>
      <c r="Q920" s="35">
        <v>3.9335968722131898E-3</v>
      </c>
      <c r="R920" s="35">
        <v>0.12244807777286806</v>
      </c>
      <c r="S920" s="35">
        <v>2.9162386896425909</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row>
    <row r="921" spans="1:167">
      <c r="A921" s="5" t="s">
        <v>310</v>
      </c>
      <c r="B921" s="5" t="s">
        <v>118</v>
      </c>
      <c r="C921" s="34">
        <v>44263</v>
      </c>
      <c r="D921" s="34">
        <v>44286</v>
      </c>
      <c r="E921" s="35">
        <v>-3.8868359759431384E-2</v>
      </c>
      <c r="F921" s="35">
        <v>0.42546619749292208</v>
      </c>
      <c r="G921" s="35">
        <v>0.23868924862466501</v>
      </c>
      <c r="H921" s="35">
        <v>1.0058904120184815</v>
      </c>
      <c r="I921" s="35">
        <v>0.20180409677419356</v>
      </c>
      <c r="J921" s="35">
        <v>4.8965225806451615E-2</v>
      </c>
      <c r="K921" s="35">
        <v>0</v>
      </c>
      <c r="L921" s="35">
        <v>7.1981898293272239E-3</v>
      </c>
      <c r="M921" s="35">
        <v>0.31333680578623901</v>
      </c>
      <c r="N921" s="35">
        <v>0.36666734705498599</v>
      </c>
      <c r="O921" s="35">
        <v>2.4207156000000004E-2</v>
      </c>
      <c r="P921" s="35">
        <v>0.19656750736967465</v>
      </c>
      <c r="Q921" s="35">
        <v>5.5283556619611365E-3</v>
      </c>
      <c r="R921" s="35">
        <v>0.12244807777286806</v>
      </c>
      <c r="S921" s="35">
        <v>2.9179002604323387</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row>
    <row r="922" spans="1:167">
      <c r="A922" s="5" t="s">
        <v>310</v>
      </c>
      <c r="B922" s="5" t="s">
        <v>118</v>
      </c>
      <c r="C922" s="34">
        <v>44264</v>
      </c>
      <c r="D922" s="34">
        <v>44286</v>
      </c>
      <c r="E922" s="35">
        <v>-3.8868359759431384E-2</v>
      </c>
      <c r="F922" s="35">
        <v>0.42546619749292208</v>
      </c>
      <c r="G922" s="35">
        <v>0.23868924862466501</v>
      </c>
      <c r="H922" s="35">
        <v>1.0058904120184815</v>
      </c>
      <c r="I922" s="35">
        <v>0.20180409677419356</v>
      </c>
      <c r="J922" s="35">
        <v>4.8965225806451615E-2</v>
      </c>
      <c r="K922" s="35">
        <v>0</v>
      </c>
      <c r="L922" s="35">
        <v>7.1981898293272239E-3</v>
      </c>
      <c r="M922" s="35">
        <v>0.31333680578623901</v>
      </c>
      <c r="N922" s="35">
        <v>0.36666734705498599</v>
      </c>
      <c r="O922" s="35">
        <v>2.7108144000000001E-2</v>
      </c>
      <c r="P922" s="35">
        <v>0.19656750736967465</v>
      </c>
      <c r="Q922" s="35">
        <v>6.6774684730564315E-3</v>
      </c>
      <c r="R922" s="35">
        <v>0.12244807777286806</v>
      </c>
      <c r="S922" s="35">
        <v>2.9219503612434341</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row>
    <row r="923" spans="1:167">
      <c r="A923" s="5" t="s">
        <v>310</v>
      </c>
      <c r="B923" s="5" t="s">
        <v>118</v>
      </c>
      <c r="C923" s="34">
        <v>44265</v>
      </c>
      <c r="D923" s="34">
        <v>44286</v>
      </c>
      <c r="E923" s="35">
        <v>-3.8868359759431384E-2</v>
      </c>
      <c r="F923" s="35">
        <v>0.42546619749292208</v>
      </c>
      <c r="G923" s="35">
        <v>0.23868924862466501</v>
      </c>
      <c r="H923" s="35">
        <v>1.0058904120184815</v>
      </c>
      <c r="I923" s="35">
        <v>0.20180409677419356</v>
      </c>
      <c r="J923" s="35">
        <v>4.8965225806451615E-2</v>
      </c>
      <c r="K923" s="35">
        <v>0</v>
      </c>
      <c r="L923" s="35">
        <v>7.1981898293272239E-3</v>
      </c>
      <c r="M923" s="35">
        <v>0.31333680578623901</v>
      </c>
      <c r="N923" s="35">
        <v>0.36666734705498599</v>
      </c>
      <c r="O923" s="35">
        <v>2.5599663000000002E-2</v>
      </c>
      <c r="P923" s="35">
        <v>0.19656750736967465</v>
      </c>
      <c r="Q923" s="35">
        <v>8.2662697041615951E-3</v>
      </c>
      <c r="R923" s="35">
        <v>0.12244807777286806</v>
      </c>
      <c r="S923" s="35">
        <v>2.9220306814745389</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row>
    <row r="924" spans="1:167">
      <c r="A924" s="5" t="s">
        <v>310</v>
      </c>
      <c r="B924" s="5" t="s">
        <v>118</v>
      </c>
      <c r="C924" s="34">
        <v>44266</v>
      </c>
      <c r="D924" s="34">
        <v>44286</v>
      </c>
      <c r="E924" s="35">
        <v>-3.8868359759431384E-2</v>
      </c>
      <c r="F924" s="35">
        <v>0.42546619749292208</v>
      </c>
      <c r="G924" s="35">
        <v>0.23868924862466501</v>
      </c>
      <c r="H924" s="35">
        <v>1.0058904120184815</v>
      </c>
      <c r="I924" s="35">
        <v>0.20180409677419356</v>
      </c>
      <c r="J924" s="35">
        <v>4.8965225806451615E-2</v>
      </c>
      <c r="K924" s="35">
        <v>0</v>
      </c>
      <c r="L924" s="35">
        <v>7.1981898293272239E-3</v>
      </c>
      <c r="M924" s="35">
        <v>0.31333680578623901</v>
      </c>
      <c r="N924" s="35">
        <v>0.36666734705498599</v>
      </c>
      <c r="O924" s="35">
        <v>0.109278242</v>
      </c>
      <c r="P924" s="35">
        <v>0.19656750736967465</v>
      </c>
      <c r="Q924" s="35">
        <v>6.6629349314727346E-3</v>
      </c>
      <c r="R924" s="35">
        <v>0.12244807777286806</v>
      </c>
      <c r="S924" s="35">
        <v>3.0041059257018499</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row>
    <row r="925" spans="1:167">
      <c r="A925" s="5" t="s">
        <v>310</v>
      </c>
      <c r="B925" s="5" t="s">
        <v>118</v>
      </c>
      <c r="C925" s="34">
        <v>44267</v>
      </c>
      <c r="D925" s="34">
        <v>44286</v>
      </c>
      <c r="E925" s="35">
        <v>-3.8868359759431384E-2</v>
      </c>
      <c r="F925" s="35">
        <v>0.42546619749292208</v>
      </c>
      <c r="G925" s="35">
        <v>0.23868924862466501</v>
      </c>
      <c r="H925" s="35">
        <v>1.0058904120184815</v>
      </c>
      <c r="I925" s="35">
        <v>0.20180409677419356</v>
      </c>
      <c r="J925" s="35">
        <v>4.8965225806451615E-2</v>
      </c>
      <c r="K925" s="35">
        <v>0</v>
      </c>
      <c r="L925" s="35">
        <v>7.1981898293272239E-3</v>
      </c>
      <c r="M925" s="35">
        <v>0.31333680578623901</v>
      </c>
      <c r="N925" s="35">
        <v>0.36666734705498599</v>
      </c>
      <c r="O925" s="35">
        <v>5.2105079999999998E-2</v>
      </c>
      <c r="P925" s="35">
        <v>0.19656750736967465</v>
      </c>
      <c r="Q925" s="35">
        <v>3.9429158275747908E-3</v>
      </c>
      <c r="R925" s="35">
        <v>0.12244807777286806</v>
      </c>
      <c r="S925" s="35">
        <v>2.9442127445979525</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row>
    <row r="926" spans="1:167">
      <c r="A926" s="5" t="s">
        <v>310</v>
      </c>
      <c r="B926" s="5" t="s">
        <v>118</v>
      </c>
      <c r="C926" s="34">
        <v>44268</v>
      </c>
      <c r="D926" s="34">
        <v>44286</v>
      </c>
      <c r="E926" s="35">
        <v>-3.8868359759431384E-2</v>
      </c>
      <c r="F926" s="35">
        <v>0.42546619749292208</v>
      </c>
      <c r="G926" s="35">
        <v>0.23868924862466501</v>
      </c>
      <c r="H926" s="35">
        <v>1.0058904120184815</v>
      </c>
      <c r="I926" s="35">
        <v>0.20180409677419356</v>
      </c>
      <c r="J926" s="35">
        <v>4.8965225806451615E-2</v>
      </c>
      <c r="K926" s="35">
        <v>0</v>
      </c>
      <c r="L926" s="35">
        <v>7.1981898293272239E-3</v>
      </c>
      <c r="M926" s="35">
        <v>0.31333680578623901</v>
      </c>
      <c r="N926" s="35">
        <v>0.36666734705498599</v>
      </c>
      <c r="O926" s="35">
        <v>2.3931513000000001E-2</v>
      </c>
      <c r="P926" s="35">
        <v>0.19656750736967465</v>
      </c>
      <c r="Q926" s="35">
        <v>5.6015450142266384E-3</v>
      </c>
      <c r="R926" s="35">
        <v>0.12244807777286806</v>
      </c>
      <c r="S926" s="35">
        <v>2.917697806784604</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row>
    <row r="927" spans="1:167">
      <c r="A927" s="5" t="s">
        <v>310</v>
      </c>
      <c r="B927" s="5" t="s">
        <v>118</v>
      </c>
      <c r="C927" s="34">
        <v>44269</v>
      </c>
      <c r="D927" s="34">
        <v>44286</v>
      </c>
      <c r="E927" s="35">
        <v>-3.8868359759431384E-2</v>
      </c>
      <c r="F927" s="35">
        <v>0.42546619749292208</v>
      </c>
      <c r="G927" s="35">
        <v>0.23868924862466501</v>
      </c>
      <c r="H927" s="35">
        <v>1.0058904120184815</v>
      </c>
      <c r="I927" s="35">
        <v>0.20180409677419356</v>
      </c>
      <c r="J927" s="35">
        <v>4.8965225806451615E-2</v>
      </c>
      <c r="K927" s="35">
        <v>0</v>
      </c>
      <c r="L927" s="35">
        <v>7.1981898293272239E-3</v>
      </c>
      <c r="M927" s="35">
        <v>0.31333680578623901</v>
      </c>
      <c r="N927" s="35">
        <v>0.36666734705498599</v>
      </c>
      <c r="O927" s="35">
        <v>1.8309554999999998E-2</v>
      </c>
      <c r="P927" s="35">
        <v>0.19656750736967465</v>
      </c>
      <c r="Q927" s="35">
        <v>7.5232195230407715E-3</v>
      </c>
      <c r="R927" s="35">
        <v>0.12244807777286806</v>
      </c>
      <c r="S927" s="35">
        <v>2.9139975232934181</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row>
    <row r="928" spans="1:167">
      <c r="A928" s="5" t="s">
        <v>311</v>
      </c>
      <c r="B928" s="5" t="s">
        <v>118</v>
      </c>
      <c r="C928" s="34">
        <v>44270</v>
      </c>
      <c r="D928" s="34">
        <v>44286</v>
      </c>
      <c r="E928" s="35">
        <v>-3.8868359759431384E-2</v>
      </c>
      <c r="F928" s="35">
        <v>0.42546619749292208</v>
      </c>
      <c r="G928" s="35">
        <v>0.23868924862466501</v>
      </c>
      <c r="H928" s="35">
        <v>1.0058904120184815</v>
      </c>
      <c r="I928" s="35">
        <v>0.20180409677419356</v>
      </c>
      <c r="J928" s="35">
        <v>4.8965225806451615E-2</v>
      </c>
      <c r="K928" s="35">
        <v>0</v>
      </c>
      <c r="L928" s="35">
        <v>7.1981898293272239E-3</v>
      </c>
      <c r="M928" s="35">
        <v>0.31333680578623901</v>
      </c>
      <c r="N928" s="35">
        <v>0.36666734705498599</v>
      </c>
      <c r="O928" s="35">
        <v>1.4473260000000002E-2</v>
      </c>
      <c r="P928" s="35">
        <v>0.19656750736967465</v>
      </c>
      <c r="Q928" s="35">
        <v>7.3275735782975344E-3</v>
      </c>
      <c r="R928" s="35">
        <v>0.12244807777286806</v>
      </c>
      <c r="S928" s="35">
        <v>2.9099655823486748</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row>
    <row r="929" spans="1:167">
      <c r="A929" s="5" t="s">
        <v>311</v>
      </c>
      <c r="B929" s="5" t="s">
        <v>118</v>
      </c>
      <c r="C929" s="34">
        <v>44271</v>
      </c>
      <c r="D929" s="34">
        <v>44286</v>
      </c>
      <c r="E929" s="35">
        <v>-3.8868359759431384E-2</v>
      </c>
      <c r="F929" s="35">
        <v>0.42546619749292208</v>
      </c>
      <c r="G929" s="35">
        <v>0.23868924862466501</v>
      </c>
      <c r="H929" s="35">
        <v>1.0058904120184815</v>
      </c>
      <c r="I929" s="35">
        <v>0.20180409677419356</v>
      </c>
      <c r="J929" s="35">
        <v>4.8965225806451615E-2</v>
      </c>
      <c r="K929" s="35">
        <v>0</v>
      </c>
      <c r="L929" s="35">
        <v>7.1981898293272239E-3</v>
      </c>
      <c r="M929" s="35">
        <v>0.31333680578623901</v>
      </c>
      <c r="N929" s="35">
        <v>0.36666734705498599</v>
      </c>
      <c r="O929" s="35">
        <v>1.6489881000000001E-2</v>
      </c>
      <c r="P929" s="35">
        <v>0.19656750736967465</v>
      </c>
      <c r="Q929" s="35">
        <v>7.2911229828967724E-3</v>
      </c>
      <c r="R929" s="35">
        <v>0.12244807777286806</v>
      </c>
      <c r="S929" s="35">
        <v>2.9119457527532742</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row>
    <row r="930" spans="1:167">
      <c r="A930" s="5" t="s">
        <v>311</v>
      </c>
      <c r="B930" s="5" t="s">
        <v>118</v>
      </c>
      <c r="C930" s="34">
        <v>44272</v>
      </c>
      <c r="D930" s="34">
        <v>44286</v>
      </c>
      <c r="E930" s="35">
        <v>-3.8868359759431384E-2</v>
      </c>
      <c r="F930" s="35">
        <v>0.42546619749292208</v>
      </c>
      <c r="G930" s="35">
        <v>0.23868924862466501</v>
      </c>
      <c r="H930" s="35">
        <v>1.0058904120184815</v>
      </c>
      <c r="I930" s="35">
        <v>0.20180409677419356</v>
      </c>
      <c r="J930" s="35">
        <v>4.8965225806451615E-2</v>
      </c>
      <c r="K930" s="35">
        <v>0</v>
      </c>
      <c r="L930" s="35">
        <v>7.1981898293272239E-3</v>
      </c>
      <c r="M930" s="35">
        <v>0.31333680578623901</v>
      </c>
      <c r="N930" s="35">
        <v>0.36666734705498599</v>
      </c>
      <c r="O930" s="35">
        <v>1.8242945999999999E-2</v>
      </c>
      <c r="P930" s="35">
        <v>0.19656750736967465</v>
      </c>
      <c r="Q930" s="35">
        <v>9.0741052017857312E-3</v>
      </c>
      <c r="R930" s="35">
        <v>0.12244807777286806</v>
      </c>
      <c r="S930" s="35">
        <v>2.9154817999721629</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row>
    <row r="931" spans="1:167">
      <c r="A931" s="5" t="s">
        <v>311</v>
      </c>
      <c r="B931" s="5" t="s">
        <v>118</v>
      </c>
      <c r="C931" s="34">
        <v>44273</v>
      </c>
      <c r="D931" s="34">
        <v>44286</v>
      </c>
      <c r="E931" s="35">
        <v>-3.8868359759431384E-2</v>
      </c>
      <c r="F931" s="35">
        <v>0.42546619749292208</v>
      </c>
      <c r="G931" s="35">
        <v>0.23868924862466501</v>
      </c>
      <c r="H931" s="35">
        <v>1.0058904120184815</v>
      </c>
      <c r="I931" s="35">
        <v>0.20180409677419356</v>
      </c>
      <c r="J931" s="35">
        <v>4.8965225806451615E-2</v>
      </c>
      <c r="K931" s="35">
        <v>0</v>
      </c>
      <c r="L931" s="35">
        <v>7.1981898293272239E-3</v>
      </c>
      <c r="M931" s="35">
        <v>0.31333680578623901</v>
      </c>
      <c r="N931" s="35">
        <v>0.36666734705498599</v>
      </c>
      <c r="O931" s="35">
        <v>0.11420493800000001</v>
      </c>
      <c r="P931" s="35">
        <v>0.19656750736967465</v>
      </c>
      <c r="Q931" s="35">
        <v>9.1629293489681966E-3</v>
      </c>
      <c r="R931" s="35">
        <v>0.12244807777286806</v>
      </c>
      <c r="S931" s="35">
        <v>3.0115326161193456</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row>
    <row r="932" spans="1:167">
      <c r="A932" s="5" t="s">
        <v>311</v>
      </c>
      <c r="B932" s="5" t="s">
        <v>118</v>
      </c>
      <c r="C932" s="34">
        <v>44274</v>
      </c>
      <c r="D932" s="34">
        <v>44286</v>
      </c>
      <c r="E932" s="35">
        <v>-3.8868359759431384E-2</v>
      </c>
      <c r="F932" s="35">
        <v>0.42546619749292208</v>
      </c>
      <c r="G932" s="35">
        <v>0.23868924862466501</v>
      </c>
      <c r="H932" s="35">
        <v>1.0058904120184815</v>
      </c>
      <c r="I932" s="35">
        <v>0.20180409677419356</v>
      </c>
      <c r="J932" s="35">
        <v>4.8965225806451615E-2</v>
      </c>
      <c r="K932" s="35">
        <v>0</v>
      </c>
      <c r="L932" s="35">
        <v>7.1981898293272239E-3</v>
      </c>
      <c r="M932" s="35">
        <v>0.31333680578623901</v>
      </c>
      <c r="N932" s="35">
        <v>0.36666734705498599</v>
      </c>
      <c r="O932" s="35">
        <v>3.7522863000000004E-2</v>
      </c>
      <c r="P932" s="35">
        <v>0.19656750736967465</v>
      </c>
      <c r="Q932" s="35">
        <v>8.584796930026662E-3</v>
      </c>
      <c r="R932" s="35">
        <v>0.12244807777286806</v>
      </c>
      <c r="S932" s="35">
        <v>2.9342724087004042</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row>
    <row r="933" spans="1:167">
      <c r="A933" s="5" t="s">
        <v>311</v>
      </c>
      <c r="B933" s="5" t="s">
        <v>118</v>
      </c>
      <c r="C933" s="34">
        <v>44275</v>
      </c>
      <c r="D933" s="34">
        <v>44286</v>
      </c>
      <c r="E933" s="35">
        <v>-3.8868359759431384E-2</v>
      </c>
      <c r="F933" s="35">
        <v>0.42546619749292208</v>
      </c>
      <c r="G933" s="35">
        <v>0.23868924862466501</v>
      </c>
      <c r="H933" s="35">
        <v>1.0058904120184815</v>
      </c>
      <c r="I933" s="35">
        <v>0.20180409677419356</v>
      </c>
      <c r="J933" s="35">
        <v>4.8965225806451615E-2</v>
      </c>
      <c r="K933" s="35">
        <v>0</v>
      </c>
      <c r="L933" s="35">
        <v>7.1981898293272239E-3</v>
      </c>
      <c r="M933" s="35">
        <v>0.31333680578623901</v>
      </c>
      <c r="N933" s="35">
        <v>0.36666734705498599</v>
      </c>
      <c r="O933" s="35">
        <v>2.3931513000000001E-2</v>
      </c>
      <c r="P933" s="35">
        <v>0.19656750736967465</v>
      </c>
      <c r="Q933" s="35">
        <v>9.1222142710887816E-3</v>
      </c>
      <c r="R933" s="35">
        <v>0.12244807777286806</v>
      </c>
      <c r="S933" s="35">
        <v>2.9212184760414663</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row>
    <row r="934" spans="1:167">
      <c r="A934" s="5" t="s">
        <v>311</v>
      </c>
      <c r="B934" s="5" t="s">
        <v>118</v>
      </c>
      <c r="C934" s="34">
        <v>44276</v>
      </c>
      <c r="D934" s="34">
        <v>44286</v>
      </c>
      <c r="E934" s="35">
        <v>-3.8868359759431384E-2</v>
      </c>
      <c r="F934" s="35">
        <v>0.42546619749292208</v>
      </c>
      <c r="G934" s="35">
        <v>0.23868924862466501</v>
      </c>
      <c r="H934" s="35">
        <v>1.0058904120184815</v>
      </c>
      <c r="I934" s="35">
        <v>0.20180409677419356</v>
      </c>
      <c r="J934" s="35">
        <v>4.8965225806451615E-2</v>
      </c>
      <c r="K934" s="35">
        <v>0</v>
      </c>
      <c r="L934" s="35">
        <v>7.1981898293272239E-3</v>
      </c>
      <c r="M934" s="35">
        <v>0.31333680578623901</v>
      </c>
      <c r="N934" s="35">
        <v>0.36666734705498599</v>
      </c>
      <c r="O934" s="35">
        <v>1.8309554999999998E-2</v>
      </c>
      <c r="P934" s="35">
        <v>0.19656750736967465</v>
      </c>
      <c r="Q934" s="35">
        <v>7.9494953770207176E-3</v>
      </c>
      <c r="R934" s="35">
        <v>0.12244807777286806</v>
      </c>
      <c r="S934" s="35">
        <v>2.9144237991473982</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row>
    <row r="935" spans="1:167">
      <c r="A935" s="5" t="s">
        <v>312</v>
      </c>
      <c r="B935" s="5" t="s">
        <v>118</v>
      </c>
      <c r="C935" s="34">
        <v>44277</v>
      </c>
      <c r="D935" s="34">
        <v>44286</v>
      </c>
      <c r="E935" s="35">
        <v>-3.8868359759431384E-2</v>
      </c>
      <c r="F935" s="35">
        <v>0.42546619749292208</v>
      </c>
      <c r="G935" s="35">
        <v>0.23868924862466501</v>
      </c>
      <c r="H935" s="35">
        <v>1.0058904120184815</v>
      </c>
      <c r="I935" s="35">
        <v>0.20180409677419356</v>
      </c>
      <c r="J935" s="35">
        <v>4.8965225806451615E-2</v>
      </c>
      <c r="K935" s="35">
        <v>0</v>
      </c>
      <c r="L935" s="35">
        <v>7.1981898293272239E-3</v>
      </c>
      <c r="M935" s="35">
        <v>0.31333680578623901</v>
      </c>
      <c r="N935" s="35">
        <v>0.36666734705498599</v>
      </c>
      <c r="O935" s="35">
        <v>1.988993E-2</v>
      </c>
      <c r="P935" s="35">
        <v>0.19656750736967465</v>
      </c>
      <c r="Q935" s="35">
        <v>6.5738699613734752E-3</v>
      </c>
      <c r="R935" s="35">
        <v>0.12244807777286806</v>
      </c>
      <c r="S935" s="35">
        <v>2.9146285487317511</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row>
    <row r="936" spans="1:167">
      <c r="A936" s="5" t="s">
        <v>312</v>
      </c>
      <c r="B936" s="5" t="s">
        <v>118</v>
      </c>
      <c r="C936" s="34">
        <v>44278</v>
      </c>
      <c r="D936" s="34">
        <v>44286</v>
      </c>
      <c r="E936" s="35">
        <v>-3.8868359759431384E-2</v>
      </c>
      <c r="F936" s="35">
        <v>0.42546619749292208</v>
      </c>
      <c r="G936" s="35">
        <v>0.23868924862466501</v>
      </c>
      <c r="H936" s="35">
        <v>1.0058904120184815</v>
      </c>
      <c r="I936" s="35">
        <v>0.20180409677419356</v>
      </c>
      <c r="J936" s="35">
        <v>4.8965225806451615E-2</v>
      </c>
      <c r="K936" s="35">
        <v>0</v>
      </c>
      <c r="L936" s="35">
        <v>7.1981898293272239E-3</v>
      </c>
      <c r="M936" s="35">
        <v>0.31333680578623901</v>
      </c>
      <c r="N936" s="35">
        <v>0.36666734705498599</v>
      </c>
      <c r="O936" s="35">
        <v>7.3134051000000005E-2</v>
      </c>
      <c r="P936" s="35">
        <v>0.19656750736967465</v>
      </c>
      <c r="Q936" s="35">
        <v>8.8516100731907826E-3</v>
      </c>
      <c r="R936" s="35">
        <v>0.12244807777286806</v>
      </c>
      <c r="S936" s="35">
        <v>2.9701504098435678</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row>
    <row r="937" spans="1:167">
      <c r="A937" s="5" t="s">
        <v>312</v>
      </c>
      <c r="B937" s="5" t="s">
        <v>118</v>
      </c>
      <c r="C937" s="34">
        <v>44279</v>
      </c>
      <c r="D937" s="34">
        <v>44286</v>
      </c>
      <c r="E937" s="35">
        <v>-3.8868359759431384E-2</v>
      </c>
      <c r="F937" s="35">
        <v>0.42546619749292208</v>
      </c>
      <c r="G937" s="35">
        <v>0.23868924862466501</v>
      </c>
      <c r="H937" s="35">
        <v>1.0058904120184815</v>
      </c>
      <c r="I937" s="35">
        <v>0.20180409677419356</v>
      </c>
      <c r="J937" s="35">
        <v>4.8965225806451615E-2</v>
      </c>
      <c r="K937" s="35">
        <v>0</v>
      </c>
      <c r="L937" s="35">
        <v>7.1981898293272239E-3</v>
      </c>
      <c r="M937" s="35">
        <v>0.31333680578623901</v>
      </c>
      <c r="N937" s="35">
        <v>0.36666734705498599</v>
      </c>
      <c r="O937" s="35">
        <v>2.4242946000000001E-2</v>
      </c>
      <c r="P937" s="35">
        <v>0.19656750736967465</v>
      </c>
      <c r="Q937" s="35">
        <v>1.0162772062072039E-2</v>
      </c>
      <c r="R937" s="35">
        <v>0.12244807777286806</v>
      </c>
      <c r="S937" s="35">
        <v>2.9225704668324495</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row>
    <row r="938" spans="1:167">
      <c r="A938" s="5" t="s">
        <v>312</v>
      </c>
      <c r="B938" s="5" t="s">
        <v>118</v>
      </c>
      <c r="C938" s="34">
        <v>44280</v>
      </c>
      <c r="D938" s="34">
        <v>44286</v>
      </c>
      <c r="E938" s="35">
        <v>-3.8868359759431384E-2</v>
      </c>
      <c r="F938" s="35">
        <v>0.42546619749292208</v>
      </c>
      <c r="G938" s="35">
        <v>0.23868924862466501</v>
      </c>
      <c r="H938" s="35">
        <v>1.0058904120184815</v>
      </c>
      <c r="I938" s="35">
        <v>0.20180409677419356</v>
      </c>
      <c r="J938" s="35">
        <v>4.8965225806451615E-2</v>
      </c>
      <c r="K938" s="35">
        <v>0</v>
      </c>
      <c r="L938" s="35">
        <v>7.1981898293272239E-3</v>
      </c>
      <c r="M938" s="35">
        <v>0.31333680578623901</v>
      </c>
      <c r="N938" s="35">
        <v>0.36666734705498599</v>
      </c>
      <c r="O938" s="35">
        <v>1.9612278000000004E-2</v>
      </c>
      <c r="P938" s="35">
        <v>0.19656750736967465</v>
      </c>
      <c r="Q938" s="35">
        <v>1.1741618776901303E-2</v>
      </c>
      <c r="R938" s="35">
        <v>0.12244807777286806</v>
      </c>
      <c r="S938" s="35">
        <v>2.9195186455472788</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row>
    <row r="939" spans="1:167">
      <c r="A939" s="5" t="s">
        <v>312</v>
      </c>
      <c r="B939" s="5" t="s">
        <v>118</v>
      </c>
      <c r="C939" s="34">
        <v>44281</v>
      </c>
      <c r="D939" s="34">
        <v>44286</v>
      </c>
      <c r="E939" s="35">
        <v>-3.8868359759431384E-2</v>
      </c>
      <c r="F939" s="35">
        <v>0.42546619749292208</v>
      </c>
      <c r="G939" s="35">
        <v>0.23868924862466501</v>
      </c>
      <c r="H939" s="35">
        <v>1.0058904120184815</v>
      </c>
      <c r="I939" s="35">
        <v>0.20180409677419356</v>
      </c>
      <c r="J939" s="35">
        <v>4.8965225806451615E-2</v>
      </c>
      <c r="K939" s="35">
        <v>0</v>
      </c>
      <c r="L939" s="35">
        <v>7.1981898293272239E-3</v>
      </c>
      <c r="M939" s="35">
        <v>0.31333680578623901</v>
      </c>
      <c r="N939" s="35">
        <v>0.36666734705498599</v>
      </c>
      <c r="O939" s="35">
        <v>3.4569533E-2</v>
      </c>
      <c r="P939" s="35">
        <v>0.19656750736967465</v>
      </c>
      <c r="Q939" s="35">
        <v>8.8852849131505016E-3</v>
      </c>
      <c r="R939" s="35">
        <v>0.12244807777286806</v>
      </c>
      <c r="S939" s="35">
        <v>2.9316195666835281</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row>
    <row r="940" spans="1:167">
      <c r="A940" s="5" t="s">
        <v>312</v>
      </c>
      <c r="B940" s="5" t="s">
        <v>118</v>
      </c>
      <c r="C940" s="34">
        <v>44282</v>
      </c>
      <c r="D940" s="34">
        <v>44286</v>
      </c>
      <c r="E940" s="35">
        <v>-3.8868359759431384E-2</v>
      </c>
      <c r="F940" s="35">
        <v>0.42546619749292208</v>
      </c>
      <c r="G940" s="35">
        <v>0.23868924862466501</v>
      </c>
      <c r="H940" s="35">
        <v>1.0058904120184815</v>
      </c>
      <c r="I940" s="35">
        <v>0.20180409677419356</v>
      </c>
      <c r="J940" s="35">
        <v>4.8965225806451615E-2</v>
      </c>
      <c r="K940" s="35">
        <v>0</v>
      </c>
      <c r="L940" s="35">
        <v>7.1981898293272239E-3</v>
      </c>
      <c r="M940" s="35">
        <v>0.31333680578623901</v>
      </c>
      <c r="N940" s="35">
        <v>0.36666734705498599</v>
      </c>
      <c r="O940" s="35">
        <v>1.4473260000000002E-2</v>
      </c>
      <c r="P940" s="35">
        <v>0.19656750736967465</v>
      </c>
      <c r="Q940" s="35">
        <v>1.3135772956265817E-2</v>
      </c>
      <c r="R940" s="35">
        <v>0.12244807777286806</v>
      </c>
      <c r="S940" s="35">
        <v>2.9157737817266431</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row>
    <row r="941" spans="1:167">
      <c r="A941" s="5" t="s">
        <v>312</v>
      </c>
      <c r="B941" s="5" t="s">
        <v>118</v>
      </c>
      <c r="C941" s="34">
        <v>44283</v>
      </c>
      <c r="D941" s="34">
        <v>44286</v>
      </c>
      <c r="E941" s="35">
        <v>-3.8868359759431384E-2</v>
      </c>
      <c r="F941" s="35">
        <v>0.42546619749292208</v>
      </c>
      <c r="G941" s="35">
        <v>0.23868924862466501</v>
      </c>
      <c r="H941" s="35">
        <v>1.0058904120184815</v>
      </c>
      <c r="I941" s="35">
        <v>0.20180409677419356</v>
      </c>
      <c r="J941" s="35">
        <v>4.8965225806451615E-2</v>
      </c>
      <c r="K941" s="35">
        <v>0</v>
      </c>
      <c r="L941" s="35">
        <v>7.1981898293272239E-3</v>
      </c>
      <c r="M941" s="35">
        <v>0.31333680578623901</v>
      </c>
      <c r="N941" s="35">
        <v>0.36666734705498599</v>
      </c>
      <c r="O941" s="35">
        <v>1.6489881000000001E-2</v>
      </c>
      <c r="P941" s="35">
        <v>0.19656750736967465</v>
      </c>
      <c r="Q941" s="35">
        <v>6.4014049104663996E-3</v>
      </c>
      <c r="R941" s="35">
        <v>0.12244807777286806</v>
      </c>
      <c r="S941" s="35">
        <v>2.9110560346808438</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row>
    <row r="942" spans="1:167">
      <c r="A942" s="5" t="s">
        <v>313</v>
      </c>
      <c r="B942" s="5" t="s">
        <v>118</v>
      </c>
      <c r="C942" s="34">
        <v>44284</v>
      </c>
      <c r="D942" s="34">
        <v>44286</v>
      </c>
      <c r="E942" s="35">
        <v>-3.8868359759431384E-2</v>
      </c>
      <c r="F942" s="35">
        <v>0.42546619749292208</v>
      </c>
      <c r="G942" s="35">
        <v>0.23868924862466501</v>
      </c>
      <c r="H942" s="35">
        <v>1.0058904120184815</v>
      </c>
      <c r="I942" s="35">
        <v>0.20180409677419356</v>
      </c>
      <c r="J942" s="35">
        <v>4.8965225806451615E-2</v>
      </c>
      <c r="K942" s="35">
        <v>0</v>
      </c>
      <c r="L942" s="35">
        <v>7.1981898293272239E-3</v>
      </c>
      <c r="M942" s="35">
        <v>0.31333680578623901</v>
      </c>
      <c r="N942" s="35">
        <v>0.36666734705498599</v>
      </c>
      <c r="O942" s="35">
        <v>1.8242945999999999E-2</v>
      </c>
      <c r="P942" s="35">
        <v>0.19656750736967465</v>
      </c>
      <c r="Q942" s="35">
        <v>7.0232326127199381E-3</v>
      </c>
      <c r="R942" s="35">
        <v>0.12244807777286806</v>
      </c>
      <c r="S942" s="35">
        <v>2.9134309273830974</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row>
    <row r="943" spans="1:167">
      <c r="A943" s="5" t="s">
        <v>313</v>
      </c>
      <c r="B943" s="5" t="s">
        <v>118</v>
      </c>
      <c r="C943" s="34">
        <v>44285</v>
      </c>
      <c r="D943" s="34">
        <v>44286</v>
      </c>
      <c r="E943" s="35">
        <v>-3.8868359759431384E-2</v>
      </c>
      <c r="F943" s="35">
        <v>0.42546619749292208</v>
      </c>
      <c r="G943" s="35">
        <v>0.23868924862466501</v>
      </c>
      <c r="H943" s="35">
        <v>1.0058904120184815</v>
      </c>
      <c r="I943" s="35">
        <v>0.20180409677419356</v>
      </c>
      <c r="J943" s="35">
        <v>4.8965225806451615E-2</v>
      </c>
      <c r="K943" s="35">
        <v>0</v>
      </c>
      <c r="L943" s="35">
        <v>7.1981898293272239E-3</v>
      </c>
      <c r="M943" s="35">
        <v>0.31333680578623901</v>
      </c>
      <c r="N943" s="35">
        <v>0.36666734705498599</v>
      </c>
      <c r="O943" s="35">
        <v>1.9612278000000004E-2</v>
      </c>
      <c r="P943" s="35">
        <v>0.19656750736967465</v>
      </c>
      <c r="Q943" s="35">
        <v>6.0471953696491889E-3</v>
      </c>
      <c r="R943" s="35">
        <v>0.12244807777286806</v>
      </c>
      <c r="S943" s="35">
        <v>2.9138242221400263</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row>
    <row r="944" spans="1:167">
      <c r="A944" s="5" t="s">
        <v>313</v>
      </c>
      <c r="B944" s="5" t="s">
        <v>118</v>
      </c>
      <c r="C944" s="34">
        <v>44286</v>
      </c>
      <c r="D944" s="34">
        <v>44286</v>
      </c>
      <c r="E944" s="35">
        <v>-3.8868359759431384E-2</v>
      </c>
      <c r="F944" s="35">
        <v>0.42546619749292208</v>
      </c>
      <c r="G944" s="35">
        <v>0.23868924862466501</v>
      </c>
      <c r="H944" s="35">
        <v>1.0058904120184815</v>
      </c>
      <c r="I944" s="35">
        <v>0.20180409677419356</v>
      </c>
      <c r="J944" s="35">
        <v>4.8965225806451615E-2</v>
      </c>
      <c r="K944" s="35">
        <v>0</v>
      </c>
      <c r="L944" s="35">
        <v>7.1981898293272239E-3</v>
      </c>
      <c r="M944" s="35">
        <v>0.31333680578623901</v>
      </c>
      <c r="N944" s="35">
        <v>0.36666734705498599</v>
      </c>
      <c r="O944" s="35">
        <v>2.9152863000000001E-2</v>
      </c>
      <c r="P944" s="35">
        <v>0.19656750736967465</v>
      </c>
      <c r="Q944" s="35">
        <v>4.1816945743857687E-3</v>
      </c>
      <c r="R944" s="35">
        <v>0.12244807777286806</v>
      </c>
      <c r="S944" s="35">
        <v>2.9214993063447632</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row>
    <row r="945" spans="1:167">
      <c r="A945" s="5" t="s">
        <v>313</v>
      </c>
      <c r="B945" s="5" t="s">
        <v>119</v>
      </c>
      <c r="C945" s="34">
        <v>44287</v>
      </c>
      <c r="D945" s="34">
        <v>44316</v>
      </c>
      <c r="E945" s="35">
        <v>-0.21179110928961747</v>
      </c>
      <c r="F945" s="35">
        <v>0.28435128012299637</v>
      </c>
      <c r="G945" s="35">
        <v>0.17225541289972099</v>
      </c>
      <c r="H945" s="35">
        <v>0.97347673508574462</v>
      </c>
      <c r="I945" s="35">
        <v>0.25470526083474532</v>
      </c>
      <c r="J945" s="35">
        <v>6.7463166666666657E-2</v>
      </c>
      <c r="K945" s="35">
        <v>0</v>
      </c>
      <c r="L945" s="35">
        <v>1.34758377014854E-2</v>
      </c>
      <c r="M945" s="35">
        <v>0.30122786654536499</v>
      </c>
      <c r="N945" s="35">
        <v>0.39363742969779714</v>
      </c>
      <c r="O945" s="35">
        <v>8.6656049999999998E-2</v>
      </c>
      <c r="P945" s="35">
        <v>0.22313030892583921</v>
      </c>
      <c r="Q945" s="35">
        <v>0.10139090709685034</v>
      </c>
      <c r="R945" s="35">
        <v>0.12666666666666665</v>
      </c>
      <c r="S945" s="35">
        <v>2.7866458129542604</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row>
    <row r="946" spans="1:167">
      <c r="A946" s="5" t="s">
        <v>313</v>
      </c>
      <c r="B946" s="5" t="s">
        <v>119</v>
      </c>
      <c r="C946" s="34">
        <v>44288</v>
      </c>
      <c r="D946" s="34">
        <v>44316</v>
      </c>
      <c r="E946" s="35">
        <v>-0.21179110928961747</v>
      </c>
      <c r="F946" s="35">
        <v>0.28435128012299637</v>
      </c>
      <c r="G946" s="35">
        <v>0.17225541289972099</v>
      </c>
      <c r="H946" s="35">
        <v>0.97347673508574462</v>
      </c>
      <c r="I946" s="35">
        <v>0.25470526083474532</v>
      </c>
      <c r="J946" s="35">
        <v>6.7463166666666657E-2</v>
      </c>
      <c r="K946" s="35">
        <v>0</v>
      </c>
      <c r="L946" s="35">
        <v>1.34758377014854E-2</v>
      </c>
      <c r="M946" s="35">
        <v>0.30122786654536499</v>
      </c>
      <c r="N946" s="35">
        <v>0.39363742969779714</v>
      </c>
      <c r="O946" s="35">
        <v>3.9685823999999995E-2</v>
      </c>
      <c r="P946" s="35">
        <v>0.22313030892583921</v>
      </c>
      <c r="Q946" s="35">
        <v>0.10094472362056565</v>
      </c>
      <c r="R946" s="35">
        <v>0.12666666666666665</v>
      </c>
      <c r="S946" s="35">
        <v>2.7392294034779758</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row>
    <row r="947" spans="1:167">
      <c r="A947" s="5" t="s">
        <v>313</v>
      </c>
      <c r="B947" s="5" t="s">
        <v>119</v>
      </c>
      <c r="C947" s="34">
        <v>44289</v>
      </c>
      <c r="D947" s="34">
        <v>44316</v>
      </c>
      <c r="E947" s="35">
        <v>-0.21179110928961747</v>
      </c>
      <c r="F947" s="35">
        <v>0.25357043422202635</v>
      </c>
      <c r="G947" s="35">
        <v>0.17225541289972099</v>
      </c>
      <c r="H947" s="35">
        <v>0.97347673508574462</v>
      </c>
      <c r="I947" s="35">
        <v>0.25470526083474532</v>
      </c>
      <c r="J947" s="35">
        <v>6.7463166666666657E-2</v>
      </c>
      <c r="K947" s="35">
        <v>0</v>
      </c>
      <c r="L947" s="35">
        <v>1.34758377014854E-2</v>
      </c>
      <c r="M947" s="35">
        <v>0.30122786654536499</v>
      </c>
      <c r="N947" s="35">
        <v>0.39363742969779714</v>
      </c>
      <c r="O947" s="35">
        <v>3.9985712999999999E-2</v>
      </c>
      <c r="P947" s="35">
        <v>0.22313030892583921</v>
      </c>
      <c r="Q947" s="35">
        <v>9.9143232199636014E-2</v>
      </c>
      <c r="R947" s="35">
        <v>0.12666666666666665</v>
      </c>
      <c r="S947" s="35">
        <v>2.7069469551560763</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row>
    <row r="948" spans="1:167">
      <c r="A948" s="5" t="s">
        <v>313</v>
      </c>
      <c r="B948" s="5" t="s">
        <v>119</v>
      </c>
      <c r="C948" s="34">
        <v>44290</v>
      </c>
      <c r="D948" s="34">
        <v>44316</v>
      </c>
      <c r="E948" s="35">
        <v>-0.21179110928961747</v>
      </c>
      <c r="F948" s="35">
        <v>0.26275178422202639</v>
      </c>
      <c r="G948" s="35">
        <v>0.17225541289972099</v>
      </c>
      <c r="H948" s="35">
        <v>0.97347673508574462</v>
      </c>
      <c r="I948" s="35">
        <v>0.25470526083474532</v>
      </c>
      <c r="J948" s="35">
        <v>6.7463166666666657E-2</v>
      </c>
      <c r="K948" s="35">
        <v>0</v>
      </c>
      <c r="L948" s="35">
        <v>1.34758377014854E-2</v>
      </c>
      <c r="M948" s="35">
        <v>0.30122786654536499</v>
      </c>
      <c r="N948" s="35">
        <v>0.39363742969779714</v>
      </c>
      <c r="O948" s="35">
        <v>3.3488793000000003E-2</v>
      </c>
      <c r="P948" s="35">
        <v>0.22313030892583921</v>
      </c>
      <c r="Q948" s="35">
        <v>9.9963275951961986E-2</v>
      </c>
      <c r="R948" s="35">
        <v>0.12666666666666665</v>
      </c>
      <c r="S948" s="35">
        <v>2.7104514289084021</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row>
    <row r="949" spans="1:167">
      <c r="A949" s="5" t="s">
        <v>352</v>
      </c>
      <c r="B949" s="5" t="s">
        <v>119</v>
      </c>
      <c r="C949" s="34">
        <v>44291</v>
      </c>
      <c r="D949" s="34">
        <v>44316</v>
      </c>
      <c r="E949" s="35">
        <v>-0.21179110928961747</v>
      </c>
      <c r="F949" s="35">
        <v>0.25357043422202635</v>
      </c>
      <c r="G949" s="35">
        <v>0.17225541289972099</v>
      </c>
      <c r="H949" s="35">
        <v>0.97347673508574462</v>
      </c>
      <c r="I949" s="35">
        <v>0.25470526083474532</v>
      </c>
      <c r="J949" s="35">
        <v>6.7463166666666657E-2</v>
      </c>
      <c r="K949" s="35">
        <v>0</v>
      </c>
      <c r="L949" s="35">
        <v>1.34758377014854E-2</v>
      </c>
      <c r="M949" s="35">
        <v>0.30122786654536499</v>
      </c>
      <c r="N949" s="35">
        <v>0.39363742969779714</v>
      </c>
      <c r="O949" s="35">
        <v>1.5091011000000003E-2</v>
      </c>
      <c r="P949" s="35">
        <v>0.22313030892583921</v>
      </c>
      <c r="Q949" s="35">
        <v>9.8623420642940482E-2</v>
      </c>
      <c r="R949" s="35">
        <v>0.12666666666666665</v>
      </c>
      <c r="S949" s="35">
        <v>2.6815324415993804</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row>
    <row r="950" spans="1:167">
      <c r="A950" s="5" t="s">
        <v>352</v>
      </c>
      <c r="B950" s="5" t="s">
        <v>119</v>
      </c>
      <c r="C950" s="34">
        <v>44292</v>
      </c>
      <c r="D950" s="34">
        <v>44316</v>
      </c>
      <c r="E950" s="35">
        <v>-0.21179110928961747</v>
      </c>
      <c r="F950" s="35">
        <v>0.26656012785214633</v>
      </c>
      <c r="G950" s="35">
        <v>0.17225541289972099</v>
      </c>
      <c r="H950" s="35">
        <v>0.97347673508574462</v>
      </c>
      <c r="I950" s="35">
        <v>0.25470526083474532</v>
      </c>
      <c r="J950" s="35">
        <v>6.7463166666666657E-2</v>
      </c>
      <c r="K950" s="35">
        <v>0</v>
      </c>
      <c r="L950" s="35">
        <v>1.34758377014854E-2</v>
      </c>
      <c r="M950" s="35">
        <v>0.30122786654536499</v>
      </c>
      <c r="N950" s="35">
        <v>0.39363742969779714</v>
      </c>
      <c r="O950" s="35">
        <v>3.3549795E-2</v>
      </c>
      <c r="P950" s="35">
        <v>0.22313030892583921</v>
      </c>
      <c r="Q950" s="35">
        <v>9.9179242585552968E-2</v>
      </c>
      <c r="R950" s="35">
        <v>0.12666666666666665</v>
      </c>
      <c r="S950" s="35">
        <v>2.7135367411721125</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row>
    <row r="951" spans="1:167">
      <c r="A951" s="5" t="s">
        <v>352</v>
      </c>
      <c r="B951" s="5" t="s">
        <v>119</v>
      </c>
      <c r="C951" s="34">
        <v>44293</v>
      </c>
      <c r="D951" s="34">
        <v>44316</v>
      </c>
      <c r="E951" s="35">
        <v>-0.21179110928961747</v>
      </c>
      <c r="F951" s="35">
        <v>0.26229731007641638</v>
      </c>
      <c r="G951" s="35">
        <v>0.17225541289972099</v>
      </c>
      <c r="H951" s="35">
        <v>0.97347673508574462</v>
      </c>
      <c r="I951" s="35">
        <v>0.25470526083474532</v>
      </c>
      <c r="J951" s="35">
        <v>6.7463166666666657E-2</v>
      </c>
      <c r="K951" s="35">
        <v>0</v>
      </c>
      <c r="L951" s="35">
        <v>1.34758377014854E-2</v>
      </c>
      <c r="M951" s="35">
        <v>0.30122786654536499</v>
      </c>
      <c r="N951" s="35">
        <v>0.39363742969779714</v>
      </c>
      <c r="O951" s="35">
        <v>3.2205419999999998E-2</v>
      </c>
      <c r="P951" s="35">
        <v>0.22313030892583921</v>
      </c>
      <c r="Q951" s="35">
        <v>0.10041111927418295</v>
      </c>
      <c r="R951" s="35">
        <v>0.12666666666666665</v>
      </c>
      <c r="S951" s="35">
        <v>2.7091614250850129</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row>
    <row r="952" spans="1:167">
      <c r="A952" s="5" t="s">
        <v>352</v>
      </c>
      <c r="B952" s="5" t="s">
        <v>119</v>
      </c>
      <c r="C952" s="34">
        <v>44294</v>
      </c>
      <c r="D952" s="34">
        <v>44316</v>
      </c>
      <c r="E952" s="35">
        <v>-0.21179110928961747</v>
      </c>
      <c r="F952" s="35">
        <v>0.25582668059148639</v>
      </c>
      <c r="G952" s="35">
        <v>0.17225541289972099</v>
      </c>
      <c r="H952" s="35">
        <v>0.97347673508574462</v>
      </c>
      <c r="I952" s="35">
        <v>0.25470526083474532</v>
      </c>
      <c r="J952" s="35">
        <v>6.7463166666666657E-2</v>
      </c>
      <c r="K952" s="35">
        <v>0</v>
      </c>
      <c r="L952" s="35">
        <v>1.34758377014854E-2</v>
      </c>
      <c r="M952" s="35">
        <v>0.30122786654536499</v>
      </c>
      <c r="N952" s="35">
        <v>0.39363742969779714</v>
      </c>
      <c r="O952" s="35">
        <v>2.2296303000000003E-2</v>
      </c>
      <c r="P952" s="35">
        <v>0.22313030892583921</v>
      </c>
      <c r="Q952" s="35">
        <v>9.9853506479419457E-2</v>
      </c>
      <c r="R952" s="35">
        <v>0.12666666666666665</v>
      </c>
      <c r="S952" s="35">
        <v>2.6922240658053194</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row>
    <row r="953" spans="1:167">
      <c r="A953" s="5" t="s">
        <v>352</v>
      </c>
      <c r="B953" s="5" t="s">
        <v>119</v>
      </c>
      <c r="C953" s="34">
        <v>44295</v>
      </c>
      <c r="D953" s="34">
        <v>44316</v>
      </c>
      <c r="E953" s="35">
        <v>-0.21179110928961747</v>
      </c>
      <c r="F953" s="35">
        <v>0.27103887001097637</v>
      </c>
      <c r="G953" s="35">
        <v>0.17225541289972099</v>
      </c>
      <c r="H953" s="35">
        <v>0.97347673508574462</v>
      </c>
      <c r="I953" s="35">
        <v>0.25470526083474532</v>
      </c>
      <c r="J953" s="35">
        <v>6.7463166666666657E-2</v>
      </c>
      <c r="K953" s="35">
        <v>0</v>
      </c>
      <c r="L953" s="35">
        <v>1.34758377014854E-2</v>
      </c>
      <c r="M953" s="35">
        <v>0.30122786654536499</v>
      </c>
      <c r="N953" s="35">
        <v>0.39363742969779714</v>
      </c>
      <c r="O953" s="35">
        <v>2.4550407000000003E-2</v>
      </c>
      <c r="P953" s="35">
        <v>0.22313030892583921</v>
      </c>
      <c r="Q953" s="35">
        <v>0.10125177271636476</v>
      </c>
      <c r="R953" s="35">
        <v>0.12666666666666665</v>
      </c>
      <c r="S953" s="35">
        <v>2.7110886254617546</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row>
    <row r="954" spans="1:167">
      <c r="A954" s="5" t="s">
        <v>352</v>
      </c>
      <c r="B954" s="5" t="s">
        <v>119</v>
      </c>
      <c r="C954" s="34">
        <v>44296</v>
      </c>
      <c r="D954" s="34">
        <v>44316</v>
      </c>
      <c r="E954" s="35">
        <v>-0.21179110928961747</v>
      </c>
      <c r="F954" s="35">
        <v>0.25440986412051636</v>
      </c>
      <c r="G954" s="35">
        <v>0.17225541289972099</v>
      </c>
      <c r="H954" s="35">
        <v>0.97347673508574462</v>
      </c>
      <c r="I954" s="35">
        <v>0.25470526083474532</v>
      </c>
      <c r="J954" s="35">
        <v>6.7463166666666657E-2</v>
      </c>
      <c r="K954" s="35">
        <v>0</v>
      </c>
      <c r="L954" s="35">
        <v>1.34758377014854E-2</v>
      </c>
      <c r="M954" s="35">
        <v>0.30122786654536499</v>
      </c>
      <c r="N954" s="35">
        <v>0.39363742969779714</v>
      </c>
      <c r="O954" s="35">
        <v>4.0069970999999996E-2</v>
      </c>
      <c r="P954" s="35">
        <v>0.22313030892583921</v>
      </c>
      <c r="Q954" s="35">
        <v>9.8471085482656623E-2</v>
      </c>
      <c r="R954" s="35">
        <v>0.12666666666666665</v>
      </c>
      <c r="S954" s="35">
        <v>2.7071984963375866</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row>
    <row r="955" spans="1:167">
      <c r="A955" s="5" t="s">
        <v>352</v>
      </c>
      <c r="B955" s="5" t="s">
        <v>119</v>
      </c>
      <c r="C955" s="34">
        <v>44297</v>
      </c>
      <c r="D955" s="34">
        <v>44316</v>
      </c>
      <c r="E955" s="35">
        <v>-0.21179110928961747</v>
      </c>
      <c r="F955" s="35">
        <v>0.25647611463063635</v>
      </c>
      <c r="G955" s="35">
        <v>0.17225541289972099</v>
      </c>
      <c r="H955" s="35">
        <v>0.97347673508574462</v>
      </c>
      <c r="I955" s="35">
        <v>0.25470526083474532</v>
      </c>
      <c r="J955" s="35">
        <v>6.7463166666666657E-2</v>
      </c>
      <c r="K955" s="35">
        <v>0</v>
      </c>
      <c r="L955" s="35">
        <v>1.34758377014854E-2</v>
      </c>
      <c r="M955" s="35">
        <v>0.30122786654536499</v>
      </c>
      <c r="N955" s="35">
        <v>0.39363742969779714</v>
      </c>
      <c r="O955" s="35">
        <v>5.2532848000000007E-2</v>
      </c>
      <c r="P955" s="35">
        <v>0.22313030892583921</v>
      </c>
      <c r="Q955" s="35">
        <v>0.10217712222191654</v>
      </c>
      <c r="R955" s="35">
        <v>0.12666666666666665</v>
      </c>
      <c r="S955" s="35">
        <v>2.7254336605869658</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row>
    <row r="956" spans="1:167">
      <c r="A956" s="5" t="s">
        <v>353</v>
      </c>
      <c r="B956" s="5" t="s">
        <v>119</v>
      </c>
      <c r="C956" s="34">
        <v>44298</v>
      </c>
      <c r="D956" s="34">
        <v>44316</v>
      </c>
      <c r="E956" s="35">
        <v>-0.21179110928961747</v>
      </c>
      <c r="F956" s="35">
        <v>0.27126462196823636</v>
      </c>
      <c r="G956" s="35">
        <v>0.17225541289972099</v>
      </c>
      <c r="H956" s="35">
        <v>0.97347673508574462</v>
      </c>
      <c r="I956" s="35">
        <v>0.25470526083474532</v>
      </c>
      <c r="J956" s="35">
        <v>6.7463166666666657E-2</v>
      </c>
      <c r="K956" s="35">
        <v>0</v>
      </c>
      <c r="L956" s="35">
        <v>1.34758377014854E-2</v>
      </c>
      <c r="M956" s="35">
        <v>0.30122786654536499</v>
      </c>
      <c r="N956" s="35">
        <v>0.39363742969779714</v>
      </c>
      <c r="O956" s="35">
        <v>4.6626777000000008E-2</v>
      </c>
      <c r="P956" s="35">
        <v>0.22313030892583921</v>
      </c>
      <c r="Q956" s="35">
        <v>0.10030100489497597</v>
      </c>
      <c r="R956" s="35">
        <v>0.12666666666666665</v>
      </c>
      <c r="S956" s="35">
        <v>2.732439979597626</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row>
    <row r="957" spans="1:167">
      <c r="A957" s="5" t="s">
        <v>353</v>
      </c>
      <c r="B957" s="5" t="s">
        <v>119</v>
      </c>
      <c r="C957" s="34">
        <v>44299</v>
      </c>
      <c r="D957" s="34">
        <v>44316</v>
      </c>
      <c r="E957" s="35">
        <v>-0.21179110928961747</v>
      </c>
      <c r="F957" s="35">
        <v>0.25357043422202635</v>
      </c>
      <c r="G957" s="35">
        <v>0.17225541289972099</v>
      </c>
      <c r="H957" s="35">
        <v>0.97347673508574462</v>
      </c>
      <c r="I957" s="35">
        <v>0.25470526083474532</v>
      </c>
      <c r="J957" s="35">
        <v>6.7463166666666657E-2</v>
      </c>
      <c r="K957" s="35">
        <v>0</v>
      </c>
      <c r="L957" s="35">
        <v>1.34758377014854E-2</v>
      </c>
      <c r="M957" s="35">
        <v>0.30122786654536499</v>
      </c>
      <c r="N957" s="35">
        <v>0.39363742969779714</v>
      </c>
      <c r="O957" s="35">
        <v>2.2998581999999997E-2</v>
      </c>
      <c r="P957" s="35">
        <v>0.22313030892583921</v>
      </c>
      <c r="Q957" s="35">
        <v>9.9262182995996637E-2</v>
      </c>
      <c r="R957" s="35">
        <v>0.12666666666666665</v>
      </c>
      <c r="S957" s="35">
        <v>2.6900787749524366</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row>
    <row r="958" spans="1:167">
      <c r="A958" s="5" t="s">
        <v>353</v>
      </c>
      <c r="B958" s="5" t="s">
        <v>119</v>
      </c>
      <c r="C958" s="34">
        <v>44300</v>
      </c>
      <c r="D958" s="34">
        <v>44316</v>
      </c>
      <c r="E958" s="35">
        <v>-0.21179110928961747</v>
      </c>
      <c r="F958" s="35">
        <v>0.25357043422202635</v>
      </c>
      <c r="G958" s="35">
        <v>0.17225541289972099</v>
      </c>
      <c r="H958" s="35">
        <v>0.97347673508574462</v>
      </c>
      <c r="I958" s="35">
        <v>0.25470526083474532</v>
      </c>
      <c r="J958" s="35">
        <v>6.7463166666666657E-2</v>
      </c>
      <c r="K958" s="35">
        <v>0</v>
      </c>
      <c r="L958" s="35">
        <v>1.34758377014854E-2</v>
      </c>
      <c r="M958" s="35">
        <v>0.30122786654536499</v>
      </c>
      <c r="N958" s="35">
        <v>0.39363742969779714</v>
      </c>
      <c r="O958" s="35">
        <v>6.0728121000000003E-2</v>
      </c>
      <c r="P958" s="35">
        <v>0.22313030892583921</v>
      </c>
      <c r="Q958" s="35">
        <v>9.8997802041303665E-2</v>
      </c>
      <c r="R958" s="35">
        <v>0.12666666666666665</v>
      </c>
      <c r="S958" s="35">
        <v>2.7275439329977438</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row>
    <row r="959" spans="1:167">
      <c r="A959" s="5" t="s">
        <v>353</v>
      </c>
      <c r="B959" s="5" t="s">
        <v>119</v>
      </c>
      <c r="C959" s="34">
        <v>44301</v>
      </c>
      <c r="D959" s="34">
        <v>44316</v>
      </c>
      <c r="E959" s="35">
        <v>-0.21179110928961747</v>
      </c>
      <c r="F959" s="35">
        <v>0.25446245017066638</v>
      </c>
      <c r="G959" s="35">
        <v>0.17225541289972099</v>
      </c>
      <c r="H959" s="35">
        <v>0.97347673508574462</v>
      </c>
      <c r="I959" s="35">
        <v>0.25470526083474532</v>
      </c>
      <c r="J959" s="35">
        <v>6.7463166666666657E-2</v>
      </c>
      <c r="K959" s="35">
        <v>0</v>
      </c>
      <c r="L959" s="35">
        <v>1.34758377014854E-2</v>
      </c>
      <c r="M959" s="35">
        <v>0.30122786654536499</v>
      </c>
      <c r="N959" s="35">
        <v>0.39363742969779714</v>
      </c>
      <c r="O959" s="35">
        <v>1.9262349000000002E-2</v>
      </c>
      <c r="P959" s="35">
        <v>0.22313030892583921</v>
      </c>
      <c r="Q959" s="35">
        <v>0.10175620645109697</v>
      </c>
      <c r="R959" s="35">
        <v>0.12666666666666665</v>
      </c>
      <c r="S959" s="35">
        <v>2.6897285813561771</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row>
    <row r="960" spans="1:167">
      <c r="A960" s="5" t="s">
        <v>353</v>
      </c>
      <c r="B960" s="5" t="s">
        <v>119</v>
      </c>
      <c r="C960" s="34">
        <v>44302</v>
      </c>
      <c r="D960" s="34">
        <v>44316</v>
      </c>
      <c r="E960" s="35">
        <v>-0.21179110928961747</v>
      </c>
      <c r="F960" s="35">
        <v>0.26071627204205639</v>
      </c>
      <c r="G960" s="35">
        <v>0.17225541289972099</v>
      </c>
      <c r="H960" s="35">
        <v>0.97347673508574462</v>
      </c>
      <c r="I960" s="35">
        <v>0.25470526083474532</v>
      </c>
      <c r="J960" s="35">
        <v>6.7463166666666657E-2</v>
      </c>
      <c r="K960" s="35">
        <v>0</v>
      </c>
      <c r="L960" s="35">
        <v>1.34758377014854E-2</v>
      </c>
      <c r="M960" s="35">
        <v>0.30122786654536499</v>
      </c>
      <c r="N960" s="35">
        <v>0.39363742969779714</v>
      </c>
      <c r="O960" s="35">
        <v>2.1151242000000001E-2</v>
      </c>
      <c r="P960" s="35">
        <v>0.22313030892583921</v>
      </c>
      <c r="Q960" s="35">
        <v>0.10142747146249369</v>
      </c>
      <c r="R960" s="35">
        <v>0.12666666666666665</v>
      </c>
      <c r="S960" s="35">
        <v>2.6975425612389636</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row>
    <row r="961" spans="1:167">
      <c r="A961" s="5" t="s">
        <v>353</v>
      </c>
      <c r="B961" s="5" t="s">
        <v>119</v>
      </c>
      <c r="C961" s="34">
        <v>44303</v>
      </c>
      <c r="D961" s="34">
        <v>44316</v>
      </c>
      <c r="E961" s="35">
        <v>-0.21179110928961747</v>
      </c>
      <c r="F961" s="35">
        <v>0.25585167526722635</v>
      </c>
      <c r="G961" s="35">
        <v>0.17225541289972099</v>
      </c>
      <c r="H961" s="35">
        <v>0.97347673508574462</v>
      </c>
      <c r="I961" s="35">
        <v>0.25470526083474532</v>
      </c>
      <c r="J961" s="35">
        <v>6.7463166666666657E-2</v>
      </c>
      <c r="K961" s="35">
        <v>0</v>
      </c>
      <c r="L961" s="35">
        <v>1.34758377014854E-2</v>
      </c>
      <c r="M961" s="35">
        <v>0.30122786654536499</v>
      </c>
      <c r="N961" s="35">
        <v>0.39363742969779714</v>
      </c>
      <c r="O961" s="35">
        <v>4.7530215000000001E-2</v>
      </c>
      <c r="P961" s="35">
        <v>0.22313030892583921</v>
      </c>
      <c r="Q961" s="35">
        <v>9.8819688393126853E-2</v>
      </c>
      <c r="R961" s="35">
        <v>0.12666666666666665</v>
      </c>
      <c r="S961" s="35">
        <v>2.7164491543947666</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row>
    <row r="962" spans="1:167">
      <c r="A962" s="5" t="s">
        <v>353</v>
      </c>
      <c r="B962" s="5" t="s">
        <v>119</v>
      </c>
      <c r="C962" s="34">
        <v>44304</v>
      </c>
      <c r="D962" s="34">
        <v>44316</v>
      </c>
      <c r="E962" s="35">
        <v>-0.21179110928961747</v>
      </c>
      <c r="F962" s="35">
        <v>0.3199993976772364</v>
      </c>
      <c r="G962" s="35">
        <v>0.17225541289972099</v>
      </c>
      <c r="H962" s="35">
        <v>0.97347673508574462</v>
      </c>
      <c r="I962" s="35">
        <v>0.25470526083474532</v>
      </c>
      <c r="J962" s="35">
        <v>6.7463166666666657E-2</v>
      </c>
      <c r="K962" s="35">
        <v>0</v>
      </c>
      <c r="L962" s="35">
        <v>1.34758377014854E-2</v>
      </c>
      <c r="M962" s="35">
        <v>0.30122786654536499</v>
      </c>
      <c r="N962" s="35">
        <v>0.39363742969779714</v>
      </c>
      <c r="O962" s="35">
        <v>3.3114782999999995E-2</v>
      </c>
      <c r="P962" s="35">
        <v>0.22313030892583921</v>
      </c>
      <c r="Q962" s="35">
        <v>0.10016745426117664</v>
      </c>
      <c r="R962" s="35">
        <v>0.12666666666666665</v>
      </c>
      <c r="S962" s="35">
        <v>2.7675292106728264</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row>
    <row r="963" spans="1:167">
      <c r="A963" s="5" t="s">
        <v>354</v>
      </c>
      <c r="B963" s="5" t="s">
        <v>119</v>
      </c>
      <c r="C963" s="34">
        <v>44305</v>
      </c>
      <c r="D963" s="34">
        <v>44316</v>
      </c>
      <c r="E963" s="35">
        <v>-0.21179110928961747</v>
      </c>
      <c r="F963" s="35">
        <v>0.27327883538303638</v>
      </c>
      <c r="G963" s="35">
        <v>0.17225541289972099</v>
      </c>
      <c r="H963" s="35">
        <v>0.97347673508574462</v>
      </c>
      <c r="I963" s="35">
        <v>0.25470526083474532</v>
      </c>
      <c r="J963" s="35">
        <v>6.7463166666666657E-2</v>
      </c>
      <c r="K963" s="35">
        <v>0</v>
      </c>
      <c r="L963" s="35">
        <v>1.34758377014854E-2</v>
      </c>
      <c r="M963" s="35">
        <v>0.30122786654536499</v>
      </c>
      <c r="N963" s="35">
        <v>0.39363742969779714</v>
      </c>
      <c r="O963" s="35">
        <v>2.3031918000000002E-2</v>
      </c>
      <c r="P963" s="35">
        <v>0.22313030892583921</v>
      </c>
      <c r="Q963" s="35">
        <v>9.9519236135713271E-2</v>
      </c>
      <c r="R963" s="35">
        <v>0.12666666666666665</v>
      </c>
      <c r="S963" s="35">
        <v>2.710077565253163</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row>
    <row r="964" spans="1:167">
      <c r="A964" s="5" t="s">
        <v>354</v>
      </c>
      <c r="B964" s="5" t="s">
        <v>119</v>
      </c>
      <c r="C964" s="34">
        <v>44306</v>
      </c>
      <c r="D964" s="34">
        <v>44316</v>
      </c>
      <c r="E964" s="35">
        <v>-0.21179110928961747</v>
      </c>
      <c r="F964" s="35">
        <v>0.25642505522202635</v>
      </c>
      <c r="G964" s="35">
        <v>0.17225541289972099</v>
      </c>
      <c r="H964" s="35">
        <v>0.97347673508574462</v>
      </c>
      <c r="I964" s="35">
        <v>0.25470526083474532</v>
      </c>
      <c r="J964" s="35">
        <v>6.7463166666666657E-2</v>
      </c>
      <c r="K964" s="35">
        <v>0</v>
      </c>
      <c r="L964" s="35">
        <v>1.34758377014854E-2</v>
      </c>
      <c r="M964" s="35">
        <v>0.30122786654536499</v>
      </c>
      <c r="N964" s="35">
        <v>0.39363742969779714</v>
      </c>
      <c r="O964" s="35">
        <v>4.0298868000000002E-2</v>
      </c>
      <c r="P964" s="35">
        <v>0.22313030892583921</v>
      </c>
      <c r="Q964" s="35">
        <v>9.8751454519291029E-2</v>
      </c>
      <c r="R964" s="35">
        <v>0.12666666666666665</v>
      </c>
      <c r="S964" s="35">
        <v>2.709722953475731</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row>
    <row r="965" spans="1:167">
      <c r="A965" s="5" t="s">
        <v>354</v>
      </c>
      <c r="B965" s="5" t="s">
        <v>119</v>
      </c>
      <c r="C965" s="34">
        <v>44307</v>
      </c>
      <c r="D965" s="34">
        <v>44316</v>
      </c>
      <c r="E965" s="35">
        <v>-0.21179110928961747</v>
      </c>
      <c r="F965" s="35">
        <v>0.28587082088715637</v>
      </c>
      <c r="G965" s="35">
        <v>0.17225541289972099</v>
      </c>
      <c r="H965" s="35">
        <v>0.97347673508574462</v>
      </c>
      <c r="I965" s="35">
        <v>0.25470526083474532</v>
      </c>
      <c r="J965" s="35">
        <v>6.7463166666666657E-2</v>
      </c>
      <c r="K965" s="35">
        <v>0</v>
      </c>
      <c r="L965" s="35">
        <v>1.34758377014854E-2</v>
      </c>
      <c r="M965" s="35">
        <v>0.30122786654536499</v>
      </c>
      <c r="N965" s="35">
        <v>0.39363742969779714</v>
      </c>
      <c r="O965" s="35">
        <v>5.7397374000000008E-2</v>
      </c>
      <c r="P965" s="35">
        <v>0.22313030892583921</v>
      </c>
      <c r="Q965" s="35">
        <v>9.9340211782409135E-2</v>
      </c>
      <c r="R965" s="35">
        <v>0.12666666666666665</v>
      </c>
      <c r="S965" s="35">
        <v>2.7568559824039793</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row>
    <row r="966" spans="1:167">
      <c r="A966" s="5" t="s">
        <v>354</v>
      </c>
      <c r="B966" s="5" t="s">
        <v>119</v>
      </c>
      <c r="C966" s="34">
        <v>44308</v>
      </c>
      <c r="D966" s="34">
        <v>44316</v>
      </c>
      <c r="E966" s="35">
        <v>-0.21179110928961747</v>
      </c>
      <c r="F966" s="35">
        <v>0.26089143274740634</v>
      </c>
      <c r="G966" s="35">
        <v>0.17225541289972099</v>
      </c>
      <c r="H966" s="35">
        <v>0.97347673508574462</v>
      </c>
      <c r="I966" s="35">
        <v>0.25470526083474532</v>
      </c>
      <c r="J966" s="35">
        <v>6.7463166666666657E-2</v>
      </c>
      <c r="K966" s="35">
        <v>0</v>
      </c>
      <c r="L966" s="35">
        <v>1.34758377014854E-2</v>
      </c>
      <c r="M966" s="35">
        <v>0.30122786654536499</v>
      </c>
      <c r="N966" s="35">
        <v>0.39363742969779714</v>
      </c>
      <c r="O966" s="35">
        <v>6.0761744999999999E-2</v>
      </c>
      <c r="P966" s="35">
        <v>0.22313030892583921</v>
      </c>
      <c r="Q966" s="35">
        <v>0.10267019536560927</v>
      </c>
      <c r="R966" s="35">
        <v>0.12666666666666665</v>
      </c>
      <c r="S966" s="35">
        <v>2.7385709488474292</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row>
    <row r="967" spans="1:167">
      <c r="A967" s="5" t="s">
        <v>354</v>
      </c>
      <c r="B967" s="5" t="s">
        <v>119</v>
      </c>
      <c r="C967" s="34">
        <v>44309</v>
      </c>
      <c r="D967" s="34">
        <v>44316</v>
      </c>
      <c r="E967" s="35">
        <v>-0.21179110928961747</v>
      </c>
      <c r="F967" s="35">
        <v>0.25772394622202638</v>
      </c>
      <c r="G967" s="35">
        <v>0.17225541289972099</v>
      </c>
      <c r="H967" s="35">
        <v>0.97347673508574462</v>
      </c>
      <c r="I967" s="35">
        <v>0.25470526083474532</v>
      </c>
      <c r="J967" s="35">
        <v>6.7463166666666657E-2</v>
      </c>
      <c r="K967" s="35">
        <v>0</v>
      </c>
      <c r="L967" s="35">
        <v>1.34758377014854E-2</v>
      </c>
      <c r="M967" s="35">
        <v>0.30122786654536499</v>
      </c>
      <c r="N967" s="35">
        <v>0.39363742969779714</v>
      </c>
      <c r="O967" s="35">
        <v>5.8555061999999998E-2</v>
      </c>
      <c r="P967" s="35">
        <v>0.22313030892583921</v>
      </c>
      <c r="Q967" s="35">
        <v>9.9412936734405766E-2</v>
      </c>
      <c r="R967" s="35">
        <v>0.12666666666666665</v>
      </c>
      <c r="S967" s="35">
        <v>2.7299395206908454</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row>
    <row r="968" spans="1:167">
      <c r="A968" s="5" t="s">
        <v>354</v>
      </c>
      <c r="B968" s="5" t="s">
        <v>119</v>
      </c>
      <c r="C968" s="34">
        <v>44310</v>
      </c>
      <c r="D968" s="34">
        <v>44316</v>
      </c>
      <c r="E968" s="35">
        <v>-0.21179110928961747</v>
      </c>
      <c r="F968" s="35">
        <v>0.32865090098613636</v>
      </c>
      <c r="G968" s="35">
        <v>0.17225541289972099</v>
      </c>
      <c r="H968" s="35">
        <v>0.97347673508574462</v>
      </c>
      <c r="I968" s="35">
        <v>0.25470526083474532</v>
      </c>
      <c r="J968" s="35">
        <v>6.7463166666666657E-2</v>
      </c>
      <c r="K968" s="35">
        <v>0</v>
      </c>
      <c r="L968" s="35">
        <v>1.34758377014854E-2</v>
      </c>
      <c r="M968" s="35">
        <v>0.30122786654536499</v>
      </c>
      <c r="N968" s="35">
        <v>0.39363742969779714</v>
      </c>
      <c r="O968" s="35">
        <v>6.3360945000000002E-2</v>
      </c>
      <c r="P968" s="35">
        <v>0.22313030892583921</v>
      </c>
      <c r="Q968" s="35">
        <v>0.10065102814455447</v>
      </c>
      <c r="R968" s="35">
        <v>0.12666666666666665</v>
      </c>
      <c r="S968" s="35">
        <v>2.8069104498651041</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row>
    <row r="969" spans="1:167">
      <c r="A969" s="5" t="s">
        <v>354</v>
      </c>
      <c r="B969" s="5" t="s">
        <v>119</v>
      </c>
      <c r="C969" s="34">
        <v>44311</v>
      </c>
      <c r="D969" s="34">
        <v>44316</v>
      </c>
      <c r="E969" s="35">
        <v>-0.21179110928961747</v>
      </c>
      <c r="F969" s="35">
        <v>0.28395105857448638</v>
      </c>
      <c r="G969" s="35">
        <v>0.17225541289972099</v>
      </c>
      <c r="H969" s="35">
        <v>0.97347673508574462</v>
      </c>
      <c r="I969" s="35">
        <v>0.25470526083474532</v>
      </c>
      <c r="J969" s="35">
        <v>6.7463166666666657E-2</v>
      </c>
      <c r="K969" s="35">
        <v>0</v>
      </c>
      <c r="L969" s="35">
        <v>1.34758377014854E-2</v>
      </c>
      <c r="M969" s="35">
        <v>0.30122786654536499</v>
      </c>
      <c r="N969" s="35">
        <v>0.39363742969779714</v>
      </c>
      <c r="O969" s="35">
        <v>2.5384706999999999E-2</v>
      </c>
      <c r="P969" s="35">
        <v>0.22313030892583921</v>
      </c>
      <c r="Q969" s="35">
        <v>0.1022797380413112</v>
      </c>
      <c r="R969" s="35">
        <v>0.12666666666666665</v>
      </c>
      <c r="S969" s="35">
        <v>2.7258630793502112</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row>
    <row r="970" spans="1:167">
      <c r="A970" s="5" t="s">
        <v>355</v>
      </c>
      <c r="B970" s="5" t="s">
        <v>119</v>
      </c>
      <c r="C970" s="34">
        <v>44312</v>
      </c>
      <c r="D970" s="34">
        <v>44316</v>
      </c>
      <c r="E970" s="35">
        <v>-0.21179110928961747</v>
      </c>
      <c r="F970" s="35">
        <v>0.35264552652516634</v>
      </c>
      <c r="G970" s="35">
        <v>0.17225541289972099</v>
      </c>
      <c r="H970" s="35">
        <v>0.97347673508574462</v>
      </c>
      <c r="I970" s="35">
        <v>0.25470526083474532</v>
      </c>
      <c r="J970" s="35">
        <v>6.7463166666666657E-2</v>
      </c>
      <c r="K970" s="35">
        <v>0</v>
      </c>
      <c r="L970" s="35">
        <v>1.34758377014854E-2</v>
      </c>
      <c r="M970" s="35">
        <v>0.30122786654536499</v>
      </c>
      <c r="N970" s="35">
        <v>0.39363742969779714</v>
      </c>
      <c r="O970" s="35">
        <v>3.9832353000000001E-2</v>
      </c>
      <c r="P970" s="35">
        <v>0.22313030892583921</v>
      </c>
      <c r="Q970" s="35">
        <v>0.10207587571560099</v>
      </c>
      <c r="R970" s="35">
        <v>0.12666666666666665</v>
      </c>
      <c r="S970" s="35">
        <v>2.8088013309751809</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row>
    <row r="971" spans="1:167">
      <c r="A971" s="5" t="s">
        <v>355</v>
      </c>
      <c r="B971" s="5" t="s">
        <v>119</v>
      </c>
      <c r="C971" s="34">
        <v>44313</v>
      </c>
      <c r="D971" s="34">
        <v>44316</v>
      </c>
      <c r="E971" s="35">
        <v>-0.21179110928961747</v>
      </c>
      <c r="F971" s="35">
        <v>0.30043601917745638</v>
      </c>
      <c r="G971" s="35">
        <v>0.17225541289972099</v>
      </c>
      <c r="H971" s="35">
        <v>0.97347673508574462</v>
      </c>
      <c r="I971" s="35">
        <v>0.25470526083474532</v>
      </c>
      <c r="J971" s="35">
        <v>6.7463166666666657E-2</v>
      </c>
      <c r="K971" s="35">
        <v>0</v>
      </c>
      <c r="L971" s="35">
        <v>1.34758377014854E-2</v>
      </c>
      <c r="M971" s="35">
        <v>0.30122786654536499</v>
      </c>
      <c r="N971" s="35">
        <v>0.39363742969779714</v>
      </c>
      <c r="O971" s="35">
        <v>3.9370302000000003E-2</v>
      </c>
      <c r="P971" s="35">
        <v>0.22313030892583921</v>
      </c>
      <c r="Q971" s="35">
        <v>0.10210030685737162</v>
      </c>
      <c r="R971" s="35">
        <v>0.12666666666666665</v>
      </c>
      <c r="S971" s="35">
        <v>2.7561542037692419</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row>
    <row r="972" spans="1:167">
      <c r="A972" s="5" t="s">
        <v>355</v>
      </c>
      <c r="B972" s="5" t="s">
        <v>119</v>
      </c>
      <c r="C972" s="34">
        <v>44314</v>
      </c>
      <c r="D972" s="34">
        <v>44316</v>
      </c>
      <c r="E972" s="35">
        <v>-0.21179110928961747</v>
      </c>
      <c r="F972" s="35">
        <v>0.35199270454236636</v>
      </c>
      <c r="G972" s="35">
        <v>0.17225541289972099</v>
      </c>
      <c r="H972" s="35">
        <v>0.97347673508574462</v>
      </c>
      <c r="I972" s="35">
        <v>0.25470526083474532</v>
      </c>
      <c r="J972" s="35">
        <v>6.7463166666666657E-2</v>
      </c>
      <c r="K972" s="35">
        <v>0</v>
      </c>
      <c r="L972" s="35">
        <v>1.34758377014854E-2</v>
      </c>
      <c r="M972" s="35">
        <v>0.30122786654536499</v>
      </c>
      <c r="N972" s="35">
        <v>0.39363742969779714</v>
      </c>
      <c r="O972" s="35">
        <v>1.9547883000000002E-2</v>
      </c>
      <c r="P972" s="35">
        <v>0.22313030892583921</v>
      </c>
      <c r="Q972" s="35">
        <v>0.10090200838163385</v>
      </c>
      <c r="R972" s="35">
        <v>0.12666666666666665</v>
      </c>
      <c r="S972" s="35">
        <v>2.7866901716584134</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row>
    <row r="973" spans="1:167">
      <c r="A973" s="5" t="s">
        <v>355</v>
      </c>
      <c r="B973" s="5" t="s">
        <v>119</v>
      </c>
      <c r="C973" s="34">
        <v>44315</v>
      </c>
      <c r="D973" s="34">
        <v>44316</v>
      </c>
      <c r="E973" s="35">
        <v>-0.21179110928961747</v>
      </c>
      <c r="F973" s="35">
        <v>0.31288275703061635</v>
      </c>
      <c r="G973" s="35">
        <v>0.17225541289972099</v>
      </c>
      <c r="H973" s="35">
        <v>0.97347673508574462</v>
      </c>
      <c r="I973" s="35">
        <v>0.25470526083474532</v>
      </c>
      <c r="J973" s="35">
        <v>6.7463166666666657E-2</v>
      </c>
      <c r="K973" s="35">
        <v>0</v>
      </c>
      <c r="L973" s="35">
        <v>1.34758377014854E-2</v>
      </c>
      <c r="M973" s="35">
        <v>0.30122786654536499</v>
      </c>
      <c r="N973" s="35">
        <v>0.39363742969779714</v>
      </c>
      <c r="O973" s="35">
        <v>2.1048372000000003E-2</v>
      </c>
      <c r="P973" s="35">
        <v>0.22313030892583921</v>
      </c>
      <c r="Q973" s="35">
        <v>0.10242894332064154</v>
      </c>
      <c r="R973" s="35">
        <v>0.12666666666666665</v>
      </c>
      <c r="S973" s="35">
        <v>2.7506076480856714</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row>
    <row r="974" spans="1:167">
      <c r="A974" s="5" t="s">
        <v>355</v>
      </c>
      <c r="B974" s="5" t="s">
        <v>119</v>
      </c>
      <c r="C974" s="34">
        <v>44316</v>
      </c>
      <c r="D974" s="34">
        <v>44316</v>
      </c>
      <c r="E974" s="35">
        <v>-0.21179110928961747</v>
      </c>
      <c r="F974" s="35">
        <v>0.25357043422202635</v>
      </c>
      <c r="G974" s="35">
        <v>0.17225541289972099</v>
      </c>
      <c r="H974" s="35">
        <v>0.97347673508574462</v>
      </c>
      <c r="I974" s="35">
        <v>0.25470526083474532</v>
      </c>
      <c r="J974" s="35">
        <v>6.7463166666666657E-2</v>
      </c>
      <c r="K974" s="35">
        <v>0</v>
      </c>
      <c r="L974" s="35">
        <v>1.34758377014854E-2</v>
      </c>
      <c r="M974" s="35">
        <v>0.30122786654536499</v>
      </c>
      <c r="N974" s="35">
        <v>0.39363742969779714</v>
      </c>
      <c r="O974" s="35">
        <v>2.4124886999999998E-2</v>
      </c>
      <c r="P974" s="35">
        <v>0.22313030892583921</v>
      </c>
      <c r="Q974" s="35">
        <v>0.10167412589434548</v>
      </c>
      <c r="R974" s="35">
        <v>0.12666666666666665</v>
      </c>
      <c r="S974" s="35">
        <v>2.6936170228507859</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row>
    <row r="975" spans="1:167">
      <c r="A975" s="5" t="s">
        <v>355</v>
      </c>
      <c r="B975" s="5" t="s">
        <v>120</v>
      </c>
      <c r="C975" s="34">
        <v>44317</v>
      </c>
      <c r="D975" s="34">
        <v>44347</v>
      </c>
      <c r="E975" s="35">
        <v>-0.14044849638639167</v>
      </c>
      <c r="F975" s="35">
        <v>0.26674936360701096</v>
      </c>
      <c r="G975" s="35">
        <v>0.179865239817563</v>
      </c>
      <c r="H975" s="35">
        <v>0.89968952433305638</v>
      </c>
      <c r="I975" s="35">
        <v>0.29618719631861623</v>
      </c>
      <c r="J975" s="35">
        <v>7.7528258064516131E-2</v>
      </c>
      <c r="K975" s="35">
        <v>0</v>
      </c>
      <c r="L975" s="35">
        <v>2.8886661594210255E-2</v>
      </c>
      <c r="M975" s="35">
        <v>0.28945767625617203</v>
      </c>
      <c r="N975" s="35">
        <v>0.40585440586391069</v>
      </c>
      <c r="O975" s="35">
        <v>9.9086490000000013E-2</v>
      </c>
      <c r="P975" s="35">
        <v>0.24166488363041699</v>
      </c>
      <c r="Q975" s="35">
        <v>9.3079297070645495E-2</v>
      </c>
      <c r="R975" s="35">
        <v>0.1227132125497129</v>
      </c>
      <c r="S975" s="35">
        <v>2.8603137127194391</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row>
    <row r="976" spans="1:167">
      <c r="A976" s="5" t="s">
        <v>355</v>
      </c>
      <c r="B976" s="5" t="s">
        <v>120</v>
      </c>
      <c r="C976" s="34">
        <v>44318</v>
      </c>
      <c r="D976" s="34">
        <v>44347</v>
      </c>
      <c r="E976" s="35">
        <v>-0.14044849638639167</v>
      </c>
      <c r="F976" s="35">
        <v>0.32242733255978095</v>
      </c>
      <c r="G976" s="35">
        <v>0.179865239817563</v>
      </c>
      <c r="H976" s="35">
        <v>0.89968952433305638</v>
      </c>
      <c r="I976" s="35">
        <v>0.29618719631861623</v>
      </c>
      <c r="J976" s="35">
        <v>7.7528258064516131E-2</v>
      </c>
      <c r="K976" s="35">
        <v>0</v>
      </c>
      <c r="L976" s="35">
        <v>2.8886661594210255E-2</v>
      </c>
      <c r="M976" s="35">
        <v>0.28945767625617203</v>
      </c>
      <c r="N976" s="35">
        <v>0.40585440586391069</v>
      </c>
      <c r="O976" s="35">
        <v>2.4527952000000002E-2</v>
      </c>
      <c r="P976" s="35">
        <v>0.24166488363041699</v>
      </c>
      <c r="Q976" s="35">
        <v>9.38243236355778E-2</v>
      </c>
      <c r="R976" s="35">
        <v>0.1227132125497129</v>
      </c>
      <c r="S976" s="35">
        <v>2.8421781702371423</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row>
    <row r="977" spans="1:167">
      <c r="A977" s="5" t="s">
        <v>356</v>
      </c>
      <c r="B977" s="5" t="s">
        <v>120</v>
      </c>
      <c r="C977" s="34">
        <v>44319</v>
      </c>
      <c r="D977" s="34">
        <v>44347</v>
      </c>
      <c r="E977" s="35">
        <v>-0.14044849638639167</v>
      </c>
      <c r="F977" s="35">
        <v>0.27089142451753095</v>
      </c>
      <c r="G977" s="35">
        <v>0.179865239817563</v>
      </c>
      <c r="H977" s="35">
        <v>0.89968952433305638</v>
      </c>
      <c r="I977" s="35">
        <v>0.29618719631861623</v>
      </c>
      <c r="J977" s="35">
        <v>7.7528258064516131E-2</v>
      </c>
      <c r="K977" s="35">
        <v>0</v>
      </c>
      <c r="L977" s="35">
        <v>2.8886661594210255E-2</v>
      </c>
      <c r="M977" s="35">
        <v>0.28945767625617203</v>
      </c>
      <c r="N977" s="35">
        <v>0.40585440586391075</v>
      </c>
      <c r="O977" s="35">
        <v>2.5025476000000001E-2</v>
      </c>
      <c r="P977" s="35">
        <v>0.24166488363041699</v>
      </c>
      <c r="Q977" s="35">
        <v>9.3695235449854752E-2</v>
      </c>
      <c r="R977" s="35">
        <v>0.1227132125497129</v>
      </c>
      <c r="S977" s="35">
        <v>2.7910106980091687</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row>
    <row r="978" spans="1:167">
      <c r="A978" s="5" t="s">
        <v>356</v>
      </c>
      <c r="B978" s="5" t="s">
        <v>120</v>
      </c>
      <c r="C978" s="34">
        <v>44320</v>
      </c>
      <c r="D978" s="34">
        <v>44347</v>
      </c>
      <c r="E978" s="35">
        <v>-0.14044849638639167</v>
      </c>
      <c r="F978" s="35">
        <v>0.25604369111760095</v>
      </c>
      <c r="G978" s="35">
        <v>0.179865239817563</v>
      </c>
      <c r="H978" s="35">
        <v>0.89968952433305638</v>
      </c>
      <c r="I978" s="35">
        <v>0.29618719631861623</v>
      </c>
      <c r="J978" s="35">
        <v>7.7528258064516131E-2</v>
      </c>
      <c r="K978" s="35">
        <v>0</v>
      </c>
      <c r="L978" s="35">
        <v>2.8886661594210255E-2</v>
      </c>
      <c r="M978" s="35">
        <v>0.28945767625617203</v>
      </c>
      <c r="N978" s="35">
        <v>0.40585440586391075</v>
      </c>
      <c r="O978" s="35">
        <v>2.0135073999999999E-2</v>
      </c>
      <c r="P978" s="35">
        <v>0.24166488363041699</v>
      </c>
      <c r="Q978" s="35">
        <v>9.3256388839523585E-2</v>
      </c>
      <c r="R978" s="35">
        <v>0.1227132125497129</v>
      </c>
      <c r="S978" s="35">
        <v>2.7708337159989078</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row>
    <row r="979" spans="1:167">
      <c r="A979" s="5" t="s">
        <v>356</v>
      </c>
      <c r="B979" s="5" t="s">
        <v>120</v>
      </c>
      <c r="C979" s="34">
        <v>44321</v>
      </c>
      <c r="D979" s="34">
        <v>44347</v>
      </c>
      <c r="E979" s="35">
        <v>-0.14044849638639167</v>
      </c>
      <c r="F979" s="35">
        <v>0.25728255153365098</v>
      </c>
      <c r="G979" s="35">
        <v>0.179865239817563</v>
      </c>
      <c r="H979" s="35">
        <v>0.89968952433305638</v>
      </c>
      <c r="I979" s="35">
        <v>0.29618719631861623</v>
      </c>
      <c r="J979" s="35">
        <v>7.7528258064516131E-2</v>
      </c>
      <c r="K979" s="35">
        <v>0</v>
      </c>
      <c r="L979" s="35">
        <v>2.8886661594210255E-2</v>
      </c>
      <c r="M979" s="35">
        <v>0.28945767625617203</v>
      </c>
      <c r="N979" s="35">
        <v>0.40585440586391069</v>
      </c>
      <c r="O979" s="35">
        <v>1.6002063000000004E-2</v>
      </c>
      <c r="P979" s="35">
        <v>0.24166488363041699</v>
      </c>
      <c r="Q979" s="35">
        <v>9.3019276813594509E-2</v>
      </c>
      <c r="R979" s="35">
        <v>0.1227132125497129</v>
      </c>
      <c r="S979" s="35">
        <v>2.7677024533890289</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row>
    <row r="980" spans="1:167">
      <c r="A980" s="5" t="s">
        <v>356</v>
      </c>
      <c r="B980" s="5" t="s">
        <v>120</v>
      </c>
      <c r="C980" s="34">
        <v>44322</v>
      </c>
      <c r="D980" s="34">
        <v>44347</v>
      </c>
      <c r="E980" s="35">
        <v>-0.14044849638639167</v>
      </c>
      <c r="F980" s="35">
        <v>0.25658635525494095</v>
      </c>
      <c r="G980" s="35">
        <v>0.179865239817563</v>
      </c>
      <c r="H980" s="35">
        <v>0.89968952433305638</v>
      </c>
      <c r="I980" s="35">
        <v>0.29618719631861623</v>
      </c>
      <c r="J980" s="35">
        <v>7.7528258064516131E-2</v>
      </c>
      <c r="K980" s="35">
        <v>0</v>
      </c>
      <c r="L980" s="35">
        <v>2.8886661594210255E-2</v>
      </c>
      <c r="M980" s="35">
        <v>0.28945767625617203</v>
      </c>
      <c r="N980" s="35">
        <v>0.40585440586391075</v>
      </c>
      <c r="O980" s="35">
        <v>1.7924557000000001E-2</v>
      </c>
      <c r="P980" s="35">
        <v>0.24166488363041699</v>
      </c>
      <c r="Q980" s="35">
        <v>9.3257486599756884E-2</v>
      </c>
      <c r="R980" s="35">
        <v>0.1227132125497129</v>
      </c>
      <c r="S980" s="35">
        <v>2.7691669608964813</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row>
    <row r="981" spans="1:167">
      <c r="A981" s="5" t="s">
        <v>356</v>
      </c>
      <c r="B981" s="5" t="s">
        <v>120</v>
      </c>
      <c r="C981" s="34">
        <v>44323</v>
      </c>
      <c r="D981" s="34">
        <v>44347</v>
      </c>
      <c r="E981" s="35">
        <v>-0.14044849638639167</v>
      </c>
      <c r="F981" s="35">
        <v>0.26748696442688097</v>
      </c>
      <c r="G981" s="35">
        <v>0.179865239817563</v>
      </c>
      <c r="H981" s="35">
        <v>0.89968952433305638</v>
      </c>
      <c r="I981" s="35">
        <v>0.29618719631861623</v>
      </c>
      <c r="J981" s="35">
        <v>7.7528258064516131E-2</v>
      </c>
      <c r="K981" s="35">
        <v>0</v>
      </c>
      <c r="L981" s="35">
        <v>2.8886661594210255E-2</v>
      </c>
      <c r="M981" s="35">
        <v>0.28945767625617203</v>
      </c>
      <c r="N981" s="35">
        <v>0.40585440586391075</v>
      </c>
      <c r="O981" s="35">
        <v>2.7324036000000003E-2</v>
      </c>
      <c r="P981" s="35">
        <v>0.24166488363041699</v>
      </c>
      <c r="Q981" s="35">
        <v>9.7127119787392996E-2</v>
      </c>
      <c r="R981" s="35">
        <v>0.1227132125497129</v>
      </c>
      <c r="S981" s="35">
        <v>2.793336682256057</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row>
    <row r="982" spans="1:167">
      <c r="A982" s="5" t="s">
        <v>356</v>
      </c>
      <c r="B982" s="5" t="s">
        <v>120</v>
      </c>
      <c r="C982" s="34">
        <v>44324</v>
      </c>
      <c r="D982" s="34">
        <v>44347</v>
      </c>
      <c r="E982" s="35">
        <v>-0.14044849638639167</v>
      </c>
      <c r="F982" s="35">
        <v>0.27119235953093096</v>
      </c>
      <c r="G982" s="35">
        <v>0.179865239817563</v>
      </c>
      <c r="H982" s="35">
        <v>0.89968952433305638</v>
      </c>
      <c r="I982" s="35">
        <v>0.29618719631861623</v>
      </c>
      <c r="J982" s="35">
        <v>7.7528258064516131E-2</v>
      </c>
      <c r="K982" s="35">
        <v>0</v>
      </c>
      <c r="L982" s="35">
        <v>2.8886661594210255E-2</v>
      </c>
      <c r="M982" s="35">
        <v>0.28945767625617203</v>
      </c>
      <c r="N982" s="35">
        <v>0.40585440586391075</v>
      </c>
      <c r="O982" s="35">
        <v>3.0843908999999999E-2</v>
      </c>
      <c r="P982" s="35">
        <v>0.24166488363041699</v>
      </c>
      <c r="Q982" s="35">
        <v>9.3631066979943847E-2</v>
      </c>
      <c r="R982" s="35">
        <v>0.1227132125497129</v>
      </c>
      <c r="S982" s="35">
        <v>2.7970658975526583</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row>
    <row r="983" spans="1:167">
      <c r="A983" s="5" t="s">
        <v>356</v>
      </c>
      <c r="B983" s="5" t="s">
        <v>120</v>
      </c>
      <c r="C983" s="34">
        <v>44325</v>
      </c>
      <c r="D983" s="34">
        <v>44347</v>
      </c>
      <c r="E983" s="35">
        <v>-0.14044849638639167</v>
      </c>
      <c r="F983" s="35">
        <v>0.37324233545609098</v>
      </c>
      <c r="G983" s="35">
        <v>0.179865239817563</v>
      </c>
      <c r="H983" s="35">
        <v>0.89968952433305638</v>
      </c>
      <c r="I983" s="35">
        <v>0.29618719631861623</v>
      </c>
      <c r="J983" s="35">
        <v>7.7528258064516131E-2</v>
      </c>
      <c r="K983" s="35">
        <v>0</v>
      </c>
      <c r="L983" s="35">
        <v>2.8886661594210255E-2</v>
      </c>
      <c r="M983" s="35">
        <v>0.28945767625617203</v>
      </c>
      <c r="N983" s="35">
        <v>0.40585440586391075</v>
      </c>
      <c r="O983" s="35">
        <v>5.9671026000000002E-2</v>
      </c>
      <c r="P983" s="35">
        <v>0.24166488363041699</v>
      </c>
      <c r="Q983" s="35">
        <v>0.10069715377170897</v>
      </c>
      <c r="R983" s="35">
        <v>0.1227132125497129</v>
      </c>
      <c r="S983" s="35">
        <v>2.9350090772695827</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row>
    <row r="984" spans="1:167">
      <c r="A984" s="5" t="s">
        <v>357</v>
      </c>
      <c r="B984" s="5" t="s">
        <v>120</v>
      </c>
      <c r="C984" s="34">
        <v>44326</v>
      </c>
      <c r="D984" s="34">
        <v>44347</v>
      </c>
      <c r="E984" s="35">
        <v>-0.14044849638639167</v>
      </c>
      <c r="F984" s="35">
        <v>0.27077661245640094</v>
      </c>
      <c r="G984" s="35">
        <v>0.179865239817563</v>
      </c>
      <c r="H984" s="35">
        <v>0.89968952433305638</v>
      </c>
      <c r="I984" s="35">
        <v>0.29618719631861623</v>
      </c>
      <c r="J984" s="35">
        <v>7.7528258064516131E-2</v>
      </c>
      <c r="K984" s="35">
        <v>0</v>
      </c>
      <c r="L984" s="35">
        <v>2.8886661594210255E-2</v>
      </c>
      <c r="M984" s="35">
        <v>0.28945767625617203</v>
      </c>
      <c r="N984" s="35">
        <v>0.40585440586391075</v>
      </c>
      <c r="O984" s="35">
        <v>1.450764E-2</v>
      </c>
      <c r="P984" s="35">
        <v>0.24166488363041699</v>
      </c>
      <c r="Q984" s="35">
        <v>0.10151162378846565</v>
      </c>
      <c r="R984" s="35">
        <v>0.1227132125497129</v>
      </c>
      <c r="S984" s="35">
        <v>2.7881944382866499</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row>
    <row r="985" spans="1:167">
      <c r="A985" s="5" t="s">
        <v>357</v>
      </c>
      <c r="B985" s="5" t="s">
        <v>120</v>
      </c>
      <c r="C985" s="34">
        <v>44327</v>
      </c>
      <c r="D985" s="34">
        <v>44347</v>
      </c>
      <c r="E985" s="35">
        <v>-0.14044849638639167</v>
      </c>
      <c r="F985" s="35">
        <v>0.35900054778777096</v>
      </c>
      <c r="G985" s="35">
        <v>0.179865239817563</v>
      </c>
      <c r="H985" s="35">
        <v>0.89968952433305638</v>
      </c>
      <c r="I985" s="35">
        <v>0.29618719631861623</v>
      </c>
      <c r="J985" s="35">
        <v>7.7528258064516131E-2</v>
      </c>
      <c r="K985" s="35">
        <v>0</v>
      </c>
      <c r="L985" s="35">
        <v>2.8886661594210255E-2</v>
      </c>
      <c r="M985" s="35">
        <v>0.28945767625617203</v>
      </c>
      <c r="N985" s="35">
        <v>0.40585440586391075</v>
      </c>
      <c r="O985" s="35">
        <v>1.3458672000000001E-2</v>
      </c>
      <c r="P985" s="35">
        <v>0.24166488363041699</v>
      </c>
      <c r="Q985" s="35">
        <v>9.8988015979253927E-2</v>
      </c>
      <c r="R985" s="35">
        <v>0.1227132125497129</v>
      </c>
      <c r="S985" s="35">
        <v>2.8728457978088078</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row>
    <row r="986" spans="1:167">
      <c r="A986" s="5" t="s">
        <v>357</v>
      </c>
      <c r="B986" s="5" t="s">
        <v>120</v>
      </c>
      <c r="C986" s="34">
        <v>44328</v>
      </c>
      <c r="D986" s="34">
        <v>44347</v>
      </c>
      <c r="E986" s="35">
        <v>-0.14044849638639167</v>
      </c>
      <c r="F986" s="35">
        <v>0.26528405514772097</v>
      </c>
      <c r="G986" s="35">
        <v>0.179865239817563</v>
      </c>
      <c r="H986" s="35">
        <v>0.89968952433305638</v>
      </c>
      <c r="I986" s="35">
        <v>0.29618719631861623</v>
      </c>
      <c r="J986" s="35">
        <v>7.7528258064516131E-2</v>
      </c>
      <c r="K986" s="35">
        <v>0</v>
      </c>
      <c r="L986" s="35">
        <v>2.8886661594210255E-2</v>
      </c>
      <c r="M986" s="35">
        <v>0.28945767625617203</v>
      </c>
      <c r="N986" s="35">
        <v>0.40585440586391069</v>
      </c>
      <c r="O986" s="35">
        <v>1.5503276000000002E-2</v>
      </c>
      <c r="P986" s="35">
        <v>0.24166488363041699</v>
      </c>
      <c r="Q986" s="35">
        <v>9.6450033174835761E-2</v>
      </c>
      <c r="R986" s="35">
        <v>0.1227132125497129</v>
      </c>
      <c r="S986" s="35">
        <v>2.7786359263643399</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row>
    <row r="987" spans="1:167">
      <c r="A987" s="5" t="s">
        <v>357</v>
      </c>
      <c r="B987" s="5" t="s">
        <v>120</v>
      </c>
      <c r="C987" s="34">
        <v>44329</v>
      </c>
      <c r="D987" s="34">
        <v>44347</v>
      </c>
      <c r="E987" s="35">
        <v>-0.14044849638639167</v>
      </c>
      <c r="F987" s="35">
        <v>0.28900896160701095</v>
      </c>
      <c r="G987" s="35">
        <v>0.179865239817563</v>
      </c>
      <c r="H987" s="35">
        <v>0.89968952433305638</v>
      </c>
      <c r="I987" s="35">
        <v>0.29618719631861623</v>
      </c>
      <c r="J987" s="35">
        <v>7.7528258064516131E-2</v>
      </c>
      <c r="K987" s="35">
        <v>0</v>
      </c>
      <c r="L987" s="35">
        <v>2.8886661594210255E-2</v>
      </c>
      <c r="M987" s="35">
        <v>0.28945767625617203</v>
      </c>
      <c r="N987" s="35">
        <v>0.40585440586391075</v>
      </c>
      <c r="O987" s="35">
        <v>1.3206411000000001E-2</v>
      </c>
      <c r="P987" s="35">
        <v>0.24166488363041699</v>
      </c>
      <c r="Q987" s="35">
        <v>9.3905598308247171E-2</v>
      </c>
      <c r="R987" s="35">
        <v>0.1227132125497129</v>
      </c>
      <c r="S987" s="35">
        <v>2.7975195329570415</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row>
    <row r="988" spans="1:167">
      <c r="A988" s="5" t="s">
        <v>357</v>
      </c>
      <c r="B988" s="5" t="s">
        <v>120</v>
      </c>
      <c r="C988" s="34">
        <v>44330</v>
      </c>
      <c r="D988" s="34">
        <v>44347</v>
      </c>
      <c r="E988" s="35">
        <v>-0.14044849638639167</v>
      </c>
      <c r="F988" s="35">
        <v>0.26349580335909095</v>
      </c>
      <c r="G988" s="35">
        <v>0.179865239817563</v>
      </c>
      <c r="H988" s="35">
        <v>0.89968952433305638</v>
      </c>
      <c r="I988" s="35">
        <v>0.29618719631861623</v>
      </c>
      <c r="J988" s="35">
        <v>7.7528258064516131E-2</v>
      </c>
      <c r="K988" s="35">
        <v>0</v>
      </c>
      <c r="L988" s="35">
        <v>2.8886661594210255E-2</v>
      </c>
      <c r="M988" s="35">
        <v>0.28945767625617203</v>
      </c>
      <c r="N988" s="35">
        <v>0.40585440586391069</v>
      </c>
      <c r="O988" s="35">
        <v>1.9198188000000001E-2</v>
      </c>
      <c r="P988" s="35">
        <v>0.24166488363041699</v>
      </c>
      <c r="Q988" s="35">
        <v>9.3658279085422097E-2</v>
      </c>
      <c r="R988" s="35">
        <v>0.1227132125497129</v>
      </c>
      <c r="S988" s="35">
        <v>2.7777508324862956</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row>
    <row r="989" spans="1:167">
      <c r="A989" s="5" t="s">
        <v>357</v>
      </c>
      <c r="B989" s="5" t="s">
        <v>120</v>
      </c>
      <c r="C989" s="34">
        <v>44331</v>
      </c>
      <c r="D989" s="34">
        <v>44347</v>
      </c>
      <c r="E989" s="35">
        <v>-0.14044849638639167</v>
      </c>
      <c r="F989" s="35">
        <v>0.25882258760701093</v>
      </c>
      <c r="G989" s="35">
        <v>0.179865239817563</v>
      </c>
      <c r="H989" s="35">
        <v>0.89968952433305638</v>
      </c>
      <c r="I989" s="35">
        <v>0.29618719631861623</v>
      </c>
      <c r="J989" s="35">
        <v>7.7528258064516131E-2</v>
      </c>
      <c r="K989" s="35">
        <v>0</v>
      </c>
      <c r="L989" s="35">
        <v>2.8886661594210255E-2</v>
      </c>
      <c r="M989" s="35">
        <v>0.28945767625617203</v>
      </c>
      <c r="N989" s="35">
        <v>0.40585440586391069</v>
      </c>
      <c r="O989" s="35">
        <v>4.0143446999999999E-2</v>
      </c>
      <c r="P989" s="35">
        <v>0.24166488363041699</v>
      </c>
      <c r="Q989" s="35">
        <v>9.2866029836454783E-2</v>
      </c>
      <c r="R989" s="35">
        <v>0.1227132125497129</v>
      </c>
      <c r="S989" s="35">
        <v>2.7932306264852493</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row>
    <row r="990" spans="1:167">
      <c r="A990" s="5" t="s">
        <v>357</v>
      </c>
      <c r="B990" s="5" t="s">
        <v>120</v>
      </c>
      <c r="C990" s="34">
        <v>44332</v>
      </c>
      <c r="D990" s="34">
        <v>44347</v>
      </c>
      <c r="E990" s="35">
        <v>-0.14044849638639167</v>
      </c>
      <c r="F990" s="35">
        <v>0.26083599310015093</v>
      </c>
      <c r="G990" s="35">
        <v>0.179865239817563</v>
      </c>
      <c r="H990" s="35">
        <v>0.89968952433305638</v>
      </c>
      <c r="I990" s="35">
        <v>0.29618719631861623</v>
      </c>
      <c r="J990" s="35">
        <v>7.7528258064516131E-2</v>
      </c>
      <c r="K990" s="35">
        <v>0</v>
      </c>
      <c r="L990" s="35">
        <v>2.8886661594210255E-2</v>
      </c>
      <c r="M990" s="35">
        <v>0.28945767625617203</v>
      </c>
      <c r="N990" s="35">
        <v>0.40585440586391069</v>
      </c>
      <c r="O990" s="35">
        <v>2.5626559000000004E-2</v>
      </c>
      <c r="P990" s="35">
        <v>0.24166488363041699</v>
      </c>
      <c r="Q990" s="35">
        <v>9.2706412482619585E-2</v>
      </c>
      <c r="R990" s="35">
        <v>0.1227132125497129</v>
      </c>
      <c r="S990" s="35">
        <v>2.7805675266245538</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row>
    <row r="991" spans="1:167">
      <c r="A991" s="5" t="s">
        <v>358</v>
      </c>
      <c r="B991" s="5" t="s">
        <v>120</v>
      </c>
      <c r="C991" s="34">
        <v>44333</v>
      </c>
      <c r="D991" s="34">
        <v>44347</v>
      </c>
      <c r="E991" s="35">
        <v>-0.14044849638639167</v>
      </c>
      <c r="F991" s="35">
        <v>0.26237758660701094</v>
      </c>
      <c r="G991" s="35">
        <v>0.179865239817563</v>
      </c>
      <c r="H991" s="35">
        <v>0.89968952433305638</v>
      </c>
      <c r="I991" s="35">
        <v>0.29618719631861623</v>
      </c>
      <c r="J991" s="35">
        <v>7.7528258064516131E-2</v>
      </c>
      <c r="K991" s="35">
        <v>0</v>
      </c>
      <c r="L991" s="35">
        <v>2.8886661594210255E-2</v>
      </c>
      <c r="M991" s="35">
        <v>0.28945767625617203</v>
      </c>
      <c r="N991" s="35">
        <v>0.40585440586391075</v>
      </c>
      <c r="O991" s="35">
        <v>2.0685091000000003E-2</v>
      </c>
      <c r="P991" s="35">
        <v>0.24166488363041699</v>
      </c>
      <c r="Q991" s="35">
        <v>9.3021981685699792E-2</v>
      </c>
      <c r="R991" s="35">
        <v>0.1227132125497129</v>
      </c>
      <c r="S991" s="35">
        <v>2.7774832213344935</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row>
    <row r="992" spans="1:167">
      <c r="A992" s="5" t="s">
        <v>358</v>
      </c>
      <c r="B992" s="5" t="s">
        <v>120</v>
      </c>
      <c r="C992" s="34">
        <v>44334</v>
      </c>
      <c r="D992" s="34">
        <v>44347</v>
      </c>
      <c r="E992" s="35">
        <v>-0.14044849638639167</v>
      </c>
      <c r="F992" s="35">
        <v>0.25701109907431097</v>
      </c>
      <c r="G992" s="35">
        <v>0.179865239817563</v>
      </c>
      <c r="H992" s="35">
        <v>0.89968952433305638</v>
      </c>
      <c r="I992" s="35">
        <v>0.29618719631861623</v>
      </c>
      <c r="J992" s="35">
        <v>7.7528258064516131E-2</v>
      </c>
      <c r="K992" s="35">
        <v>0</v>
      </c>
      <c r="L992" s="35">
        <v>2.8886661594210255E-2</v>
      </c>
      <c r="M992" s="35">
        <v>0.28945767625617203</v>
      </c>
      <c r="N992" s="35">
        <v>0.40585440586391075</v>
      </c>
      <c r="O992" s="35">
        <v>1.8391437000000004E-2</v>
      </c>
      <c r="P992" s="35">
        <v>0.24166488363041699</v>
      </c>
      <c r="Q992" s="35">
        <v>9.3450643084971585E-2</v>
      </c>
      <c r="R992" s="35">
        <v>0.1227132125497129</v>
      </c>
      <c r="S992" s="35">
        <v>2.7702517412010659</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row>
    <row r="993" spans="1:167">
      <c r="A993" s="5" t="s">
        <v>358</v>
      </c>
      <c r="B993" s="5" t="s">
        <v>120</v>
      </c>
      <c r="C993" s="34">
        <v>44335</v>
      </c>
      <c r="D993" s="34">
        <v>44347</v>
      </c>
      <c r="E993" s="35">
        <v>-0.14044849638639167</v>
      </c>
      <c r="F993" s="35">
        <v>0.30343781811322096</v>
      </c>
      <c r="G993" s="35">
        <v>0.179865239817563</v>
      </c>
      <c r="H993" s="35">
        <v>0.89968952433305638</v>
      </c>
      <c r="I993" s="35">
        <v>0.29618719631861623</v>
      </c>
      <c r="J993" s="35">
        <v>7.7528258064516131E-2</v>
      </c>
      <c r="K993" s="35">
        <v>0</v>
      </c>
      <c r="L993" s="35">
        <v>2.8886661594210255E-2</v>
      </c>
      <c r="M993" s="35">
        <v>0.28945767625617203</v>
      </c>
      <c r="N993" s="35">
        <v>0.40585440586391069</v>
      </c>
      <c r="O993" s="35">
        <v>1.8330713999999998E-2</v>
      </c>
      <c r="P993" s="35">
        <v>0.24166488363041699</v>
      </c>
      <c r="Q993" s="35">
        <v>9.3865208182148954E-2</v>
      </c>
      <c r="R993" s="35">
        <v>0.1227132125497129</v>
      </c>
      <c r="S993" s="35">
        <v>2.8170323023371533</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row>
    <row r="994" spans="1:167">
      <c r="A994" s="5" t="s">
        <v>358</v>
      </c>
      <c r="B994" s="5" t="s">
        <v>120</v>
      </c>
      <c r="C994" s="34">
        <v>44336</v>
      </c>
      <c r="D994" s="34">
        <v>44347</v>
      </c>
      <c r="E994" s="35">
        <v>-0.14044849638639167</v>
      </c>
      <c r="F994" s="35">
        <v>0.26227846112685094</v>
      </c>
      <c r="G994" s="35">
        <v>0.179865239817563</v>
      </c>
      <c r="H994" s="35">
        <v>0.89968952433305638</v>
      </c>
      <c r="I994" s="35">
        <v>0.29618719631861623</v>
      </c>
      <c r="J994" s="35">
        <v>7.7528258064516131E-2</v>
      </c>
      <c r="K994" s="35">
        <v>0</v>
      </c>
      <c r="L994" s="35">
        <v>2.8886661594210255E-2</v>
      </c>
      <c r="M994" s="35">
        <v>0.28945767625617203</v>
      </c>
      <c r="N994" s="35">
        <v>0.40585440586391075</v>
      </c>
      <c r="O994" s="35">
        <v>2.0574675000000001E-2</v>
      </c>
      <c r="P994" s="35">
        <v>0.24166488363041699</v>
      </c>
      <c r="Q994" s="35">
        <v>9.3469762590508154E-2</v>
      </c>
      <c r="R994" s="35">
        <v>0.1227132125497129</v>
      </c>
      <c r="S994" s="35">
        <v>2.7777214607591425</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67">
      <c r="A995" s="5" t="s">
        <v>358</v>
      </c>
      <c r="B995" s="5" t="s">
        <v>120</v>
      </c>
      <c r="C995" s="34">
        <v>44337</v>
      </c>
      <c r="D995" s="34">
        <v>44347</v>
      </c>
      <c r="E995" s="35">
        <v>-0.14044849638639167</v>
      </c>
      <c r="F995" s="35">
        <v>0.29486914800158093</v>
      </c>
      <c r="G995" s="35">
        <v>0.179865239817563</v>
      </c>
      <c r="H995" s="35">
        <v>0.89968952433305638</v>
      </c>
      <c r="I995" s="35">
        <v>0.29618719631861623</v>
      </c>
      <c r="J995" s="35">
        <v>7.7528258064516131E-2</v>
      </c>
      <c r="K995" s="35">
        <v>0</v>
      </c>
      <c r="L995" s="35">
        <v>2.8886661594210255E-2</v>
      </c>
      <c r="M995" s="35">
        <v>0.28945767625617203</v>
      </c>
      <c r="N995" s="35">
        <v>0.40585440586391069</v>
      </c>
      <c r="O995" s="35">
        <v>1.4239458E-2</v>
      </c>
      <c r="P995" s="35">
        <v>0.24166488363041699</v>
      </c>
      <c r="Q995" s="35">
        <v>9.4282181324058661E-2</v>
      </c>
      <c r="R995" s="35">
        <v>0.1227132125497129</v>
      </c>
      <c r="S995" s="35">
        <v>2.8047893493674225</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67">
      <c r="A996" s="5" t="s">
        <v>358</v>
      </c>
      <c r="B996" s="5" t="s">
        <v>120</v>
      </c>
      <c r="C996" s="34">
        <v>44338</v>
      </c>
      <c r="D996" s="34">
        <v>44347</v>
      </c>
      <c r="E996" s="35">
        <v>-0.14044849638639167</v>
      </c>
      <c r="F996" s="35">
        <v>0.26465753160701094</v>
      </c>
      <c r="G996" s="35">
        <v>0.179865239817563</v>
      </c>
      <c r="H996" s="35">
        <v>0.89968952433305638</v>
      </c>
      <c r="I996" s="35">
        <v>0.29618719631861623</v>
      </c>
      <c r="J996" s="35">
        <v>7.7528258064516131E-2</v>
      </c>
      <c r="K996" s="35">
        <v>0</v>
      </c>
      <c r="L996" s="35">
        <v>2.8886661594210255E-2</v>
      </c>
      <c r="M996" s="35">
        <v>0.28945767625617203</v>
      </c>
      <c r="N996" s="35">
        <v>0.40585440586391075</v>
      </c>
      <c r="O996" s="35">
        <v>4.7146680000000003E-2</v>
      </c>
      <c r="P996" s="35">
        <v>0.24166488363041699</v>
      </c>
      <c r="Q996" s="35">
        <v>9.3840858840526717E-2</v>
      </c>
      <c r="R996" s="35">
        <v>0.1227132125497129</v>
      </c>
      <c r="S996" s="35">
        <v>2.8070436324893211</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67">
      <c r="A997" s="5" t="s">
        <v>358</v>
      </c>
      <c r="B997" s="5" t="s">
        <v>120</v>
      </c>
      <c r="C997" s="34">
        <v>44339</v>
      </c>
      <c r="D997" s="34">
        <v>44347</v>
      </c>
      <c r="E997" s="35">
        <v>-0.14044849638639167</v>
      </c>
      <c r="F997" s="35">
        <v>0.25577389860701094</v>
      </c>
      <c r="G997" s="35">
        <v>0.179865239817563</v>
      </c>
      <c r="H997" s="35">
        <v>0.89968952433305638</v>
      </c>
      <c r="I997" s="35">
        <v>0.29618719631861623</v>
      </c>
      <c r="J997" s="35">
        <v>7.7528258064516131E-2</v>
      </c>
      <c r="K997" s="35">
        <v>0</v>
      </c>
      <c r="L997" s="35">
        <v>2.8886661594210255E-2</v>
      </c>
      <c r="M997" s="35">
        <v>0.28945767625617203</v>
      </c>
      <c r="N997" s="35">
        <v>0.40585440586391075</v>
      </c>
      <c r="O997" s="35">
        <v>1.8315837000000001E-2</v>
      </c>
      <c r="P997" s="35">
        <v>0.24166488363041699</v>
      </c>
      <c r="Q997" s="35">
        <v>9.4039510552714048E-2</v>
      </c>
      <c r="R997" s="35">
        <v>0.1227132125497129</v>
      </c>
      <c r="S997" s="35">
        <v>2.7695278082015076</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67">
      <c r="A998" s="5" t="s">
        <v>359</v>
      </c>
      <c r="B998" s="5" t="s">
        <v>120</v>
      </c>
      <c r="C998" s="34">
        <v>44340</v>
      </c>
      <c r="D998" s="34">
        <v>44347</v>
      </c>
      <c r="E998" s="35">
        <v>-0.14044849638639167</v>
      </c>
      <c r="F998" s="35">
        <v>0.25577389860701094</v>
      </c>
      <c r="G998" s="35">
        <v>0.179865239817563</v>
      </c>
      <c r="H998" s="35">
        <v>0.89968952433305638</v>
      </c>
      <c r="I998" s="35">
        <v>0.29618719631861623</v>
      </c>
      <c r="J998" s="35">
        <v>7.7528258064516131E-2</v>
      </c>
      <c r="K998" s="35">
        <v>0</v>
      </c>
      <c r="L998" s="35">
        <v>2.8886661594210255E-2</v>
      </c>
      <c r="M998" s="35">
        <v>0.28945767625617203</v>
      </c>
      <c r="N998" s="35">
        <v>0.40585440586391069</v>
      </c>
      <c r="O998" s="35">
        <v>1.6246296E-2</v>
      </c>
      <c r="P998" s="35">
        <v>0.24166488363041699</v>
      </c>
      <c r="Q998" s="35">
        <v>9.2772334651529689E-2</v>
      </c>
      <c r="R998" s="35">
        <v>0.1227132125497129</v>
      </c>
      <c r="S998" s="35">
        <v>2.7661910913003234</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67">
      <c r="A999" s="5" t="s">
        <v>359</v>
      </c>
      <c r="B999" s="5" t="s">
        <v>120</v>
      </c>
      <c r="C999" s="34">
        <v>44341</v>
      </c>
      <c r="D999" s="34">
        <v>44347</v>
      </c>
      <c r="E999" s="35">
        <v>-0.14044849638639167</v>
      </c>
      <c r="F999" s="35">
        <v>0.26162662660701097</v>
      </c>
      <c r="G999" s="35">
        <v>0.179865239817563</v>
      </c>
      <c r="H999" s="35">
        <v>0.89968952433305638</v>
      </c>
      <c r="I999" s="35">
        <v>0.29618719631861623</v>
      </c>
      <c r="J999" s="35">
        <v>7.7528258064516131E-2</v>
      </c>
      <c r="K999" s="35">
        <v>0</v>
      </c>
      <c r="L999" s="35">
        <v>2.8886661594210255E-2</v>
      </c>
      <c r="M999" s="35">
        <v>0.28945767625617203</v>
      </c>
      <c r="N999" s="35">
        <v>0.40585440586391075</v>
      </c>
      <c r="O999" s="35">
        <v>2.2405122E-2</v>
      </c>
      <c r="P999" s="35">
        <v>0.24166488363041699</v>
      </c>
      <c r="Q999" s="35">
        <v>9.6247463338681796E-2</v>
      </c>
      <c r="R999" s="35">
        <v>0.1227132125497129</v>
      </c>
      <c r="S999" s="35">
        <v>2.7816777739874756</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67">
      <c r="A1000" s="5" t="s">
        <v>359</v>
      </c>
      <c r="B1000" s="5" t="s">
        <v>120</v>
      </c>
      <c r="C1000" s="34">
        <v>44342</v>
      </c>
      <c r="D1000" s="34">
        <v>44347</v>
      </c>
      <c r="E1000" s="35">
        <v>-0.14044849638639167</v>
      </c>
      <c r="F1000" s="35">
        <v>0.26508118952029097</v>
      </c>
      <c r="G1000" s="35">
        <v>0.179865239817563</v>
      </c>
      <c r="H1000" s="35">
        <v>0.89968952433305638</v>
      </c>
      <c r="I1000" s="35">
        <v>0.29618719631861623</v>
      </c>
      <c r="J1000" s="35">
        <v>7.7528258064516131E-2</v>
      </c>
      <c r="K1000" s="35">
        <v>0</v>
      </c>
      <c r="L1000" s="35">
        <v>2.8886661594210255E-2</v>
      </c>
      <c r="M1000" s="35">
        <v>0.28945767625617203</v>
      </c>
      <c r="N1000" s="35">
        <v>0.40585440586391075</v>
      </c>
      <c r="O1000" s="35">
        <v>1.5739533000000003E-2</v>
      </c>
      <c r="P1000" s="35">
        <v>0.24166488363041699</v>
      </c>
      <c r="Q1000" s="35">
        <v>9.3951322874621698E-2</v>
      </c>
      <c r="R1000" s="35">
        <v>0.1227132125497129</v>
      </c>
      <c r="S1000" s="35">
        <v>2.7761706074366961</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67">
      <c r="A1001" s="5" t="s">
        <v>359</v>
      </c>
      <c r="B1001" s="5" t="s">
        <v>120</v>
      </c>
      <c r="C1001" s="34">
        <v>44343</v>
      </c>
      <c r="D1001" s="34">
        <v>44347</v>
      </c>
      <c r="E1001" s="35">
        <v>-0.14044849638639167</v>
      </c>
      <c r="F1001" s="35">
        <v>0.27230335261941097</v>
      </c>
      <c r="G1001" s="35">
        <v>0.179865239817563</v>
      </c>
      <c r="H1001" s="35">
        <v>0.89968952433305638</v>
      </c>
      <c r="I1001" s="35">
        <v>0.29618719631861623</v>
      </c>
      <c r="J1001" s="35">
        <v>7.7528258064516131E-2</v>
      </c>
      <c r="K1001" s="35">
        <v>0</v>
      </c>
      <c r="L1001" s="35">
        <v>2.8886661594210255E-2</v>
      </c>
      <c r="M1001" s="35">
        <v>0.28945767625617203</v>
      </c>
      <c r="N1001" s="35">
        <v>0.40585440586391075</v>
      </c>
      <c r="O1001" s="35">
        <v>1.8441018000000003E-2</v>
      </c>
      <c r="P1001" s="35">
        <v>0.24166488363041699</v>
      </c>
      <c r="Q1001" s="35">
        <v>9.6496772781821005E-2</v>
      </c>
      <c r="R1001" s="35">
        <v>0.1227132125497129</v>
      </c>
      <c r="S1001" s="35">
        <v>2.788639705443015</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67">
      <c r="A1002" s="5" t="s">
        <v>359</v>
      </c>
      <c r="B1002" s="5" t="s">
        <v>120</v>
      </c>
      <c r="C1002" s="34">
        <v>44344</v>
      </c>
      <c r="D1002" s="34">
        <v>44347</v>
      </c>
      <c r="E1002" s="35">
        <v>-0.14044849638639167</v>
      </c>
      <c r="F1002" s="35">
        <v>0.29472805533309099</v>
      </c>
      <c r="G1002" s="35">
        <v>0.179865239817563</v>
      </c>
      <c r="H1002" s="35">
        <v>0.89968952433305638</v>
      </c>
      <c r="I1002" s="35">
        <v>0.29618719631861623</v>
      </c>
      <c r="J1002" s="35">
        <v>7.7528258064516131E-2</v>
      </c>
      <c r="K1002" s="35">
        <v>0</v>
      </c>
      <c r="L1002" s="35">
        <v>2.8886661594210255E-2</v>
      </c>
      <c r="M1002" s="35">
        <v>0.28945767625617203</v>
      </c>
      <c r="N1002" s="35">
        <v>0.40585440586391069</v>
      </c>
      <c r="O1002" s="35">
        <v>3.0936879000000004E-2</v>
      </c>
      <c r="P1002" s="35">
        <v>0.24166488363041699</v>
      </c>
      <c r="Q1002" s="35">
        <v>9.7405789006085527E-2</v>
      </c>
      <c r="R1002" s="35">
        <v>0.1227132125497129</v>
      </c>
      <c r="S1002" s="35">
        <v>2.8244692853809594</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67">
      <c r="A1003" s="5" t="s">
        <v>359</v>
      </c>
      <c r="B1003" s="5" t="s">
        <v>120</v>
      </c>
      <c r="C1003" s="34">
        <v>44345</v>
      </c>
      <c r="D1003" s="34">
        <v>44347</v>
      </c>
      <c r="E1003" s="35">
        <v>-0.14044849638639167</v>
      </c>
      <c r="F1003" s="35">
        <v>0.35028114760701096</v>
      </c>
      <c r="G1003" s="35">
        <v>0.179865239817563</v>
      </c>
      <c r="H1003" s="35">
        <v>0.89968952433305638</v>
      </c>
      <c r="I1003" s="35">
        <v>0.29618719631861623</v>
      </c>
      <c r="J1003" s="35">
        <v>7.7528258064516131E-2</v>
      </c>
      <c r="K1003" s="35">
        <v>0</v>
      </c>
      <c r="L1003" s="35">
        <v>2.8886661594210255E-2</v>
      </c>
      <c r="M1003" s="35">
        <v>0.28945767625617203</v>
      </c>
      <c r="N1003" s="35">
        <v>0.40585440586391069</v>
      </c>
      <c r="O1003" s="35">
        <v>3.0239073000000005E-2</v>
      </c>
      <c r="P1003" s="35">
        <v>0.24166488363041699</v>
      </c>
      <c r="Q1003" s="35">
        <v>0.10094481071066733</v>
      </c>
      <c r="R1003" s="35">
        <v>0.1227132125497129</v>
      </c>
      <c r="S1003" s="35">
        <v>2.8828635933594615</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67">
      <c r="A1004" s="5" t="s">
        <v>359</v>
      </c>
      <c r="B1004" s="5" t="s">
        <v>120</v>
      </c>
      <c r="C1004" s="34">
        <v>44346</v>
      </c>
      <c r="D1004" s="34">
        <v>44347</v>
      </c>
      <c r="E1004" s="35">
        <v>-0.14044849638639167</v>
      </c>
      <c r="F1004" s="35">
        <v>0.45106639022866096</v>
      </c>
      <c r="G1004" s="35">
        <v>0.179865239817563</v>
      </c>
      <c r="H1004" s="35">
        <v>0.89968952433305638</v>
      </c>
      <c r="I1004" s="35">
        <v>0.29618719631861623</v>
      </c>
      <c r="J1004" s="35">
        <v>7.7528258064516131E-2</v>
      </c>
      <c r="K1004" s="35">
        <v>0</v>
      </c>
      <c r="L1004" s="35">
        <v>2.8886661594210255E-2</v>
      </c>
      <c r="M1004" s="35">
        <v>0.28945767625617203</v>
      </c>
      <c r="N1004" s="35">
        <v>0.40585440586391075</v>
      </c>
      <c r="O1004" s="35">
        <v>7.0175303999999994E-2</v>
      </c>
      <c r="P1004" s="35">
        <v>0.24166488363041699</v>
      </c>
      <c r="Q1004" s="35">
        <v>0.1043663099782903</v>
      </c>
      <c r="R1004" s="35">
        <v>0.1227132125497129</v>
      </c>
      <c r="S1004" s="35">
        <v>3.0270065662487342</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67">
      <c r="A1005" s="5" t="s">
        <v>360</v>
      </c>
      <c r="B1005" s="5" t="s">
        <v>120</v>
      </c>
      <c r="C1005" s="34">
        <v>44347</v>
      </c>
      <c r="D1005" s="34">
        <v>44347</v>
      </c>
      <c r="E1005" s="35">
        <v>-0.14044849638639167</v>
      </c>
      <c r="F1005" s="35">
        <v>0.39542553092985094</v>
      </c>
      <c r="G1005" s="35">
        <v>0.179865239817563</v>
      </c>
      <c r="H1005" s="35">
        <v>0.89968952433305638</v>
      </c>
      <c r="I1005" s="35">
        <v>0.29618719631861623</v>
      </c>
      <c r="J1005" s="35">
        <v>7.7528258064516131E-2</v>
      </c>
      <c r="K1005" s="35">
        <v>0</v>
      </c>
      <c r="L1005" s="35">
        <v>2.8886661594210255E-2</v>
      </c>
      <c r="M1005" s="35">
        <v>0.28945767625617203</v>
      </c>
      <c r="N1005" s="35">
        <v>0.40585440586391075</v>
      </c>
      <c r="O1005" s="35">
        <v>4.5513963000000004E-2</v>
      </c>
      <c r="P1005" s="35">
        <v>0.24166488363041699</v>
      </c>
      <c r="Q1005" s="35">
        <v>0.10336315835984058</v>
      </c>
      <c r="R1005" s="35">
        <v>0.1227132125497129</v>
      </c>
      <c r="S1005" s="35">
        <v>2.945701214331474</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67">
      <c r="A1006" s="5" t="s">
        <v>360</v>
      </c>
      <c r="B1006" s="5" t="s">
        <v>129</v>
      </c>
      <c r="C1006" s="34">
        <v>44348</v>
      </c>
      <c r="D1006" s="34">
        <v>44377</v>
      </c>
      <c r="E1006" s="35">
        <v>-0.12260544262295081</v>
      </c>
      <c r="F1006" s="35">
        <v>0.19445709538320616</v>
      </c>
      <c r="G1006" s="35">
        <v>0.181158929566649</v>
      </c>
      <c r="H1006" s="35">
        <v>0.85567353508574462</v>
      </c>
      <c r="I1006" s="35">
        <v>0.35897069912280699</v>
      </c>
      <c r="J1006" s="35">
        <v>9.2761866666666651E-2</v>
      </c>
      <c r="K1006" s="35">
        <v>0</v>
      </c>
      <c r="L1006" s="35">
        <v>5.4795439260481395E-2</v>
      </c>
      <c r="M1006" s="35">
        <v>0.29378158899231099</v>
      </c>
      <c r="N1006" s="35">
        <v>0.39749036052781134</v>
      </c>
      <c r="O1006" s="35">
        <v>0.15421858199999999</v>
      </c>
      <c r="P1006" s="35">
        <v>0.23464652040202963</v>
      </c>
      <c r="Q1006" s="35">
        <v>8.8155259455567431E-2</v>
      </c>
      <c r="R1006" s="35">
        <v>0.12694063926940632</v>
      </c>
      <c r="S1006" s="35">
        <v>2.9104450731097296</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67">
      <c r="A1007" s="5" t="s">
        <v>360</v>
      </c>
      <c r="B1007" s="5" t="s">
        <v>129</v>
      </c>
      <c r="C1007" s="34">
        <v>44349</v>
      </c>
      <c r="D1007" s="34">
        <v>44377</v>
      </c>
      <c r="E1007" s="35">
        <v>-0.12260544262295081</v>
      </c>
      <c r="F1007" s="35">
        <v>0.19445709538320616</v>
      </c>
      <c r="G1007" s="35">
        <v>0.181158929566649</v>
      </c>
      <c r="H1007" s="35">
        <v>0.85567353508574462</v>
      </c>
      <c r="I1007" s="35">
        <v>0.35897069912280699</v>
      </c>
      <c r="J1007" s="35">
        <v>9.2761866666666651E-2</v>
      </c>
      <c r="K1007" s="35">
        <v>0</v>
      </c>
      <c r="L1007" s="35">
        <v>5.4795439260481395E-2</v>
      </c>
      <c r="M1007" s="35">
        <v>0.29378158899231099</v>
      </c>
      <c r="N1007" s="35">
        <v>0.39749036052781134</v>
      </c>
      <c r="O1007" s="35">
        <v>2.5517124000000002E-2</v>
      </c>
      <c r="P1007" s="35">
        <v>0.23464652040202963</v>
      </c>
      <c r="Q1007" s="35">
        <v>8.4215557362863361E-2</v>
      </c>
      <c r="R1007" s="35">
        <v>0.12694063926940632</v>
      </c>
      <c r="S1007" s="35">
        <v>2.7778039130170256</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67">
      <c r="A1008" s="5" t="s">
        <v>360</v>
      </c>
      <c r="B1008" s="5" t="s">
        <v>129</v>
      </c>
      <c r="C1008" s="34">
        <v>44350</v>
      </c>
      <c r="D1008" s="34">
        <v>44377</v>
      </c>
      <c r="E1008" s="35">
        <v>-0.12260544262295081</v>
      </c>
      <c r="F1008" s="35">
        <v>0.19445709538320616</v>
      </c>
      <c r="G1008" s="35">
        <v>0.181158929566649</v>
      </c>
      <c r="H1008" s="35">
        <v>0.85567353508574462</v>
      </c>
      <c r="I1008" s="35">
        <v>0.35897069912280699</v>
      </c>
      <c r="J1008" s="35">
        <v>9.2761866666666651E-2</v>
      </c>
      <c r="K1008" s="35">
        <v>0</v>
      </c>
      <c r="L1008" s="35">
        <v>5.4795439260481395E-2</v>
      </c>
      <c r="M1008" s="35">
        <v>0.29378158899231099</v>
      </c>
      <c r="N1008" s="35">
        <v>0.39749036052781134</v>
      </c>
      <c r="O1008" s="35">
        <v>1.421181E-2</v>
      </c>
      <c r="P1008" s="35">
        <v>0.23464652040202963</v>
      </c>
      <c r="Q1008" s="35">
        <v>8.7160892505076443E-2</v>
      </c>
      <c r="R1008" s="35">
        <v>0.12694063926940632</v>
      </c>
      <c r="S1008" s="35">
        <v>2.7694439341592387</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360</v>
      </c>
      <c r="B1009" s="5" t="s">
        <v>129</v>
      </c>
      <c r="C1009" s="34">
        <v>44351</v>
      </c>
      <c r="D1009" s="34">
        <v>44377</v>
      </c>
      <c r="E1009" s="35">
        <v>-0.12260544262295081</v>
      </c>
      <c r="F1009" s="35">
        <v>0.19445709538320616</v>
      </c>
      <c r="G1009" s="35">
        <v>0.181158929566649</v>
      </c>
      <c r="H1009" s="35">
        <v>0.85567353508574462</v>
      </c>
      <c r="I1009" s="35">
        <v>0.35897069912280699</v>
      </c>
      <c r="J1009" s="35">
        <v>9.2761866666666651E-2</v>
      </c>
      <c r="K1009" s="35">
        <v>0</v>
      </c>
      <c r="L1009" s="35">
        <v>5.4795439260481395E-2</v>
      </c>
      <c r="M1009" s="35">
        <v>0.29378158899231099</v>
      </c>
      <c r="N1009" s="35">
        <v>0.39749036052781134</v>
      </c>
      <c r="O1009" s="35">
        <v>3.0989232000000005E-2</v>
      </c>
      <c r="P1009" s="35">
        <v>0.23464652040202963</v>
      </c>
      <c r="Q1009" s="35">
        <v>8.8595958655793533E-2</v>
      </c>
      <c r="R1009" s="35">
        <v>0.12694063926940632</v>
      </c>
      <c r="S1009" s="35">
        <v>2.787656422309956</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360</v>
      </c>
      <c r="B1010" s="5" t="s">
        <v>129</v>
      </c>
      <c r="C1010" s="34">
        <v>44352</v>
      </c>
      <c r="D1010" s="34">
        <v>44377</v>
      </c>
      <c r="E1010" s="35">
        <v>-0.12260544262295081</v>
      </c>
      <c r="F1010" s="35">
        <v>0.19445709538320616</v>
      </c>
      <c r="G1010" s="35">
        <v>0.181158929566649</v>
      </c>
      <c r="H1010" s="35">
        <v>0.85567353508574462</v>
      </c>
      <c r="I1010" s="35">
        <v>0.35897069912280699</v>
      </c>
      <c r="J1010" s="35">
        <v>9.2761866666666651E-2</v>
      </c>
      <c r="K1010" s="35">
        <v>0</v>
      </c>
      <c r="L1010" s="35">
        <v>5.4795439260481395E-2</v>
      </c>
      <c r="M1010" s="35">
        <v>0.29378158899231099</v>
      </c>
      <c r="N1010" s="35">
        <v>0.39749036052781139</v>
      </c>
      <c r="O1010" s="35">
        <v>3.0171204E-2</v>
      </c>
      <c r="P1010" s="35">
        <v>0.23464652040202963</v>
      </c>
      <c r="Q1010" s="35">
        <v>9.1106338097224043E-2</v>
      </c>
      <c r="R1010" s="35">
        <v>0.12694063926940632</v>
      </c>
      <c r="S1010" s="35">
        <v>2.7893487737513865</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360</v>
      </c>
      <c r="B1011" s="5" t="s">
        <v>129</v>
      </c>
      <c r="C1011" s="34">
        <v>44353</v>
      </c>
      <c r="D1011" s="34">
        <v>44377</v>
      </c>
      <c r="E1011" s="35">
        <v>-0.12260544262295081</v>
      </c>
      <c r="F1011" s="35">
        <v>0.19445709538320616</v>
      </c>
      <c r="G1011" s="35">
        <v>0.181158929566649</v>
      </c>
      <c r="H1011" s="35">
        <v>0.85567353508574462</v>
      </c>
      <c r="I1011" s="35">
        <v>0.35897069912280699</v>
      </c>
      <c r="J1011" s="35">
        <v>9.2761866666666651E-2</v>
      </c>
      <c r="K1011" s="35">
        <v>0</v>
      </c>
      <c r="L1011" s="35">
        <v>5.4795439260481395E-2</v>
      </c>
      <c r="M1011" s="35">
        <v>0.29378158899231099</v>
      </c>
      <c r="N1011" s="35">
        <v>0.39749036052781139</v>
      </c>
      <c r="O1011" s="35">
        <v>3.1840794000000006E-2</v>
      </c>
      <c r="P1011" s="35">
        <v>0.23464652040202963</v>
      </c>
      <c r="Q1011" s="35">
        <v>8.1925780571043882E-2</v>
      </c>
      <c r="R1011" s="35">
        <v>0.12694063926940632</v>
      </c>
      <c r="S1011" s="35">
        <v>2.781837806225206</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361</v>
      </c>
      <c r="B1012" s="5" t="s">
        <v>129</v>
      </c>
      <c r="C1012" s="34">
        <v>44354</v>
      </c>
      <c r="D1012" s="34">
        <v>44377</v>
      </c>
      <c r="E1012" s="35">
        <v>-0.12260544262295081</v>
      </c>
      <c r="F1012" s="35">
        <v>0.19445709538320616</v>
      </c>
      <c r="G1012" s="35">
        <v>0.181158929566649</v>
      </c>
      <c r="H1012" s="35">
        <v>0.85567353508574462</v>
      </c>
      <c r="I1012" s="35">
        <v>0.35897069912280699</v>
      </c>
      <c r="J1012" s="35">
        <v>9.2761866666666651E-2</v>
      </c>
      <c r="K1012" s="35">
        <v>0</v>
      </c>
      <c r="L1012" s="35">
        <v>5.4795439260481395E-2</v>
      </c>
      <c r="M1012" s="35">
        <v>0.29378158899231099</v>
      </c>
      <c r="N1012" s="35">
        <v>0.39749036052781139</v>
      </c>
      <c r="O1012" s="35">
        <v>2.7473940000000002E-2</v>
      </c>
      <c r="P1012" s="35">
        <v>0.23464652040202963</v>
      </c>
      <c r="Q1012" s="35">
        <v>8.1796052978408196E-2</v>
      </c>
      <c r="R1012" s="35">
        <v>0.12694063926940632</v>
      </c>
      <c r="S1012" s="35">
        <v>2.7773412246325706</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361</v>
      </c>
      <c r="B1013" s="5" t="s">
        <v>129</v>
      </c>
      <c r="C1013" s="34">
        <v>44355</v>
      </c>
      <c r="D1013" s="34">
        <v>44377</v>
      </c>
      <c r="E1013" s="35">
        <v>-0.12260544262295081</v>
      </c>
      <c r="F1013" s="35">
        <v>0.19445709538320616</v>
      </c>
      <c r="G1013" s="35">
        <v>0.181158929566649</v>
      </c>
      <c r="H1013" s="35">
        <v>0.85567353508574462</v>
      </c>
      <c r="I1013" s="35">
        <v>0.35897069912280699</v>
      </c>
      <c r="J1013" s="35">
        <v>9.2761866666666651E-2</v>
      </c>
      <c r="K1013" s="35">
        <v>0</v>
      </c>
      <c r="L1013" s="35">
        <v>5.4795439260481395E-2</v>
      </c>
      <c r="M1013" s="35">
        <v>0.29378158899231099</v>
      </c>
      <c r="N1013" s="35">
        <v>0.39749036052781139</v>
      </c>
      <c r="O1013" s="35">
        <v>3.2800167000000005E-2</v>
      </c>
      <c r="P1013" s="35">
        <v>0.23464652040202963</v>
      </c>
      <c r="Q1013" s="35">
        <v>8.085514474039239E-2</v>
      </c>
      <c r="R1013" s="35">
        <v>0.12694063926940632</v>
      </c>
      <c r="S1013" s="35">
        <v>2.7817265433945546</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361</v>
      </c>
      <c r="B1014" s="5" t="s">
        <v>129</v>
      </c>
      <c r="C1014" s="34">
        <v>44356</v>
      </c>
      <c r="D1014" s="34">
        <v>44377</v>
      </c>
      <c r="E1014" s="35">
        <v>-0.12260544262295081</v>
      </c>
      <c r="F1014" s="35">
        <v>0.19445709538320616</v>
      </c>
      <c r="G1014" s="35">
        <v>0.181158929566649</v>
      </c>
      <c r="H1014" s="35">
        <v>0.85567353508574462</v>
      </c>
      <c r="I1014" s="35">
        <v>0.35897069912280699</v>
      </c>
      <c r="J1014" s="35">
        <v>9.2761866666666651E-2</v>
      </c>
      <c r="K1014" s="35">
        <v>0</v>
      </c>
      <c r="L1014" s="35">
        <v>5.4795439260481395E-2</v>
      </c>
      <c r="M1014" s="35">
        <v>0.29378158899231099</v>
      </c>
      <c r="N1014" s="35">
        <v>0.39749036052781134</v>
      </c>
      <c r="O1014" s="35">
        <v>2.4421617E-2</v>
      </c>
      <c r="P1014" s="35">
        <v>0.23464652040202963</v>
      </c>
      <c r="Q1014" s="35">
        <v>8.2323213057248129E-2</v>
      </c>
      <c r="R1014" s="35">
        <v>0.12694063926940632</v>
      </c>
      <c r="S1014" s="35">
        <v>2.7748160617114102</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361</v>
      </c>
      <c r="B1015" s="5" t="s">
        <v>129</v>
      </c>
      <c r="C1015" s="34">
        <v>44357</v>
      </c>
      <c r="D1015" s="34">
        <v>44377</v>
      </c>
      <c r="E1015" s="35">
        <v>-0.12260544262295081</v>
      </c>
      <c r="F1015" s="35">
        <v>0.19445709538320616</v>
      </c>
      <c r="G1015" s="35">
        <v>0.181158929566649</v>
      </c>
      <c r="H1015" s="35">
        <v>0.85567353508574462</v>
      </c>
      <c r="I1015" s="35">
        <v>0.35897069912280699</v>
      </c>
      <c r="J1015" s="35">
        <v>9.2761866666666651E-2</v>
      </c>
      <c r="K1015" s="35">
        <v>0</v>
      </c>
      <c r="L1015" s="35">
        <v>5.4795439260481395E-2</v>
      </c>
      <c r="M1015" s="35">
        <v>0.29378158899231099</v>
      </c>
      <c r="N1015" s="35">
        <v>0.39749036052781134</v>
      </c>
      <c r="O1015" s="35">
        <v>2.7108891000000003E-2</v>
      </c>
      <c r="P1015" s="35">
        <v>0.23464652040202963</v>
      </c>
      <c r="Q1015" s="35">
        <v>8.4297677330619145E-2</v>
      </c>
      <c r="R1015" s="35">
        <v>0.12694063926940632</v>
      </c>
      <c r="S1015" s="35">
        <v>2.7794777999847815</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361</v>
      </c>
      <c r="B1016" s="5" t="s">
        <v>129</v>
      </c>
      <c r="C1016" s="34">
        <v>44358</v>
      </c>
      <c r="D1016" s="34">
        <v>44377</v>
      </c>
      <c r="E1016" s="35">
        <v>-0.12260544262295081</v>
      </c>
      <c r="F1016" s="35">
        <v>0.19445709538320616</v>
      </c>
      <c r="G1016" s="35">
        <v>0.181158929566649</v>
      </c>
      <c r="H1016" s="35">
        <v>0.85567353508574462</v>
      </c>
      <c r="I1016" s="35">
        <v>0.35897069912280699</v>
      </c>
      <c r="J1016" s="35">
        <v>9.2761866666666651E-2</v>
      </c>
      <c r="K1016" s="35">
        <v>0</v>
      </c>
      <c r="L1016" s="35">
        <v>5.4795439260481395E-2</v>
      </c>
      <c r="M1016" s="35">
        <v>0.29378158899231099</v>
      </c>
      <c r="N1016" s="35">
        <v>0.39749036052781139</v>
      </c>
      <c r="O1016" s="35">
        <v>3.2834087999999997E-2</v>
      </c>
      <c r="P1016" s="35">
        <v>0.23464652040202963</v>
      </c>
      <c r="Q1016" s="35">
        <v>8.636742305201428E-2</v>
      </c>
      <c r="R1016" s="35">
        <v>0.12694063926940632</v>
      </c>
      <c r="S1016" s="35">
        <v>2.7872727427061768</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361</v>
      </c>
      <c r="B1017" s="5" t="s">
        <v>129</v>
      </c>
      <c r="C1017" s="34">
        <v>44359</v>
      </c>
      <c r="D1017" s="34">
        <v>44377</v>
      </c>
      <c r="E1017" s="35">
        <v>-0.12260544262295081</v>
      </c>
      <c r="F1017" s="35">
        <v>0.19445709538320616</v>
      </c>
      <c r="G1017" s="35">
        <v>0.181158929566649</v>
      </c>
      <c r="H1017" s="35">
        <v>0.85567353508574462</v>
      </c>
      <c r="I1017" s="35">
        <v>0.35897069912280699</v>
      </c>
      <c r="J1017" s="35">
        <v>9.2761866666666651E-2</v>
      </c>
      <c r="K1017" s="35">
        <v>0</v>
      </c>
      <c r="L1017" s="35">
        <v>5.4795439260481395E-2</v>
      </c>
      <c r="M1017" s="35">
        <v>0.29378158899231099</v>
      </c>
      <c r="N1017" s="35">
        <v>0.39749036052781139</v>
      </c>
      <c r="O1017" s="35">
        <v>2.6965134000000002E-2</v>
      </c>
      <c r="P1017" s="35">
        <v>0.23464652040202963</v>
      </c>
      <c r="Q1017" s="35">
        <v>8.8564413782586754E-2</v>
      </c>
      <c r="R1017" s="35">
        <v>0.12694063926940632</v>
      </c>
      <c r="S1017" s="35">
        <v>2.7836007794367492</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361</v>
      </c>
      <c r="B1018" s="5" t="s">
        <v>129</v>
      </c>
      <c r="C1018" s="34">
        <v>44360</v>
      </c>
      <c r="D1018" s="34">
        <v>44377</v>
      </c>
      <c r="E1018" s="35">
        <v>-0.12260544262295081</v>
      </c>
      <c r="F1018" s="35">
        <v>0.19445709538320616</v>
      </c>
      <c r="G1018" s="35">
        <v>0.181158929566649</v>
      </c>
      <c r="H1018" s="35">
        <v>0.85567353508574462</v>
      </c>
      <c r="I1018" s="35">
        <v>0.35897069912280699</v>
      </c>
      <c r="J1018" s="35">
        <v>9.2761866666666651E-2</v>
      </c>
      <c r="K1018" s="35">
        <v>0</v>
      </c>
      <c r="L1018" s="35">
        <v>5.4795439260481395E-2</v>
      </c>
      <c r="M1018" s="35">
        <v>0.29378158899231099</v>
      </c>
      <c r="N1018" s="35">
        <v>0.39749036052781139</v>
      </c>
      <c r="O1018" s="35">
        <v>2.6679357000000001E-2</v>
      </c>
      <c r="P1018" s="35">
        <v>0.23464652040202963</v>
      </c>
      <c r="Q1018" s="35">
        <v>8.9974199096935117E-2</v>
      </c>
      <c r="R1018" s="35">
        <v>0.12694063926940632</v>
      </c>
      <c r="S1018" s="35">
        <v>2.7847247877510974</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362</v>
      </c>
      <c r="B1019" s="5" t="s">
        <v>129</v>
      </c>
      <c r="C1019" s="34">
        <v>44361</v>
      </c>
      <c r="D1019" s="34">
        <v>44377</v>
      </c>
      <c r="E1019" s="35">
        <v>-0.12260544262295081</v>
      </c>
      <c r="F1019" s="35">
        <v>0.19445709538320616</v>
      </c>
      <c r="G1019" s="35">
        <v>0.181158929566649</v>
      </c>
      <c r="H1019" s="35">
        <v>0.85567353508574462</v>
      </c>
      <c r="I1019" s="35">
        <v>0.35897069912280699</v>
      </c>
      <c r="J1019" s="35">
        <v>9.2761866666666651E-2</v>
      </c>
      <c r="K1019" s="35">
        <v>0</v>
      </c>
      <c r="L1019" s="35">
        <v>5.4795439260481395E-2</v>
      </c>
      <c r="M1019" s="35">
        <v>0.29378158899231099</v>
      </c>
      <c r="N1019" s="35">
        <v>0.39749036052781139</v>
      </c>
      <c r="O1019" s="35">
        <v>2.0661848999999999E-2</v>
      </c>
      <c r="P1019" s="35">
        <v>0.23464652040202963</v>
      </c>
      <c r="Q1019" s="35">
        <v>8.2178775751568858E-2</v>
      </c>
      <c r="R1019" s="35">
        <v>0.12694063926940632</v>
      </c>
      <c r="S1019" s="35">
        <v>2.7709118564057316</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362</v>
      </c>
      <c r="B1020" s="5" t="s">
        <v>129</v>
      </c>
      <c r="C1020" s="34">
        <v>44362</v>
      </c>
      <c r="D1020" s="34">
        <v>44377</v>
      </c>
      <c r="E1020" s="35">
        <v>-0.12260544262295081</v>
      </c>
      <c r="F1020" s="35">
        <v>0.19445709538320616</v>
      </c>
      <c r="G1020" s="35">
        <v>0.181158929566649</v>
      </c>
      <c r="H1020" s="35">
        <v>0.85567353508574462</v>
      </c>
      <c r="I1020" s="35">
        <v>0.35897069912280699</v>
      </c>
      <c r="J1020" s="35">
        <v>9.2761866666666651E-2</v>
      </c>
      <c r="K1020" s="35">
        <v>0</v>
      </c>
      <c r="L1020" s="35">
        <v>5.4795439260481395E-2</v>
      </c>
      <c r="M1020" s="35">
        <v>0.29378158899231099</v>
      </c>
      <c r="N1020" s="35">
        <v>0.39749036052781139</v>
      </c>
      <c r="O1020" s="35">
        <v>2.6377681000000004E-2</v>
      </c>
      <c r="P1020" s="35">
        <v>0.23464652040202963</v>
      </c>
      <c r="Q1020" s="35">
        <v>8.4026490582632188E-2</v>
      </c>
      <c r="R1020" s="35">
        <v>0.12694063926940632</v>
      </c>
      <c r="S1020" s="35">
        <v>2.7784754032367944</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362</v>
      </c>
      <c r="B1021" s="5" t="s">
        <v>129</v>
      </c>
      <c r="C1021" s="34">
        <v>44363</v>
      </c>
      <c r="D1021" s="34">
        <v>44377</v>
      </c>
      <c r="E1021" s="35">
        <v>-0.12260544262295081</v>
      </c>
      <c r="F1021" s="35">
        <v>0.19445709538320616</v>
      </c>
      <c r="G1021" s="35">
        <v>0.181158929566649</v>
      </c>
      <c r="H1021" s="35">
        <v>0.85567353508574462</v>
      </c>
      <c r="I1021" s="35">
        <v>0.35897069912280699</v>
      </c>
      <c r="J1021" s="35">
        <v>9.2761866666666651E-2</v>
      </c>
      <c r="K1021" s="35">
        <v>0</v>
      </c>
      <c r="L1021" s="35">
        <v>5.4795439260481395E-2</v>
      </c>
      <c r="M1021" s="35">
        <v>0.29378158899231099</v>
      </c>
      <c r="N1021" s="35">
        <v>0.39749036052781139</v>
      </c>
      <c r="O1021" s="35">
        <v>2.0732219999999999E-2</v>
      </c>
      <c r="P1021" s="35">
        <v>0.23464652040202963</v>
      </c>
      <c r="Q1021" s="35">
        <v>8.5739084558867196E-2</v>
      </c>
      <c r="R1021" s="35">
        <v>0.12694063926940632</v>
      </c>
      <c r="S1021" s="35">
        <v>2.7745425362130298</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362</v>
      </c>
      <c r="B1022" s="5" t="s">
        <v>129</v>
      </c>
      <c r="C1022" s="34">
        <v>44364</v>
      </c>
      <c r="D1022" s="34">
        <v>44377</v>
      </c>
      <c r="E1022" s="35">
        <v>-0.12260544262295081</v>
      </c>
      <c r="F1022" s="35">
        <v>0.19445709538320616</v>
      </c>
      <c r="G1022" s="35">
        <v>0.181158929566649</v>
      </c>
      <c r="H1022" s="35">
        <v>0.85567353508574462</v>
      </c>
      <c r="I1022" s="35">
        <v>0.35897069912280699</v>
      </c>
      <c r="J1022" s="35">
        <v>9.2761866666666651E-2</v>
      </c>
      <c r="K1022" s="35">
        <v>0</v>
      </c>
      <c r="L1022" s="35">
        <v>5.4795439260481395E-2</v>
      </c>
      <c r="M1022" s="35">
        <v>0.29378158899231099</v>
      </c>
      <c r="N1022" s="35">
        <v>0.39749036052781139</v>
      </c>
      <c r="O1022" s="35">
        <v>3.3292566000000003E-2</v>
      </c>
      <c r="P1022" s="35">
        <v>0.23464652040202963</v>
      </c>
      <c r="Q1022" s="35">
        <v>8.8764145930658886E-2</v>
      </c>
      <c r="R1022" s="35">
        <v>0.12694063926940632</v>
      </c>
      <c r="S1022" s="35">
        <v>2.7901279435848214</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362</v>
      </c>
      <c r="B1023" s="5" t="s">
        <v>129</v>
      </c>
      <c r="C1023" s="34">
        <v>44365</v>
      </c>
      <c r="D1023" s="34">
        <v>44377</v>
      </c>
      <c r="E1023" s="35">
        <v>-0.12260544262295081</v>
      </c>
      <c r="F1023" s="35">
        <v>0.19445709538320616</v>
      </c>
      <c r="G1023" s="35">
        <v>0.181158929566649</v>
      </c>
      <c r="H1023" s="35">
        <v>0.85567353508574462</v>
      </c>
      <c r="I1023" s="35">
        <v>0.35897069912280699</v>
      </c>
      <c r="J1023" s="35">
        <v>9.2761866666666651E-2</v>
      </c>
      <c r="K1023" s="35">
        <v>0</v>
      </c>
      <c r="L1023" s="35">
        <v>5.4795439260481395E-2</v>
      </c>
      <c r="M1023" s="35">
        <v>0.29378158899231099</v>
      </c>
      <c r="N1023" s="35">
        <v>0.39749036052781139</v>
      </c>
      <c r="O1023" s="35">
        <v>2.2168205999999996E-2</v>
      </c>
      <c r="P1023" s="35">
        <v>0.23464652040202963</v>
      </c>
      <c r="Q1023" s="35">
        <v>8.7973937539294889E-2</v>
      </c>
      <c r="R1023" s="35">
        <v>0.12694063926940632</v>
      </c>
      <c r="S1023" s="35">
        <v>2.7782133751934572</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362</v>
      </c>
      <c r="B1024" s="5" t="s">
        <v>129</v>
      </c>
      <c r="C1024" s="34">
        <v>44366</v>
      </c>
      <c r="D1024" s="34">
        <v>44377</v>
      </c>
      <c r="E1024" s="35">
        <v>-0.12260544262295081</v>
      </c>
      <c r="F1024" s="35">
        <v>0.19445709538320616</v>
      </c>
      <c r="G1024" s="35">
        <v>0.181158929566649</v>
      </c>
      <c r="H1024" s="35">
        <v>0.85567353508574462</v>
      </c>
      <c r="I1024" s="35">
        <v>0.35897069912280699</v>
      </c>
      <c r="J1024" s="35">
        <v>9.2761866666666651E-2</v>
      </c>
      <c r="K1024" s="35">
        <v>0</v>
      </c>
      <c r="L1024" s="35">
        <v>5.4795439260481395E-2</v>
      </c>
      <c r="M1024" s="35">
        <v>0.29378158899231099</v>
      </c>
      <c r="N1024" s="35">
        <v>0.39749036052781134</v>
      </c>
      <c r="O1024" s="35">
        <v>1.9978910999999999E-2</v>
      </c>
      <c r="P1024" s="35">
        <v>0.23464652040202963</v>
      </c>
      <c r="Q1024" s="35">
        <v>8.809839069067156E-2</v>
      </c>
      <c r="R1024" s="35">
        <v>0.12694063926940632</v>
      </c>
      <c r="S1024" s="35">
        <v>2.7761485333448337</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362</v>
      </c>
      <c r="B1025" s="5" t="s">
        <v>129</v>
      </c>
      <c r="C1025" s="34">
        <v>44367</v>
      </c>
      <c r="D1025" s="34">
        <v>44377</v>
      </c>
      <c r="E1025" s="35">
        <v>-0.12260544262295081</v>
      </c>
      <c r="F1025" s="35">
        <v>0.19445709538320616</v>
      </c>
      <c r="G1025" s="35">
        <v>0.181158929566649</v>
      </c>
      <c r="H1025" s="35">
        <v>0.85567353508574462</v>
      </c>
      <c r="I1025" s="35">
        <v>0.35897069912280699</v>
      </c>
      <c r="J1025" s="35">
        <v>9.2761866666666651E-2</v>
      </c>
      <c r="K1025" s="35">
        <v>0</v>
      </c>
      <c r="L1025" s="35">
        <v>5.4795439260481395E-2</v>
      </c>
      <c r="M1025" s="35">
        <v>0.29378158899231099</v>
      </c>
      <c r="N1025" s="35">
        <v>0.39749036052781134</v>
      </c>
      <c r="O1025" s="35">
        <v>2.5175942999999999E-2</v>
      </c>
      <c r="P1025" s="35">
        <v>0.23464652040202963</v>
      </c>
      <c r="Q1025" s="35">
        <v>8.6086766065051071E-2</v>
      </c>
      <c r="R1025" s="35">
        <v>0.12694063926940632</v>
      </c>
      <c r="S1025" s="35">
        <v>2.7793339407192135</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363</v>
      </c>
      <c r="B1026" s="5" t="s">
        <v>129</v>
      </c>
      <c r="C1026" s="34">
        <v>44368</v>
      </c>
      <c r="D1026" s="34">
        <v>44377</v>
      </c>
      <c r="E1026" s="35">
        <v>-0.12260544262295081</v>
      </c>
      <c r="F1026" s="35">
        <v>0.19445709538320616</v>
      </c>
      <c r="G1026" s="35">
        <v>0.181158929566649</v>
      </c>
      <c r="H1026" s="35">
        <v>0.85567353508574462</v>
      </c>
      <c r="I1026" s="35">
        <v>0.35897069912280699</v>
      </c>
      <c r="J1026" s="35">
        <v>9.2761866666666651E-2</v>
      </c>
      <c r="K1026" s="35">
        <v>0</v>
      </c>
      <c r="L1026" s="35">
        <v>5.4795439260481395E-2</v>
      </c>
      <c r="M1026" s="35">
        <v>0.29378158899231099</v>
      </c>
      <c r="N1026" s="35">
        <v>0.39749036052781134</v>
      </c>
      <c r="O1026" s="35">
        <v>2.3513877000000002E-2</v>
      </c>
      <c r="P1026" s="35">
        <v>0.23464652040202963</v>
      </c>
      <c r="Q1026" s="35">
        <v>8.3756590691885527E-2</v>
      </c>
      <c r="R1026" s="35">
        <v>0.12694063926940632</v>
      </c>
      <c r="S1026" s="35">
        <v>2.7753416993460478</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363</v>
      </c>
      <c r="B1027" s="5" t="s">
        <v>129</v>
      </c>
      <c r="C1027" s="34">
        <v>44369</v>
      </c>
      <c r="D1027" s="34">
        <v>44377</v>
      </c>
      <c r="E1027" s="35">
        <v>-0.12260544262295081</v>
      </c>
      <c r="F1027" s="35">
        <v>0.19445709538320616</v>
      </c>
      <c r="G1027" s="35">
        <v>0.181158929566649</v>
      </c>
      <c r="H1027" s="35">
        <v>0.85567353508574462</v>
      </c>
      <c r="I1027" s="35">
        <v>0.35897069912280699</v>
      </c>
      <c r="J1027" s="35">
        <v>9.2761866666666651E-2</v>
      </c>
      <c r="K1027" s="35">
        <v>0</v>
      </c>
      <c r="L1027" s="35">
        <v>5.4795439260481395E-2</v>
      </c>
      <c r="M1027" s="35">
        <v>0.29378158899231099</v>
      </c>
      <c r="N1027" s="35">
        <v>0.39749036052781139</v>
      </c>
      <c r="O1027" s="35">
        <v>2.6519976000000001E-2</v>
      </c>
      <c r="P1027" s="35">
        <v>0.23464652040202963</v>
      </c>
      <c r="Q1027" s="35">
        <v>8.824413289155672E-2</v>
      </c>
      <c r="R1027" s="35">
        <v>0.12694063926940632</v>
      </c>
      <c r="S1027" s="35">
        <v>2.7828353405457191</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363</v>
      </c>
      <c r="B1028" s="5" t="s">
        <v>129</v>
      </c>
      <c r="C1028" s="34">
        <v>44370</v>
      </c>
      <c r="D1028" s="34">
        <v>44377</v>
      </c>
      <c r="E1028" s="35">
        <v>-0.12260544262295081</v>
      </c>
      <c r="F1028" s="35">
        <v>0.19445709538320616</v>
      </c>
      <c r="G1028" s="35">
        <v>0.181158929566649</v>
      </c>
      <c r="H1028" s="35">
        <v>0.85567353508574462</v>
      </c>
      <c r="I1028" s="35">
        <v>0.35897069912280699</v>
      </c>
      <c r="J1028" s="35">
        <v>9.2761866666666651E-2</v>
      </c>
      <c r="K1028" s="35">
        <v>0</v>
      </c>
      <c r="L1028" s="35">
        <v>5.4795439260481395E-2</v>
      </c>
      <c r="M1028" s="35">
        <v>0.29378158899231099</v>
      </c>
      <c r="N1028" s="35">
        <v>0.39749036052781134</v>
      </c>
      <c r="O1028" s="35">
        <v>9.3384179999999997E-2</v>
      </c>
      <c r="P1028" s="35">
        <v>0.23464652040202963</v>
      </c>
      <c r="Q1028" s="35">
        <v>8.4819705086240149E-2</v>
      </c>
      <c r="R1028" s="35">
        <v>0.12694063926940632</v>
      </c>
      <c r="S1028" s="35">
        <v>2.8462751167404026</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363</v>
      </c>
      <c r="B1029" s="5" t="s">
        <v>129</v>
      </c>
      <c r="C1029" s="34">
        <v>44371</v>
      </c>
      <c r="D1029" s="34">
        <v>44377</v>
      </c>
      <c r="E1029" s="35">
        <v>-0.12260544262295081</v>
      </c>
      <c r="F1029" s="35">
        <v>0.19445709538320616</v>
      </c>
      <c r="G1029" s="35">
        <v>0.181158929566649</v>
      </c>
      <c r="H1029" s="35">
        <v>0.85567353508574462</v>
      </c>
      <c r="I1029" s="35">
        <v>0.35897069912280699</v>
      </c>
      <c r="J1029" s="35">
        <v>9.2761866666666651E-2</v>
      </c>
      <c r="K1029" s="35">
        <v>0</v>
      </c>
      <c r="L1029" s="35">
        <v>5.4795439260481395E-2</v>
      </c>
      <c r="M1029" s="35">
        <v>0.29378158899231099</v>
      </c>
      <c r="N1029" s="35">
        <v>0.39749036052781139</v>
      </c>
      <c r="O1029" s="35">
        <v>3.9186549000000001E-2</v>
      </c>
      <c r="P1029" s="35">
        <v>0.23464652040202963</v>
      </c>
      <c r="Q1029" s="35">
        <v>8.7013717744280406E-2</v>
      </c>
      <c r="R1029" s="35">
        <v>0.12694063926940632</v>
      </c>
      <c r="S1029" s="35">
        <v>2.7942714983984427</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363</v>
      </c>
      <c r="B1030" s="5" t="s">
        <v>129</v>
      </c>
      <c r="C1030" s="34">
        <v>44372</v>
      </c>
      <c r="D1030" s="34">
        <v>44377</v>
      </c>
      <c r="E1030" s="35">
        <v>-0.12260544262295081</v>
      </c>
      <c r="F1030" s="35">
        <v>0.19445709538320616</v>
      </c>
      <c r="G1030" s="35">
        <v>0.181158929566649</v>
      </c>
      <c r="H1030" s="35">
        <v>0.85567353508574462</v>
      </c>
      <c r="I1030" s="35">
        <v>0.35897069912280699</v>
      </c>
      <c r="J1030" s="35">
        <v>9.2761866666666651E-2</v>
      </c>
      <c r="K1030" s="35">
        <v>0</v>
      </c>
      <c r="L1030" s="35">
        <v>5.4795439260481395E-2</v>
      </c>
      <c r="M1030" s="35">
        <v>0.29378158899231099</v>
      </c>
      <c r="N1030" s="35">
        <v>0.39749036052781134</v>
      </c>
      <c r="O1030" s="35">
        <v>4.1409135E-2</v>
      </c>
      <c r="P1030" s="35">
        <v>0.23464652040202963</v>
      </c>
      <c r="Q1030" s="35">
        <v>8.2735290593838898E-2</v>
      </c>
      <c r="R1030" s="35">
        <v>0.12694063926940632</v>
      </c>
      <c r="S1030" s="35">
        <v>2.792215657248001</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363</v>
      </c>
      <c r="B1031" s="5" t="s">
        <v>129</v>
      </c>
      <c r="C1031" s="34">
        <v>44373</v>
      </c>
      <c r="D1031" s="34">
        <v>44377</v>
      </c>
      <c r="E1031" s="35">
        <v>-0.12260544262295081</v>
      </c>
      <c r="F1031" s="35">
        <v>0.19445709538320616</v>
      </c>
      <c r="G1031" s="35">
        <v>0.181158929566649</v>
      </c>
      <c r="H1031" s="35">
        <v>0.85567353508574462</v>
      </c>
      <c r="I1031" s="35">
        <v>0.35897069912280699</v>
      </c>
      <c r="J1031" s="35">
        <v>9.2761866666666651E-2</v>
      </c>
      <c r="K1031" s="35">
        <v>0</v>
      </c>
      <c r="L1031" s="35">
        <v>5.4795439260481395E-2</v>
      </c>
      <c r="M1031" s="35">
        <v>0.29378158899231099</v>
      </c>
      <c r="N1031" s="35">
        <v>0.39749036052781139</v>
      </c>
      <c r="O1031" s="35">
        <v>4.7540447999999999E-2</v>
      </c>
      <c r="P1031" s="35">
        <v>0.23464652040202963</v>
      </c>
      <c r="Q1031" s="35">
        <v>8.7287366348032247E-2</v>
      </c>
      <c r="R1031" s="35">
        <v>0.12694063926940632</v>
      </c>
      <c r="S1031" s="35">
        <v>2.8028990460021945</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363</v>
      </c>
      <c r="B1032" s="5" t="s">
        <v>129</v>
      </c>
      <c r="C1032" s="34">
        <v>44374</v>
      </c>
      <c r="D1032" s="34">
        <v>44377</v>
      </c>
      <c r="E1032" s="35">
        <v>-0.12260544262295081</v>
      </c>
      <c r="F1032" s="35">
        <v>0.19445709538320616</v>
      </c>
      <c r="G1032" s="35">
        <v>0.181158929566649</v>
      </c>
      <c r="H1032" s="35">
        <v>0.85567353508574462</v>
      </c>
      <c r="I1032" s="35">
        <v>0.35897069912280699</v>
      </c>
      <c r="J1032" s="35">
        <v>9.2761866666666651E-2</v>
      </c>
      <c r="K1032" s="35">
        <v>0</v>
      </c>
      <c r="L1032" s="35">
        <v>5.4795439260481395E-2</v>
      </c>
      <c r="M1032" s="35">
        <v>0.29378158899231099</v>
      </c>
      <c r="N1032" s="35">
        <v>0.39749036052781134</v>
      </c>
      <c r="O1032" s="35">
        <v>2.4603102000000002E-2</v>
      </c>
      <c r="P1032" s="35">
        <v>0.23464652040202963</v>
      </c>
      <c r="Q1032" s="35">
        <v>8.5692329486102753E-2</v>
      </c>
      <c r="R1032" s="35">
        <v>0.12694063926940632</v>
      </c>
      <c r="S1032" s="35">
        <v>2.778366663140265</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364</v>
      </c>
      <c r="B1033" s="5" t="s">
        <v>129</v>
      </c>
      <c r="C1033" s="34">
        <v>44375</v>
      </c>
      <c r="D1033" s="34">
        <v>44377</v>
      </c>
      <c r="E1033" s="35">
        <v>-0.12260544262295081</v>
      </c>
      <c r="F1033" s="35">
        <v>0.19445709538320616</v>
      </c>
      <c r="G1033" s="35">
        <v>0.181158929566649</v>
      </c>
      <c r="H1033" s="35">
        <v>0.85567353508574462</v>
      </c>
      <c r="I1033" s="35">
        <v>0.35897069912280699</v>
      </c>
      <c r="J1033" s="35">
        <v>9.2761866666666651E-2</v>
      </c>
      <c r="K1033" s="35">
        <v>0</v>
      </c>
      <c r="L1033" s="35">
        <v>5.4795439260481395E-2</v>
      </c>
      <c r="M1033" s="35">
        <v>0.29378158899231099</v>
      </c>
      <c r="N1033" s="35">
        <v>0.39749036052781134</v>
      </c>
      <c r="O1033" s="35">
        <v>1.8875925000000002E-2</v>
      </c>
      <c r="P1033" s="35">
        <v>0.23464652040202963</v>
      </c>
      <c r="Q1033" s="35">
        <v>8.4656134873954236E-2</v>
      </c>
      <c r="R1033" s="35">
        <v>0.12694063926940632</v>
      </c>
      <c r="S1033" s="35">
        <v>2.7716032915281166</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364</v>
      </c>
      <c r="B1034" s="5" t="s">
        <v>129</v>
      </c>
      <c r="C1034" s="34">
        <v>44376</v>
      </c>
      <c r="D1034" s="34">
        <v>44377</v>
      </c>
      <c r="E1034" s="35">
        <v>-0.12260544262295081</v>
      </c>
      <c r="F1034" s="35">
        <v>0.19445709538320616</v>
      </c>
      <c r="G1034" s="35">
        <v>0.181158929566649</v>
      </c>
      <c r="H1034" s="35">
        <v>0.85567353508574462</v>
      </c>
      <c r="I1034" s="35">
        <v>0.35897069912280699</v>
      </c>
      <c r="J1034" s="35">
        <v>9.2761866666666651E-2</v>
      </c>
      <c r="K1034" s="35">
        <v>0</v>
      </c>
      <c r="L1034" s="35">
        <v>5.4795439260481395E-2</v>
      </c>
      <c r="M1034" s="35">
        <v>0.29378158899231099</v>
      </c>
      <c r="N1034" s="35">
        <v>0.39749036052781139</v>
      </c>
      <c r="O1034" s="35">
        <v>2.0097639E-2</v>
      </c>
      <c r="P1034" s="35">
        <v>0.23464652040202963</v>
      </c>
      <c r="Q1034" s="35">
        <v>8.812824262193214E-2</v>
      </c>
      <c r="R1034" s="35">
        <v>0.12694063926940632</v>
      </c>
      <c r="S1034" s="35">
        <v>2.7762971132760943</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364</v>
      </c>
      <c r="B1035" s="5" t="s">
        <v>129</v>
      </c>
      <c r="C1035" s="34">
        <v>44377</v>
      </c>
      <c r="D1035" s="34">
        <v>44377</v>
      </c>
      <c r="E1035" s="35">
        <v>-0.12260544262295081</v>
      </c>
      <c r="F1035" s="35">
        <v>0.19445709538320616</v>
      </c>
      <c r="G1035" s="35">
        <v>0.181158929566649</v>
      </c>
      <c r="H1035" s="35">
        <v>0.85567353508574462</v>
      </c>
      <c r="I1035" s="35">
        <v>0.35897069912280699</v>
      </c>
      <c r="J1035" s="35">
        <v>9.2761866666666651E-2</v>
      </c>
      <c r="K1035" s="35">
        <v>0</v>
      </c>
      <c r="L1035" s="35">
        <v>5.4795439260481395E-2</v>
      </c>
      <c r="M1035" s="35">
        <v>0.29378158899231099</v>
      </c>
      <c r="N1035" s="35">
        <v>0.39749036052781134</v>
      </c>
      <c r="O1035" s="35">
        <v>1.9196244000000001E-2</v>
      </c>
      <c r="P1035" s="35">
        <v>0.23464652040202963</v>
      </c>
      <c r="Q1035" s="35">
        <v>8.6783223418420458E-2</v>
      </c>
      <c r="R1035" s="35">
        <v>0.12694063926940632</v>
      </c>
      <c r="S1035" s="35">
        <v>2.7740506990725828</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364</v>
      </c>
      <c r="B1036" s="5" t="s">
        <v>130</v>
      </c>
      <c r="C1036" s="34">
        <v>44378</v>
      </c>
      <c r="D1036" s="34">
        <v>44408</v>
      </c>
      <c r="E1036" s="35">
        <v>-9.509301251542393E-2</v>
      </c>
      <c r="F1036" s="35">
        <v>0.22485219477116014</v>
      </c>
      <c r="G1036" s="35">
        <v>0.19235477629897599</v>
      </c>
      <c r="H1036" s="35">
        <v>0.83835287917176604</v>
      </c>
      <c r="I1036" s="35">
        <v>0.37186374320882853</v>
      </c>
      <c r="J1036" s="35">
        <v>9.5890193548387098E-2</v>
      </c>
      <c r="K1036" s="35">
        <v>0</v>
      </c>
      <c r="L1036" s="35">
        <v>5.9566721199547812E-2</v>
      </c>
      <c r="M1036" s="35">
        <v>0.29299713770418401</v>
      </c>
      <c r="N1036" s="35">
        <v>0.4054062508156242</v>
      </c>
      <c r="O1036" s="35">
        <v>0.10208683800000001</v>
      </c>
      <c r="P1036" s="35">
        <v>0.22341288510869123</v>
      </c>
      <c r="Q1036" s="35">
        <v>8.4619016794437452E-2</v>
      </c>
      <c r="R1036" s="35">
        <v>0.12297834732655774</v>
      </c>
      <c r="S1036" s="35">
        <v>2.9192879714327362</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364</v>
      </c>
      <c r="B1037" s="5" t="s">
        <v>130</v>
      </c>
      <c r="C1037" s="34">
        <v>44379</v>
      </c>
      <c r="D1037" s="34">
        <v>44408</v>
      </c>
      <c r="E1037" s="35">
        <v>-9.509301251542393E-2</v>
      </c>
      <c r="F1037" s="35">
        <v>0.22485219477116014</v>
      </c>
      <c r="G1037" s="35">
        <v>0.19235477629897599</v>
      </c>
      <c r="H1037" s="35">
        <v>0.83835287917176604</v>
      </c>
      <c r="I1037" s="35">
        <v>0.37186374320882853</v>
      </c>
      <c r="J1037" s="35">
        <v>9.5890193548387098E-2</v>
      </c>
      <c r="K1037" s="35">
        <v>0</v>
      </c>
      <c r="L1037" s="35">
        <v>5.9566721199547812E-2</v>
      </c>
      <c r="M1037" s="35">
        <v>0.29299713770418401</v>
      </c>
      <c r="N1037" s="35">
        <v>0.4054062508156242</v>
      </c>
      <c r="O1037" s="35">
        <v>4.1172030000000005E-2</v>
      </c>
      <c r="P1037" s="35">
        <v>0.22341288510869123</v>
      </c>
      <c r="Q1037" s="35">
        <v>8.967251960682468E-2</v>
      </c>
      <c r="R1037" s="35">
        <v>0.12297834732655774</v>
      </c>
      <c r="S1037" s="35">
        <v>2.8634266662451235</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364</v>
      </c>
      <c r="B1038" s="5" t="s">
        <v>130</v>
      </c>
      <c r="C1038" s="34">
        <v>44380</v>
      </c>
      <c r="D1038" s="34">
        <v>44408</v>
      </c>
      <c r="E1038" s="35">
        <v>-9.509301251542393E-2</v>
      </c>
      <c r="F1038" s="35">
        <v>0.22485219477116014</v>
      </c>
      <c r="G1038" s="35">
        <v>0.19235477629897599</v>
      </c>
      <c r="H1038" s="35">
        <v>0.83835287917176604</v>
      </c>
      <c r="I1038" s="35">
        <v>0.37186374320882853</v>
      </c>
      <c r="J1038" s="35">
        <v>9.5890193548387098E-2</v>
      </c>
      <c r="K1038" s="35">
        <v>0</v>
      </c>
      <c r="L1038" s="35">
        <v>5.9566721199547812E-2</v>
      </c>
      <c r="M1038" s="35">
        <v>0.29299713770418401</v>
      </c>
      <c r="N1038" s="35">
        <v>0.40540625081562415</v>
      </c>
      <c r="O1038" s="35">
        <v>4.9543379999999998E-2</v>
      </c>
      <c r="P1038" s="35">
        <v>0.22341288510869123</v>
      </c>
      <c r="Q1038" s="35">
        <v>9.0268616741534677E-2</v>
      </c>
      <c r="R1038" s="35">
        <v>0.12297834732655774</v>
      </c>
      <c r="S1038" s="35">
        <v>2.8723941133798334</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364</v>
      </c>
      <c r="B1039" s="5" t="s">
        <v>130</v>
      </c>
      <c r="C1039" s="34">
        <v>44381</v>
      </c>
      <c r="D1039" s="34">
        <v>44408</v>
      </c>
      <c r="E1039" s="35">
        <v>-9.509301251542393E-2</v>
      </c>
      <c r="F1039" s="35">
        <v>0.22485219477116014</v>
      </c>
      <c r="G1039" s="35">
        <v>0.19235477629897599</v>
      </c>
      <c r="H1039" s="35">
        <v>0.83835287917176604</v>
      </c>
      <c r="I1039" s="35">
        <v>0.37186374320882853</v>
      </c>
      <c r="J1039" s="35">
        <v>9.5890193548387098E-2</v>
      </c>
      <c r="K1039" s="35">
        <v>0</v>
      </c>
      <c r="L1039" s="35">
        <v>5.9566721199547812E-2</v>
      </c>
      <c r="M1039" s="35">
        <v>0.29299713770418401</v>
      </c>
      <c r="N1039" s="35">
        <v>0.4054062508156242</v>
      </c>
      <c r="O1039" s="35">
        <v>2.8078209E-2</v>
      </c>
      <c r="P1039" s="35">
        <v>0.22341288510869123</v>
      </c>
      <c r="Q1039" s="35">
        <v>8.9144677238786552E-2</v>
      </c>
      <c r="R1039" s="35">
        <v>0.12297834732655774</v>
      </c>
      <c r="S1039" s="35">
        <v>2.8498050028770852</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375</v>
      </c>
      <c r="B1040" s="5" t="s">
        <v>130</v>
      </c>
      <c r="C1040" s="34">
        <v>44382</v>
      </c>
      <c r="D1040" s="34">
        <v>44408</v>
      </c>
      <c r="E1040" s="35">
        <v>-9.509301251542393E-2</v>
      </c>
      <c r="F1040" s="35">
        <v>0.22485219477116014</v>
      </c>
      <c r="G1040" s="35">
        <v>0.19235477629897599</v>
      </c>
      <c r="H1040" s="35">
        <v>0.83835287917176604</v>
      </c>
      <c r="I1040" s="35">
        <v>0.37186374320882853</v>
      </c>
      <c r="J1040" s="35">
        <v>9.5890193548387098E-2</v>
      </c>
      <c r="K1040" s="35">
        <v>0</v>
      </c>
      <c r="L1040" s="35">
        <v>5.9566721199547812E-2</v>
      </c>
      <c r="M1040" s="35">
        <v>0.29299713770418401</v>
      </c>
      <c r="N1040" s="35">
        <v>0.4054062508156242</v>
      </c>
      <c r="O1040" s="35">
        <v>4.1020105000000008E-2</v>
      </c>
      <c r="P1040" s="35">
        <v>0.22341288510869123</v>
      </c>
      <c r="Q1040" s="35">
        <v>8.0684286481827655E-2</v>
      </c>
      <c r="R1040" s="35">
        <v>0.12297834732655774</v>
      </c>
      <c r="S1040" s="35">
        <v>2.8542865081201265</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375</v>
      </c>
      <c r="B1041" s="5" t="s">
        <v>130</v>
      </c>
      <c r="C1041" s="34">
        <v>44383</v>
      </c>
      <c r="D1041" s="34">
        <v>44408</v>
      </c>
      <c r="E1041" s="35">
        <v>-9.509301251542393E-2</v>
      </c>
      <c r="F1041" s="35">
        <v>0.22485219477116014</v>
      </c>
      <c r="G1041" s="35">
        <v>0.19235477629897599</v>
      </c>
      <c r="H1041" s="35">
        <v>0.83835287917176604</v>
      </c>
      <c r="I1041" s="35">
        <v>0.37186374320882853</v>
      </c>
      <c r="J1041" s="35">
        <v>9.5890193548387098E-2</v>
      </c>
      <c r="K1041" s="35">
        <v>0</v>
      </c>
      <c r="L1041" s="35">
        <v>5.9566721199547812E-2</v>
      </c>
      <c r="M1041" s="35">
        <v>0.29299713770418401</v>
      </c>
      <c r="N1041" s="35">
        <v>0.40540625081562415</v>
      </c>
      <c r="O1041" s="35">
        <v>2.9799135000000004E-2</v>
      </c>
      <c r="P1041" s="35">
        <v>0.22341288510869123</v>
      </c>
      <c r="Q1041" s="35">
        <v>7.8370087278863562E-2</v>
      </c>
      <c r="R1041" s="35">
        <v>0.12297834732655774</v>
      </c>
      <c r="S1041" s="35">
        <v>2.8407513389171628</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375</v>
      </c>
      <c r="B1042" s="5" t="s">
        <v>130</v>
      </c>
      <c r="C1042" s="34">
        <v>44384</v>
      </c>
      <c r="D1042" s="34">
        <v>44408</v>
      </c>
      <c r="E1042" s="35">
        <v>-9.509301251542393E-2</v>
      </c>
      <c r="F1042" s="35">
        <v>0.22485219477116014</v>
      </c>
      <c r="G1042" s="35">
        <v>0.19235477629897599</v>
      </c>
      <c r="H1042" s="35">
        <v>0.83835287917176604</v>
      </c>
      <c r="I1042" s="35">
        <v>0.37186374320882853</v>
      </c>
      <c r="J1042" s="35">
        <v>9.5890193548387098E-2</v>
      </c>
      <c r="K1042" s="35">
        <v>0</v>
      </c>
      <c r="L1042" s="35">
        <v>5.9566721199547812E-2</v>
      </c>
      <c r="M1042" s="35">
        <v>0.29299713770418401</v>
      </c>
      <c r="N1042" s="35">
        <v>0.4054062508156242</v>
      </c>
      <c r="O1042" s="35">
        <v>5.4431001E-2</v>
      </c>
      <c r="P1042" s="35">
        <v>0.22341288510869123</v>
      </c>
      <c r="Q1042" s="35">
        <v>7.8602452532307937E-2</v>
      </c>
      <c r="R1042" s="35">
        <v>0.12297834732655774</v>
      </c>
      <c r="S1042" s="35">
        <v>2.8656155701706072</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375</v>
      </c>
      <c r="B1043" s="5" t="s">
        <v>130</v>
      </c>
      <c r="C1043" s="34">
        <v>44385</v>
      </c>
      <c r="D1043" s="34">
        <v>44408</v>
      </c>
      <c r="E1043" s="35">
        <v>-9.509301251542393E-2</v>
      </c>
      <c r="F1043" s="35">
        <v>0.22485219477116014</v>
      </c>
      <c r="G1043" s="35">
        <v>0.19235477629897599</v>
      </c>
      <c r="H1043" s="35">
        <v>0.83835287917176604</v>
      </c>
      <c r="I1043" s="35">
        <v>0.37186374320882853</v>
      </c>
      <c r="J1043" s="35">
        <v>9.5890193548387098E-2</v>
      </c>
      <c r="K1043" s="35">
        <v>0</v>
      </c>
      <c r="L1043" s="35">
        <v>5.9566721199547812E-2</v>
      </c>
      <c r="M1043" s="35">
        <v>0.29299713770418401</v>
      </c>
      <c r="N1043" s="35">
        <v>0.4054062508156242</v>
      </c>
      <c r="O1043" s="35">
        <v>2.5354818000000001E-2</v>
      </c>
      <c r="P1043" s="35">
        <v>0.22341288510869123</v>
      </c>
      <c r="Q1043" s="35">
        <v>8.2206708710507309E-2</v>
      </c>
      <c r="R1043" s="35">
        <v>0.12297834732655774</v>
      </c>
      <c r="S1043" s="35">
        <v>2.8401436433488061</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375</v>
      </c>
      <c r="B1044" s="5" t="s">
        <v>130</v>
      </c>
      <c r="C1044" s="34">
        <v>44386</v>
      </c>
      <c r="D1044" s="34">
        <v>44408</v>
      </c>
      <c r="E1044" s="35">
        <v>-9.509301251542393E-2</v>
      </c>
      <c r="F1044" s="35">
        <v>0.22485219477116014</v>
      </c>
      <c r="G1044" s="35">
        <v>0.19235477629897599</v>
      </c>
      <c r="H1044" s="35">
        <v>0.83835287917176604</v>
      </c>
      <c r="I1044" s="35">
        <v>0.37186374320882853</v>
      </c>
      <c r="J1044" s="35">
        <v>9.5890193548387098E-2</v>
      </c>
      <c r="K1044" s="35">
        <v>0</v>
      </c>
      <c r="L1044" s="35">
        <v>5.9566721199547812E-2</v>
      </c>
      <c r="M1044" s="35">
        <v>0.29299713770418401</v>
      </c>
      <c r="N1044" s="35">
        <v>0.4054062508156242</v>
      </c>
      <c r="O1044" s="35">
        <v>6.7614182999999994E-2</v>
      </c>
      <c r="P1044" s="35">
        <v>0.22341288510869123</v>
      </c>
      <c r="Q1044" s="35">
        <v>8.5947903379352319E-2</v>
      </c>
      <c r="R1044" s="35">
        <v>0.12297834732655774</v>
      </c>
      <c r="S1044" s="35">
        <v>2.886144203017651</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375</v>
      </c>
      <c r="B1045" s="5" t="s">
        <v>130</v>
      </c>
      <c r="C1045" s="34">
        <v>44387</v>
      </c>
      <c r="D1045" s="34">
        <v>44408</v>
      </c>
      <c r="E1045" s="35">
        <v>-9.509301251542393E-2</v>
      </c>
      <c r="F1045" s="35">
        <v>0.22485219477116014</v>
      </c>
      <c r="G1045" s="35">
        <v>0.19235477629897596</v>
      </c>
      <c r="H1045" s="35">
        <v>0.83835287917176604</v>
      </c>
      <c r="I1045" s="35">
        <v>0.37186374320882853</v>
      </c>
      <c r="J1045" s="35">
        <v>9.5890193548387098E-2</v>
      </c>
      <c r="K1045" s="35">
        <v>0</v>
      </c>
      <c r="L1045" s="35">
        <v>5.9566721199547812E-2</v>
      </c>
      <c r="M1045" s="35">
        <v>0.29299713770418401</v>
      </c>
      <c r="N1045" s="35">
        <v>0.4054062508156242</v>
      </c>
      <c r="O1045" s="35">
        <v>5.0521868999999997E-2</v>
      </c>
      <c r="P1045" s="35">
        <v>0.22341288510869123</v>
      </c>
      <c r="Q1045" s="35">
        <v>9.2881518402324822E-2</v>
      </c>
      <c r="R1045" s="35">
        <v>0.12297834732655774</v>
      </c>
      <c r="S1045" s="35">
        <v>2.8759855040406239</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375</v>
      </c>
      <c r="B1046" s="5" t="s">
        <v>130</v>
      </c>
      <c r="C1046" s="34">
        <v>44388</v>
      </c>
      <c r="D1046" s="34">
        <v>44408</v>
      </c>
      <c r="E1046" s="35">
        <v>-9.509301251542393E-2</v>
      </c>
      <c r="F1046" s="35">
        <v>0.22485219477116014</v>
      </c>
      <c r="G1046" s="35">
        <v>0.19235477629897599</v>
      </c>
      <c r="H1046" s="35">
        <v>0.83835287917176604</v>
      </c>
      <c r="I1046" s="35">
        <v>0.37186374320882853</v>
      </c>
      <c r="J1046" s="35">
        <v>9.5890193548387098E-2</v>
      </c>
      <c r="K1046" s="35">
        <v>0</v>
      </c>
      <c r="L1046" s="35">
        <v>5.9566721199547812E-2</v>
      </c>
      <c r="M1046" s="35">
        <v>0.29299713770418401</v>
      </c>
      <c r="N1046" s="35">
        <v>0.4054062508156242</v>
      </c>
      <c r="O1046" s="35">
        <v>3.0658446000000006E-2</v>
      </c>
      <c r="P1046" s="35">
        <v>0.22341288510869123</v>
      </c>
      <c r="Q1046" s="35">
        <v>8.5466742462775358E-2</v>
      </c>
      <c r="R1046" s="35">
        <v>0.12297834732655774</v>
      </c>
      <c r="S1046" s="35">
        <v>2.8487073051010743</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376</v>
      </c>
      <c r="B1047" s="5" t="s">
        <v>130</v>
      </c>
      <c r="C1047" s="34">
        <v>44389</v>
      </c>
      <c r="D1047" s="34">
        <v>44408</v>
      </c>
      <c r="E1047" s="35">
        <v>-9.509301251542393E-2</v>
      </c>
      <c r="F1047" s="35">
        <v>0.22485219477116014</v>
      </c>
      <c r="G1047" s="35">
        <v>0.19235477629897599</v>
      </c>
      <c r="H1047" s="35">
        <v>0.83835287917176604</v>
      </c>
      <c r="I1047" s="35">
        <v>0.37186374320882853</v>
      </c>
      <c r="J1047" s="35">
        <v>9.5890193548387098E-2</v>
      </c>
      <c r="K1047" s="35">
        <v>0</v>
      </c>
      <c r="L1047" s="35">
        <v>5.9566721199547812E-2</v>
      </c>
      <c r="M1047" s="35">
        <v>0.29299713770418401</v>
      </c>
      <c r="N1047" s="35">
        <v>0.40540625081562415</v>
      </c>
      <c r="O1047" s="35">
        <v>4.3401384000000001E-2</v>
      </c>
      <c r="P1047" s="35">
        <v>0.22341288510869123</v>
      </c>
      <c r="Q1047" s="35">
        <v>8.2097768824209411E-2</v>
      </c>
      <c r="R1047" s="35">
        <v>0.12297834732655774</v>
      </c>
      <c r="S1047" s="35">
        <v>2.8580812694625082</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376</v>
      </c>
      <c r="B1048" s="5" t="s">
        <v>130</v>
      </c>
      <c r="C1048" s="34">
        <v>44390</v>
      </c>
      <c r="D1048" s="34">
        <v>44408</v>
      </c>
      <c r="E1048" s="35">
        <v>-9.509301251542393E-2</v>
      </c>
      <c r="F1048" s="35">
        <v>0.22485219477116014</v>
      </c>
      <c r="G1048" s="35">
        <v>0.19235477629897599</v>
      </c>
      <c r="H1048" s="35">
        <v>0.83835287917176604</v>
      </c>
      <c r="I1048" s="35">
        <v>0.37186374320882853</v>
      </c>
      <c r="J1048" s="35">
        <v>9.5890193548387098E-2</v>
      </c>
      <c r="K1048" s="35">
        <v>0</v>
      </c>
      <c r="L1048" s="35">
        <v>5.9566721199547812E-2</v>
      </c>
      <c r="M1048" s="35">
        <v>0.29299713770418401</v>
      </c>
      <c r="N1048" s="35">
        <v>0.40540625081562415</v>
      </c>
      <c r="O1048" s="35">
        <v>2.8643706000000001E-2</v>
      </c>
      <c r="P1048" s="35">
        <v>0.22341288510869123</v>
      </c>
      <c r="Q1048" s="35">
        <v>7.9838640847729347E-2</v>
      </c>
      <c r="R1048" s="35">
        <v>0.12297834732655774</v>
      </c>
      <c r="S1048" s="35">
        <v>2.841064463486028</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376</v>
      </c>
      <c r="B1049" s="5" t="s">
        <v>130</v>
      </c>
      <c r="C1049" s="34">
        <v>44391</v>
      </c>
      <c r="D1049" s="34">
        <v>44408</v>
      </c>
      <c r="E1049" s="35">
        <v>-9.509301251542393E-2</v>
      </c>
      <c r="F1049" s="35">
        <v>0.22485219477116014</v>
      </c>
      <c r="G1049" s="35">
        <v>0.19235477629897599</v>
      </c>
      <c r="H1049" s="35">
        <v>0.83835287917176604</v>
      </c>
      <c r="I1049" s="35">
        <v>0.37186374320882853</v>
      </c>
      <c r="J1049" s="35">
        <v>9.5890193548387098E-2</v>
      </c>
      <c r="K1049" s="35">
        <v>0</v>
      </c>
      <c r="L1049" s="35">
        <v>5.9566721199547812E-2</v>
      </c>
      <c r="M1049" s="35">
        <v>0.29299713770418401</v>
      </c>
      <c r="N1049" s="35">
        <v>0.4054062508156242</v>
      </c>
      <c r="O1049" s="35">
        <v>2.3498486999999998E-2</v>
      </c>
      <c r="P1049" s="35">
        <v>0.22341288510869123</v>
      </c>
      <c r="Q1049" s="35">
        <v>7.9762752942808837E-2</v>
      </c>
      <c r="R1049" s="35">
        <v>0.12297834732655774</v>
      </c>
      <c r="S1049" s="35">
        <v>2.8358433565811074</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376</v>
      </c>
      <c r="B1050" s="5" t="s">
        <v>130</v>
      </c>
      <c r="C1050" s="34">
        <v>44392</v>
      </c>
      <c r="D1050" s="34">
        <v>44408</v>
      </c>
      <c r="E1050" s="35">
        <v>-9.509301251542393E-2</v>
      </c>
      <c r="F1050" s="35">
        <v>0.22485219477116014</v>
      </c>
      <c r="G1050" s="35">
        <v>0.19235477629897599</v>
      </c>
      <c r="H1050" s="35">
        <v>0.83835287917176604</v>
      </c>
      <c r="I1050" s="35">
        <v>0.37186374320882853</v>
      </c>
      <c r="J1050" s="35">
        <v>9.5890193548387098E-2</v>
      </c>
      <c r="K1050" s="35">
        <v>0</v>
      </c>
      <c r="L1050" s="35">
        <v>5.9566721199547812E-2</v>
      </c>
      <c r="M1050" s="35">
        <v>0.29299713770418401</v>
      </c>
      <c r="N1050" s="35">
        <v>0.4054062508156242</v>
      </c>
      <c r="O1050" s="35">
        <v>3.0764943000000003E-2</v>
      </c>
      <c r="P1050" s="35">
        <v>0.22341288510869123</v>
      </c>
      <c r="Q1050" s="35">
        <v>7.9469731235705929E-2</v>
      </c>
      <c r="R1050" s="35">
        <v>0.12297834732655774</v>
      </c>
      <c r="S1050" s="35">
        <v>2.8428167908740045</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376</v>
      </c>
      <c r="B1051" s="5" t="s">
        <v>130</v>
      </c>
      <c r="C1051" s="34">
        <v>44393</v>
      </c>
      <c r="D1051" s="34">
        <v>44408</v>
      </c>
      <c r="E1051" s="35">
        <v>-9.509301251542393E-2</v>
      </c>
      <c r="F1051" s="35">
        <v>0.22485219477116014</v>
      </c>
      <c r="G1051" s="35">
        <v>0.19235477629897599</v>
      </c>
      <c r="H1051" s="35">
        <v>0.83835287917176604</v>
      </c>
      <c r="I1051" s="35">
        <v>0.37186374320882853</v>
      </c>
      <c r="J1051" s="35">
        <v>9.5890193548387098E-2</v>
      </c>
      <c r="K1051" s="35">
        <v>0</v>
      </c>
      <c r="L1051" s="35">
        <v>5.9566721199547812E-2</v>
      </c>
      <c r="M1051" s="35">
        <v>0.29299713770418401</v>
      </c>
      <c r="N1051" s="35">
        <v>0.4054062508156242</v>
      </c>
      <c r="O1051" s="35">
        <v>2.4978321000000001E-2</v>
      </c>
      <c r="P1051" s="35">
        <v>0.22341288510869123</v>
      </c>
      <c r="Q1051" s="35">
        <v>8.4976309377285605E-2</v>
      </c>
      <c r="R1051" s="35">
        <v>0.12297834732655774</v>
      </c>
      <c r="S1051" s="35">
        <v>2.8425367470155845</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376</v>
      </c>
      <c r="B1052" s="5" t="s">
        <v>130</v>
      </c>
      <c r="C1052" s="34">
        <v>44394</v>
      </c>
      <c r="D1052" s="34">
        <v>44408</v>
      </c>
      <c r="E1052" s="35">
        <v>-9.509301251542393E-2</v>
      </c>
      <c r="F1052" s="35">
        <v>0.22485219477116014</v>
      </c>
      <c r="G1052" s="35">
        <v>0.19235477629897599</v>
      </c>
      <c r="H1052" s="35">
        <v>0.83835287917176604</v>
      </c>
      <c r="I1052" s="35">
        <v>0.37186374320882853</v>
      </c>
      <c r="J1052" s="35">
        <v>9.5890193548387098E-2</v>
      </c>
      <c r="K1052" s="35">
        <v>0</v>
      </c>
      <c r="L1052" s="35">
        <v>5.9566721199547812E-2</v>
      </c>
      <c r="M1052" s="35">
        <v>0.29299713770418401</v>
      </c>
      <c r="N1052" s="35">
        <v>0.4054062508156242</v>
      </c>
      <c r="O1052" s="35">
        <v>3.3961274999999999E-2</v>
      </c>
      <c r="P1052" s="35">
        <v>0.22341288510869123</v>
      </c>
      <c r="Q1052" s="35">
        <v>8.2092040943072819E-2</v>
      </c>
      <c r="R1052" s="35">
        <v>0.12297834732655774</v>
      </c>
      <c r="S1052" s="35">
        <v>2.8486354325813714</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376</v>
      </c>
      <c r="B1053" s="5" t="s">
        <v>130</v>
      </c>
      <c r="C1053" s="34">
        <v>44395</v>
      </c>
      <c r="D1053" s="34">
        <v>44408</v>
      </c>
      <c r="E1053" s="35">
        <v>-9.509301251542393E-2</v>
      </c>
      <c r="F1053" s="35">
        <v>0.22485219477116014</v>
      </c>
      <c r="G1053" s="35">
        <v>0.19235477629897599</v>
      </c>
      <c r="H1053" s="35">
        <v>0.83835287917176604</v>
      </c>
      <c r="I1053" s="35">
        <v>0.37186374320882853</v>
      </c>
      <c r="J1053" s="35">
        <v>9.5890193548387098E-2</v>
      </c>
      <c r="K1053" s="35">
        <v>0</v>
      </c>
      <c r="L1053" s="35">
        <v>5.9566721199547812E-2</v>
      </c>
      <c r="M1053" s="35">
        <v>0.29299713770418401</v>
      </c>
      <c r="N1053" s="35">
        <v>0.4054062508156242</v>
      </c>
      <c r="O1053" s="35">
        <v>2.4374628000000002E-2</v>
      </c>
      <c r="P1053" s="35">
        <v>0.22341288510869123</v>
      </c>
      <c r="Q1053" s="35">
        <v>8.6195153875329292E-2</v>
      </c>
      <c r="R1053" s="35">
        <v>0.12297834732655774</v>
      </c>
      <c r="S1053" s="35">
        <v>2.8431518985136282</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377</v>
      </c>
      <c r="B1054" s="5" t="s">
        <v>130</v>
      </c>
      <c r="C1054" s="34">
        <v>44396</v>
      </c>
      <c r="D1054" s="34">
        <v>44408</v>
      </c>
      <c r="E1054" s="35">
        <v>-9.509301251542393E-2</v>
      </c>
      <c r="F1054" s="35">
        <v>0.22485219477116014</v>
      </c>
      <c r="G1054" s="35">
        <v>0.19235477629897599</v>
      </c>
      <c r="H1054" s="35">
        <v>0.83835287917176604</v>
      </c>
      <c r="I1054" s="35">
        <v>0.37186374320882853</v>
      </c>
      <c r="J1054" s="35">
        <v>9.5890193548387098E-2</v>
      </c>
      <c r="K1054" s="35">
        <v>0</v>
      </c>
      <c r="L1054" s="35">
        <v>5.9566721199547812E-2</v>
      </c>
      <c r="M1054" s="35">
        <v>0.29299713770418401</v>
      </c>
      <c r="N1054" s="35">
        <v>0.4054062508156242</v>
      </c>
      <c r="O1054" s="35">
        <v>2.3071554000000001E-2</v>
      </c>
      <c r="P1054" s="35">
        <v>0.22341288510869123</v>
      </c>
      <c r="Q1054" s="35">
        <v>8.1527059813247205E-2</v>
      </c>
      <c r="R1054" s="35">
        <v>0.12297834732655774</v>
      </c>
      <c r="S1054" s="35">
        <v>2.837180730451546</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377</v>
      </c>
      <c r="B1055" s="5" t="s">
        <v>130</v>
      </c>
      <c r="C1055" s="34">
        <v>44397</v>
      </c>
      <c r="D1055" s="34">
        <v>44408</v>
      </c>
      <c r="E1055" s="35">
        <v>-9.509301251542393E-2</v>
      </c>
      <c r="F1055" s="35">
        <v>0.22485219477116014</v>
      </c>
      <c r="G1055" s="35">
        <v>0.19235477629897599</v>
      </c>
      <c r="H1055" s="35">
        <v>0.83835287917176604</v>
      </c>
      <c r="I1055" s="35">
        <v>0.37186374320882853</v>
      </c>
      <c r="J1055" s="35">
        <v>9.5890193548387098E-2</v>
      </c>
      <c r="K1055" s="35">
        <v>0</v>
      </c>
      <c r="L1055" s="35">
        <v>5.9566721199547812E-2</v>
      </c>
      <c r="M1055" s="35">
        <v>0.29299713770418401</v>
      </c>
      <c r="N1055" s="35">
        <v>0.4054062508156242</v>
      </c>
      <c r="O1055" s="35">
        <v>3.6503172E-2</v>
      </c>
      <c r="P1055" s="35">
        <v>0.22341288510869123</v>
      </c>
      <c r="Q1055" s="35">
        <v>8.2798334357333678E-2</v>
      </c>
      <c r="R1055" s="35">
        <v>0.12297834732655774</v>
      </c>
      <c r="S1055" s="35">
        <v>2.8518836229956328</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377</v>
      </c>
      <c r="B1056" s="5" t="s">
        <v>130</v>
      </c>
      <c r="C1056" s="34">
        <v>44398</v>
      </c>
      <c r="D1056" s="34">
        <v>44408</v>
      </c>
      <c r="E1056" s="35">
        <v>-9.509301251542393E-2</v>
      </c>
      <c r="F1056" s="35">
        <v>0.22485219477116014</v>
      </c>
      <c r="G1056" s="35">
        <v>0.19235477629897599</v>
      </c>
      <c r="H1056" s="35">
        <v>0.83835287917176604</v>
      </c>
      <c r="I1056" s="35">
        <v>0.37186374320882853</v>
      </c>
      <c r="J1056" s="35">
        <v>9.5890193548387098E-2</v>
      </c>
      <c r="K1056" s="35">
        <v>0</v>
      </c>
      <c r="L1056" s="35">
        <v>5.9566721199547812E-2</v>
      </c>
      <c r="M1056" s="35">
        <v>0.29299713770418401</v>
      </c>
      <c r="N1056" s="35">
        <v>0.4054062508156242</v>
      </c>
      <c r="O1056" s="35">
        <v>2.0097441000000001E-2</v>
      </c>
      <c r="P1056" s="35">
        <v>0.22341288510869123</v>
      </c>
      <c r="Q1056" s="35">
        <v>7.8961977570435299E-2</v>
      </c>
      <c r="R1056" s="35">
        <v>0.12297834732655774</v>
      </c>
      <c r="S1056" s="35">
        <v>2.8316415352087341</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377</v>
      </c>
      <c r="B1057" s="5" t="s">
        <v>130</v>
      </c>
      <c r="C1057" s="34">
        <v>44399</v>
      </c>
      <c r="D1057" s="34">
        <v>44408</v>
      </c>
      <c r="E1057" s="35">
        <v>-9.509301251542393E-2</v>
      </c>
      <c r="F1057" s="35">
        <v>0.22485219477116014</v>
      </c>
      <c r="G1057" s="35">
        <v>0.19235477629897599</v>
      </c>
      <c r="H1057" s="35">
        <v>0.83835287917176604</v>
      </c>
      <c r="I1057" s="35">
        <v>0.37186374320882853</v>
      </c>
      <c r="J1057" s="35">
        <v>9.5890193548387098E-2</v>
      </c>
      <c r="K1057" s="35">
        <v>0</v>
      </c>
      <c r="L1057" s="35">
        <v>5.9566721199547812E-2</v>
      </c>
      <c r="M1057" s="35">
        <v>0.29299713770418401</v>
      </c>
      <c r="N1057" s="35">
        <v>0.4054062508156242</v>
      </c>
      <c r="O1057" s="35">
        <v>1.9895643000000005E-2</v>
      </c>
      <c r="P1057" s="35">
        <v>0.22341288510869123</v>
      </c>
      <c r="Q1057" s="35">
        <v>8.1220012999302357E-2</v>
      </c>
      <c r="R1057" s="35">
        <v>0.12297834732655774</v>
      </c>
      <c r="S1057" s="35">
        <v>2.8336977726376009</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377</v>
      </c>
      <c r="B1058" s="5" t="s">
        <v>130</v>
      </c>
      <c r="C1058" s="34">
        <v>44400</v>
      </c>
      <c r="D1058" s="34">
        <v>44408</v>
      </c>
      <c r="E1058" s="35">
        <v>-9.509301251542393E-2</v>
      </c>
      <c r="F1058" s="35">
        <v>0.22485219477116014</v>
      </c>
      <c r="G1058" s="35">
        <v>0.19235477629897599</v>
      </c>
      <c r="H1058" s="35">
        <v>0.83835287917176604</v>
      </c>
      <c r="I1058" s="35">
        <v>0.37186374320882853</v>
      </c>
      <c r="J1058" s="35">
        <v>9.5890193548387098E-2</v>
      </c>
      <c r="K1058" s="35">
        <v>0</v>
      </c>
      <c r="L1058" s="35">
        <v>5.9566721199547812E-2</v>
      </c>
      <c r="M1058" s="35">
        <v>0.29299713770418401</v>
      </c>
      <c r="N1058" s="35">
        <v>0.4054062508156242</v>
      </c>
      <c r="O1058" s="35">
        <v>2.6740404000000002E-2</v>
      </c>
      <c r="P1058" s="35">
        <v>0.22341288510869123</v>
      </c>
      <c r="Q1058" s="35">
        <v>8.079443454320194E-2</v>
      </c>
      <c r="R1058" s="35">
        <v>0.12297834732655774</v>
      </c>
      <c r="S1058" s="35">
        <v>2.8401169551815006</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377</v>
      </c>
      <c r="B1059" s="5" t="s">
        <v>130</v>
      </c>
      <c r="C1059" s="34">
        <v>44401</v>
      </c>
      <c r="D1059" s="34">
        <v>44408</v>
      </c>
      <c r="E1059" s="35">
        <v>-9.509301251542393E-2</v>
      </c>
      <c r="F1059" s="35">
        <v>0.22485219477116014</v>
      </c>
      <c r="G1059" s="35">
        <v>0.19235477629897599</v>
      </c>
      <c r="H1059" s="35">
        <v>0.83835287917176604</v>
      </c>
      <c r="I1059" s="35">
        <v>0.37186374320882853</v>
      </c>
      <c r="J1059" s="35">
        <v>9.5890193548387098E-2</v>
      </c>
      <c r="K1059" s="35">
        <v>0</v>
      </c>
      <c r="L1059" s="35">
        <v>5.9566721199547812E-2</v>
      </c>
      <c r="M1059" s="35">
        <v>0.29299713770418401</v>
      </c>
      <c r="N1059" s="35">
        <v>0.40540625081562415</v>
      </c>
      <c r="O1059" s="35">
        <v>4.9474619999999997E-2</v>
      </c>
      <c r="P1059" s="35">
        <v>0.22341288510869123</v>
      </c>
      <c r="Q1059" s="35">
        <v>7.8940231268466401E-2</v>
      </c>
      <c r="R1059" s="35">
        <v>0.12297834732655774</v>
      </c>
      <c r="S1059" s="35">
        <v>2.8609969679067651</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377</v>
      </c>
      <c r="B1060" s="5" t="s">
        <v>130</v>
      </c>
      <c r="C1060" s="34">
        <v>44402</v>
      </c>
      <c r="D1060" s="34">
        <v>44408</v>
      </c>
      <c r="E1060" s="35">
        <v>-9.509301251542393E-2</v>
      </c>
      <c r="F1060" s="35">
        <v>0.22485219477116014</v>
      </c>
      <c r="G1060" s="35">
        <v>0.19235477629897599</v>
      </c>
      <c r="H1060" s="35">
        <v>0.83835287917176604</v>
      </c>
      <c r="I1060" s="35">
        <v>0.37186374320882853</v>
      </c>
      <c r="J1060" s="35">
        <v>9.5890193548387098E-2</v>
      </c>
      <c r="K1060" s="35">
        <v>0</v>
      </c>
      <c r="L1060" s="35">
        <v>5.9566721199547812E-2</v>
      </c>
      <c r="M1060" s="35">
        <v>0.29299713770418401</v>
      </c>
      <c r="N1060" s="35">
        <v>0.4054062508156242</v>
      </c>
      <c r="O1060" s="35">
        <v>4.3790643000000004E-2</v>
      </c>
      <c r="P1060" s="35">
        <v>0.22341288510869123</v>
      </c>
      <c r="Q1060" s="35">
        <v>7.7301783297394108E-2</v>
      </c>
      <c r="R1060" s="35">
        <v>0.12297834732655774</v>
      </c>
      <c r="S1060" s="35">
        <v>2.8536745429356927</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378</v>
      </c>
      <c r="B1061" s="5" t="s">
        <v>130</v>
      </c>
      <c r="C1061" s="34">
        <v>44403</v>
      </c>
      <c r="D1061" s="34">
        <v>44408</v>
      </c>
      <c r="E1061" s="35">
        <v>-9.509301251542393E-2</v>
      </c>
      <c r="F1061" s="35">
        <v>0.22485219477116014</v>
      </c>
      <c r="G1061" s="35">
        <v>0.19235477629897599</v>
      </c>
      <c r="H1061" s="35">
        <v>0.83835287917176604</v>
      </c>
      <c r="I1061" s="35">
        <v>0.37186374320882853</v>
      </c>
      <c r="J1061" s="35">
        <v>9.5890193548387098E-2</v>
      </c>
      <c r="K1061" s="35">
        <v>0</v>
      </c>
      <c r="L1061" s="35">
        <v>5.9566721199547812E-2</v>
      </c>
      <c r="M1061" s="35">
        <v>0.29299713770418401</v>
      </c>
      <c r="N1061" s="35">
        <v>0.4054062508156242</v>
      </c>
      <c r="O1061" s="35">
        <v>2.8271142000000003E-2</v>
      </c>
      <c r="P1061" s="35">
        <v>0.22341288510869123</v>
      </c>
      <c r="Q1061" s="35">
        <v>8.4195110241582369E-2</v>
      </c>
      <c r="R1061" s="35">
        <v>0.12297834732655774</v>
      </c>
      <c r="S1061" s="35">
        <v>2.8450483688798811</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378</v>
      </c>
      <c r="B1062" s="5" t="s">
        <v>130</v>
      </c>
      <c r="C1062" s="34">
        <v>44404</v>
      </c>
      <c r="D1062" s="34">
        <v>44408</v>
      </c>
      <c r="E1062" s="35">
        <v>-9.509301251542393E-2</v>
      </c>
      <c r="F1062" s="35">
        <v>0.22485219477116014</v>
      </c>
      <c r="G1062" s="35">
        <v>0.19235477629897599</v>
      </c>
      <c r="H1062" s="35">
        <v>0.83835287917176604</v>
      </c>
      <c r="I1062" s="35">
        <v>0.37186374320882853</v>
      </c>
      <c r="J1062" s="35">
        <v>9.5890193548387098E-2</v>
      </c>
      <c r="K1062" s="35">
        <v>0</v>
      </c>
      <c r="L1062" s="35">
        <v>5.9566721199547812E-2</v>
      </c>
      <c r="M1062" s="35">
        <v>0.29299713770418401</v>
      </c>
      <c r="N1062" s="35">
        <v>0.4054062508156242</v>
      </c>
      <c r="O1062" s="35">
        <v>3.5292113999999999E-2</v>
      </c>
      <c r="P1062" s="35">
        <v>0.22341288510869123</v>
      </c>
      <c r="Q1062" s="35">
        <v>8.1580224993774333E-2</v>
      </c>
      <c r="R1062" s="35">
        <v>0.12297834732655774</v>
      </c>
      <c r="S1062" s="35">
        <v>2.8494544556320736</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378</v>
      </c>
      <c r="B1063" s="5" t="s">
        <v>130</v>
      </c>
      <c r="C1063" s="34">
        <v>44405</v>
      </c>
      <c r="D1063" s="34">
        <v>44408</v>
      </c>
      <c r="E1063" s="35">
        <v>-9.509301251542393E-2</v>
      </c>
      <c r="F1063" s="35">
        <v>0.22485219477116014</v>
      </c>
      <c r="G1063" s="35">
        <v>0.19235477629897599</v>
      </c>
      <c r="H1063" s="35">
        <v>0.83835287917176604</v>
      </c>
      <c r="I1063" s="35">
        <v>0.37186374320882853</v>
      </c>
      <c r="J1063" s="35">
        <v>9.5890193548387098E-2</v>
      </c>
      <c r="K1063" s="35">
        <v>0</v>
      </c>
      <c r="L1063" s="35">
        <v>5.9566721199547812E-2</v>
      </c>
      <c r="M1063" s="35">
        <v>0.29299713770418401</v>
      </c>
      <c r="N1063" s="35">
        <v>0.40540625081562415</v>
      </c>
      <c r="O1063" s="35">
        <v>1.9006038000000003E-2</v>
      </c>
      <c r="P1063" s="35">
        <v>0.22341288510869123</v>
      </c>
      <c r="Q1063" s="35">
        <v>7.9758184069923077E-2</v>
      </c>
      <c r="R1063" s="35">
        <v>0.12297834732655774</v>
      </c>
      <c r="S1063" s="35">
        <v>2.8313463387082223</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378</v>
      </c>
      <c r="B1064" s="5" t="s">
        <v>130</v>
      </c>
      <c r="C1064" s="34">
        <v>44406</v>
      </c>
      <c r="D1064" s="34">
        <v>44408</v>
      </c>
      <c r="E1064" s="35">
        <v>-9.509301251542393E-2</v>
      </c>
      <c r="F1064" s="35">
        <v>0.22485219477116014</v>
      </c>
      <c r="G1064" s="35">
        <v>0.19235477629897599</v>
      </c>
      <c r="H1064" s="35">
        <v>0.83835287917176604</v>
      </c>
      <c r="I1064" s="35">
        <v>0.37186374320882853</v>
      </c>
      <c r="J1064" s="35">
        <v>9.5890193548387098E-2</v>
      </c>
      <c r="K1064" s="35">
        <v>0</v>
      </c>
      <c r="L1064" s="35">
        <v>5.9566721199547812E-2</v>
      </c>
      <c r="M1064" s="35">
        <v>0.29299713770418401</v>
      </c>
      <c r="N1064" s="35">
        <v>0.4054062508156242</v>
      </c>
      <c r="O1064" s="35">
        <v>4.1487966000000001E-2</v>
      </c>
      <c r="P1064" s="35">
        <v>0.22341288510869123</v>
      </c>
      <c r="Q1064" s="35">
        <v>8.2763581592332547E-2</v>
      </c>
      <c r="R1064" s="35">
        <v>0.12297834732655774</v>
      </c>
      <c r="S1064" s="35">
        <v>2.8568336642306313</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378</v>
      </c>
      <c r="B1065" s="5" t="s">
        <v>130</v>
      </c>
      <c r="C1065" s="34">
        <v>44407</v>
      </c>
      <c r="D1065" s="34">
        <v>44408</v>
      </c>
      <c r="E1065" s="35">
        <v>-9.509301251542393E-2</v>
      </c>
      <c r="F1065" s="35">
        <v>0.22485219477116014</v>
      </c>
      <c r="G1065" s="35">
        <v>0.19235477629897599</v>
      </c>
      <c r="H1065" s="35">
        <v>0.83835287917176604</v>
      </c>
      <c r="I1065" s="35">
        <v>0.37186374320882853</v>
      </c>
      <c r="J1065" s="35">
        <v>9.5890193548387098E-2</v>
      </c>
      <c r="K1065" s="35">
        <v>0</v>
      </c>
      <c r="L1065" s="35">
        <v>5.9566721199547812E-2</v>
      </c>
      <c r="M1065" s="35">
        <v>0.29299713770418401</v>
      </c>
      <c r="N1065" s="35">
        <v>0.40540625081562415</v>
      </c>
      <c r="O1065" s="35">
        <v>6.4153322999999998E-2</v>
      </c>
      <c r="P1065" s="35">
        <v>0.22341288510869123</v>
      </c>
      <c r="Q1065" s="35">
        <v>7.7986614764073092E-2</v>
      </c>
      <c r="R1065" s="35">
        <v>0.12297834732655774</v>
      </c>
      <c r="S1065" s="35">
        <v>2.8747220544023722</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378</v>
      </c>
      <c r="B1066" s="5" t="s">
        <v>130</v>
      </c>
      <c r="C1066" s="34">
        <v>44408</v>
      </c>
      <c r="D1066" s="34">
        <v>44408</v>
      </c>
      <c r="E1066" s="35">
        <v>-9.509301251542393E-2</v>
      </c>
      <c r="F1066" s="35">
        <v>0.22485219477116014</v>
      </c>
      <c r="G1066" s="35">
        <v>0.19235477629897599</v>
      </c>
      <c r="H1066" s="35">
        <v>0.83835287917176604</v>
      </c>
      <c r="I1066" s="35">
        <v>0.37186374320882853</v>
      </c>
      <c r="J1066" s="35">
        <v>9.5890193548387098E-2</v>
      </c>
      <c r="K1066" s="35">
        <v>0</v>
      </c>
      <c r="L1066" s="35">
        <v>5.9566721199547812E-2</v>
      </c>
      <c r="M1066" s="35">
        <v>0.29299713770418401</v>
      </c>
      <c r="N1066" s="35">
        <v>0.40540625081562415</v>
      </c>
      <c r="O1066" s="35">
        <v>3.4203357000000004E-2</v>
      </c>
      <c r="P1066" s="35">
        <v>0.22341288510869123</v>
      </c>
      <c r="Q1066" s="35">
        <v>8.1805220179286459E-2</v>
      </c>
      <c r="R1066" s="35">
        <v>0.12297834732655774</v>
      </c>
      <c r="S1066" s="35">
        <v>2.8485906938175853</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378</v>
      </c>
      <c r="B1067" s="5" t="s">
        <v>131</v>
      </c>
      <c r="C1067" s="34">
        <v>44409</v>
      </c>
      <c r="D1067" s="34">
        <v>44439</v>
      </c>
      <c r="E1067" s="35">
        <v>-0.11528172219284327</v>
      </c>
      <c r="F1067" s="35">
        <v>0.26605296394388422</v>
      </c>
      <c r="G1067" s="35">
        <v>0.187675199486251</v>
      </c>
      <c r="H1067" s="35">
        <v>1.0850381694943467</v>
      </c>
      <c r="I1067" s="35">
        <v>0.41253032385398991</v>
      </c>
      <c r="J1067" s="35">
        <v>9.7930419354838733E-2</v>
      </c>
      <c r="K1067" s="35">
        <v>0</v>
      </c>
      <c r="L1067" s="35">
        <v>5.3757076170375478E-2</v>
      </c>
      <c r="M1067" s="35">
        <v>0.30961147577196202</v>
      </c>
      <c r="N1067" s="35">
        <v>0.42179505997411437</v>
      </c>
      <c r="O1067" s="35">
        <v>8.1158759999999996E-2</v>
      </c>
      <c r="P1067" s="35">
        <v>0.21913825941962814</v>
      </c>
      <c r="Q1067" s="35">
        <v>4.9582816488142736E-2</v>
      </c>
      <c r="R1067" s="35">
        <v>0.12311091471498033</v>
      </c>
      <c r="S1067" s="35">
        <v>3.1920997164796705</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385</v>
      </c>
      <c r="B1068" s="5" t="s">
        <v>131</v>
      </c>
      <c r="C1068" s="34">
        <v>44410</v>
      </c>
      <c r="D1068" s="34">
        <v>44439</v>
      </c>
      <c r="E1068" s="35">
        <v>-0.11528172219284327</v>
      </c>
      <c r="F1068" s="35">
        <v>0.26605296394388422</v>
      </c>
      <c r="G1068" s="35">
        <v>0.187675199486251</v>
      </c>
      <c r="H1068" s="35">
        <v>1.0850381694943467</v>
      </c>
      <c r="I1068" s="35">
        <v>0.41253032385398991</v>
      </c>
      <c r="J1068" s="35">
        <v>9.7930419354838733E-2</v>
      </c>
      <c r="K1068" s="35">
        <v>0</v>
      </c>
      <c r="L1068" s="35">
        <v>5.3757076170375478E-2</v>
      </c>
      <c r="M1068" s="35">
        <v>0.30961147577196202</v>
      </c>
      <c r="N1068" s="35">
        <v>0.42179505997411471</v>
      </c>
      <c r="O1068" s="35">
        <v>5.0058265000000005E-2</v>
      </c>
      <c r="P1068" s="35">
        <v>0.21913825941962814</v>
      </c>
      <c r="Q1068" s="35">
        <v>4.9809763243706361E-2</v>
      </c>
      <c r="R1068" s="35">
        <v>0.12311091471498033</v>
      </c>
      <c r="S1068" s="35">
        <v>3.1612261682352338</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385</v>
      </c>
      <c r="B1069" s="5" t="s">
        <v>131</v>
      </c>
      <c r="C1069" s="34">
        <v>44411</v>
      </c>
      <c r="D1069" s="34">
        <v>44439</v>
      </c>
      <c r="E1069" s="35">
        <v>-0.11528172219284327</v>
      </c>
      <c r="F1069" s="35">
        <v>0.26605296394388422</v>
      </c>
      <c r="G1069" s="35">
        <v>0.187675199486251</v>
      </c>
      <c r="H1069" s="35">
        <v>1.0850381694943467</v>
      </c>
      <c r="I1069" s="35">
        <v>0.41253032385398991</v>
      </c>
      <c r="J1069" s="35">
        <v>9.7930419354838733E-2</v>
      </c>
      <c r="K1069" s="35">
        <v>0</v>
      </c>
      <c r="L1069" s="35">
        <v>5.3757076170375478E-2</v>
      </c>
      <c r="M1069" s="35">
        <v>0.30961147577196202</v>
      </c>
      <c r="N1069" s="35">
        <v>0.42179505997411471</v>
      </c>
      <c r="O1069" s="35">
        <v>1.9208177999999999E-2</v>
      </c>
      <c r="P1069" s="35">
        <v>0.21913825941962814</v>
      </c>
      <c r="Q1069" s="35">
        <v>4.9627166016823335E-2</v>
      </c>
      <c r="R1069" s="35">
        <v>0.12311091471498033</v>
      </c>
      <c r="S1069" s="35">
        <v>3.130193484008351</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385</v>
      </c>
      <c r="B1070" s="5" t="s">
        <v>131</v>
      </c>
      <c r="C1070" s="34">
        <v>44412</v>
      </c>
      <c r="D1070" s="34">
        <v>44439</v>
      </c>
      <c r="E1070" s="35">
        <v>-0.11528172219284327</v>
      </c>
      <c r="F1070" s="35">
        <v>0.26605296394388422</v>
      </c>
      <c r="G1070" s="35">
        <v>0.187675199486251</v>
      </c>
      <c r="H1070" s="35">
        <v>1.0850381694943467</v>
      </c>
      <c r="I1070" s="35">
        <v>0.41253032385398991</v>
      </c>
      <c r="J1070" s="35">
        <v>9.7930419354838733E-2</v>
      </c>
      <c r="K1070" s="35">
        <v>0</v>
      </c>
      <c r="L1070" s="35">
        <v>5.3757076170375478E-2</v>
      </c>
      <c r="M1070" s="35">
        <v>0.30961147577196202</v>
      </c>
      <c r="N1070" s="35">
        <v>0.42179505997411471</v>
      </c>
      <c r="O1070" s="35">
        <v>4.3755308999999999E-2</v>
      </c>
      <c r="P1070" s="35">
        <v>0.21913825941962814</v>
      </c>
      <c r="Q1070" s="35">
        <v>5.1467711461779947E-2</v>
      </c>
      <c r="R1070" s="35">
        <v>0.12311091471498033</v>
      </c>
      <c r="S1070" s="35">
        <v>3.1565811604533072</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385</v>
      </c>
      <c r="B1071" s="5" t="s">
        <v>131</v>
      </c>
      <c r="C1071" s="34">
        <v>44413</v>
      </c>
      <c r="D1071" s="34">
        <v>44439</v>
      </c>
      <c r="E1071" s="35">
        <v>-0.11528172219284327</v>
      </c>
      <c r="F1071" s="35">
        <v>0.26605296394388422</v>
      </c>
      <c r="G1071" s="35">
        <v>0.187675199486251</v>
      </c>
      <c r="H1071" s="35">
        <v>1.0850381694943467</v>
      </c>
      <c r="I1071" s="35">
        <v>0.41253032385398991</v>
      </c>
      <c r="J1071" s="35">
        <v>9.7930419354838733E-2</v>
      </c>
      <c r="K1071" s="35">
        <v>0</v>
      </c>
      <c r="L1071" s="35">
        <v>5.3757076170375478E-2</v>
      </c>
      <c r="M1071" s="35">
        <v>0.30961147577196202</v>
      </c>
      <c r="N1071" s="35">
        <v>0.42179505997411476</v>
      </c>
      <c r="O1071" s="35">
        <v>3.7554741000000003E-2</v>
      </c>
      <c r="P1071" s="35">
        <v>0.21913825941962814</v>
      </c>
      <c r="Q1071" s="35">
        <v>4.6739608274703415E-2</v>
      </c>
      <c r="R1071" s="35">
        <v>0.12311091471498033</v>
      </c>
      <c r="S1071" s="35">
        <v>3.1456524892662316</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385</v>
      </c>
      <c r="B1072" s="5" t="s">
        <v>131</v>
      </c>
      <c r="C1072" s="34">
        <v>44414</v>
      </c>
      <c r="D1072" s="34">
        <v>44439</v>
      </c>
      <c r="E1072" s="35">
        <v>-0.11528172219284327</v>
      </c>
      <c r="F1072" s="35">
        <v>0.26605296394388422</v>
      </c>
      <c r="G1072" s="35">
        <v>0.187675199486251</v>
      </c>
      <c r="H1072" s="35">
        <v>1.0850381694943467</v>
      </c>
      <c r="I1072" s="35">
        <v>0.41253032385398991</v>
      </c>
      <c r="J1072" s="35">
        <v>9.7930419354838733E-2</v>
      </c>
      <c r="K1072" s="35">
        <v>0</v>
      </c>
      <c r="L1072" s="35">
        <v>5.3757076170375478E-2</v>
      </c>
      <c r="M1072" s="35">
        <v>0.30961147577196202</v>
      </c>
      <c r="N1072" s="35">
        <v>0.42179505997411471</v>
      </c>
      <c r="O1072" s="35">
        <v>0.11038722300000001</v>
      </c>
      <c r="P1072" s="35">
        <v>0.21913825941962814</v>
      </c>
      <c r="Q1072" s="35">
        <v>4.6381173048859532E-2</v>
      </c>
      <c r="R1072" s="35">
        <v>0.12311091471498033</v>
      </c>
      <c r="S1072" s="35">
        <v>3.218126536040387</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385</v>
      </c>
      <c r="B1073" s="5" t="s">
        <v>131</v>
      </c>
      <c r="C1073" s="34">
        <v>44415</v>
      </c>
      <c r="D1073" s="34">
        <v>44439</v>
      </c>
      <c r="E1073" s="35">
        <v>-0.11528172219284327</v>
      </c>
      <c r="F1073" s="35">
        <v>0.26605296394388422</v>
      </c>
      <c r="G1073" s="35">
        <v>0.187675199486251</v>
      </c>
      <c r="H1073" s="35">
        <v>1.0850381694943467</v>
      </c>
      <c r="I1073" s="35">
        <v>0.41253032385398991</v>
      </c>
      <c r="J1073" s="35">
        <v>9.7930419354838733E-2</v>
      </c>
      <c r="K1073" s="35">
        <v>0</v>
      </c>
      <c r="L1073" s="35">
        <v>5.3757076170375478E-2</v>
      </c>
      <c r="M1073" s="35">
        <v>0.30961147577196202</v>
      </c>
      <c r="N1073" s="35">
        <v>0.42179505997411471</v>
      </c>
      <c r="O1073" s="35">
        <v>5.7284631000000003E-2</v>
      </c>
      <c r="P1073" s="35">
        <v>0.21913825941962814</v>
      </c>
      <c r="Q1073" s="35">
        <v>5.4054866577111553E-2</v>
      </c>
      <c r="R1073" s="35">
        <v>0.12311091471498033</v>
      </c>
      <c r="S1073" s="35">
        <v>3.1726976375686391</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385</v>
      </c>
      <c r="B1074" s="5" t="s">
        <v>131</v>
      </c>
      <c r="C1074" s="34">
        <v>44416</v>
      </c>
      <c r="D1074" s="34">
        <v>44439</v>
      </c>
      <c r="E1074" s="35">
        <v>-0.11528172219284327</v>
      </c>
      <c r="F1074" s="35">
        <v>0.26605296394388422</v>
      </c>
      <c r="G1074" s="35">
        <v>0.187675199486251</v>
      </c>
      <c r="H1074" s="35">
        <v>1.0850381694943467</v>
      </c>
      <c r="I1074" s="35">
        <v>0.41253032385398991</v>
      </c>
      <c r="J1074" s="35">
        <v>9.7930419354838733E-2</v>
      </c>
      <c r="K1074" s="35">
        <v>0</v>
      </c>
      <c r="L1074" s="35">
        <v>5.3757076170375478E-2</v>
      </c>
      <c r="M1074" s="35">
        <v>0.30961147577196202</v>
      </c>
      <c r="N1074" s="35">
        <v>0.42179505997411476</v>
      </c>
      <c r="O1074" s="35">
        <v>3.0894776999999998E-2</v>
      </c>
      <c r="P1074" s="35">
        <v>0.21913825941962814</v>
      </c>
      <c r="Q1074" s="35">
        <v>5.1763177522070221E-2</v>
      </c>
      <c r="R1074" s="35">
        <v>0.12311091471498033</v>
      </c>
      <c r="S1074" s="35">
        <v>3.144016094513598</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386</v>
      </c>
      <c r="B1075" s="5" t="s">
        <v>131</v>
      </c>
      <c r="C1075" s="34">
        <v>44417</v>
      </c>
      <c r="D1075" s="34">
        <v>44439</v>
      </c>
      <c r="E1075" s="35">
        <v>-0.11528172219284327</v>
      </c>
      <c r="F1075" s="35">
        <v>0.26605296394388422</v>
      </c>
      <c r="G1075" s="35">
        <v>0.187675199486251</v>
      </c>
      <c r="H1075" s="35">
        <v>1.0850381694943467</v>
      </c>
      <c r="I1075" s="35">
        <v>0.41253032385398991</v>
      </c>
      <c r="J1075" s="35">
        <v>9.7930419354838733E-2</v>
      </c>
      <c r="K1075" s="35">
        <v>0</v>
      </c>
      <c r="L1075" s="35">
        <v>5.3757076170375478E-2</v>
      </c>
      <c r="M1075" s="35">
        <v>0.30961147577196202</v>
      </c>
      <c r="N1075" s="35">
        <v>0.42179505997411476</v>
      </c>
      <c r="O1075" s="35">
        <v>3.2399307000000002E-2</v>
      </c>
      <c r="P1075" s="35">
        <v>0.21913825941962814</v>
      </c>
      <c r="Q1075" s="35">
        <v>4.6638889863513687E-2</v>
      </c>
      <c r="R1075" s="35">
        <v>0.12311091471498033</v>
      </c>
      <c r="S1075" s="35">
        <v>3.1403963368550416</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386</v>
      </c>
      <c r="B1076" s="5" t="s">
        <v>131</v>
      </c>
      <c r="C1076" s="34">
        <v>44418</v>
      </c>
      <c r="D1076" s="34">
        <v>44439</v>
      </c>
      <c r="E1076" s="35">
        <v>-0.11528172219284327</v>
      </c>
      <c r="F1076" s="35">
        <v>0.26605296394388422</v>
      </c>
      <c r="G1076" s="35">
        <v>0.187675199486251</v>
      </c>
      <c r="H1076" s="35">
        <v>1.0850381694943467</v>
      </c>
      <c r="I1076" s="35">
        <v>0.41253032385398991</v>
      </c>
      <c r="J1076" s="35">
        <v>9.7930419354838733E-2</v>
      </c>
      <c r="K1076" s="35">
        <v>0</v>
      </c>
      <c r="L1076" s="35">
        <v>5.3757076170375478E-2</v>
      </c>
      <c r="M1076" s="35">
        <v>0.30961147577196202</v>
      </c>
      <c r="N1076" s="35">
        <v>0.42179505997411476</v>
      </c>
      <c r="O1076" s="35">
        <v>0.11009170299999999</v>
      </c>
      <c r="P1076" s="35">
        <v>0.21913825941962814</v>
      </c>
      <c r="Q1076" s="35">
        <v>4.8311917480186629E-2</v>
      </c>
      <c r="R1076" s="35">
        <v>0.12311091471498033</v>
      </c>
      <c r="S1076" s="35">
        <v>3.2197617604717146</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386</v>
      </c>
      <c r="B1077" s="5" t="s">
        <v>131</v>
      </c>
      <c r="C1077" s="34">
        <v>44419</v>
      </c>
      <c r="D1077" s="34">
        <v>44439</v>
      </c>
      <c r="E1077" s="35">
        <v>-0.11528172219284327</v>
      </c>
      <c r="F1077" s="35">
        <v>0.26605296394388422</v>
      </c>
      <c r="G1077" s="35">
        <v>0.187675199486251</v>
      </c>
      <c r="H1077" s="35">
        <v>1.0850381694943467</v>
      </c>
      <c r="I1077" s="35">
        <v>0.41253032385398991</v>
      </c>
      <c r="J1077" s="35">
        <v>9.7930419354838733E-2</v>
      </c>
      <c r="K1077" s="35">
        <v>0</v>
      </c>
      <c r="L1077" s="35">
        <v>5.3757076170375478E-2</v>
      </c>
      <c r="M1077" s="35">
        <v>0.30961147577196202</v>
      </c>
      <c r="N1077" s="35">
        <v>0.42179505997411476</v>
      </c>
      <c r="O1077" s="35">
        <v>3.3470558999999997E-2</v>
      </c>
      <c r="P1077" s="35">
        <v>0.21913825941962814</v>
      </c>
      <c r="Q1077" s="35">
        <v>4.723387972412213E-2</v>
      </c>
      <c r="R1077" s="35">
        <v>0.12311091471498033</v>
      </c>
      <c r="S1077" s="35">
        <v>3.1420625787156502</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386</v>
      </c>
      <c r="B1078" s="5" t="s">
        <v>131</v>
      </c>
      <c r="C1078" s="34">
        <v>44420</v>
      </c>
      <c r="D1078" s="34">
        <v>44439</v>
      </c>
      <c r="E1078" s="35">
        <v>-0.11528172219284327</v>
      </c>
      <c r="F1078" s="35">
        <v>0.26605296394388422</v>
      </c>
      <c r="G1078" s="35">
        <v>0.187675199486251</v>
      </c>
      <c r="H1078" s="35">
        <v>1.0850381694943467</v>
      </c>
      <c r="I1078" s="35">
        <v>0.41253032385398991</v>
      </c>
      <c r="J1078" s="35">
        <v>9.7930419354838733E-2</v>
      </c>
      <c r="K1078" s="35">
        <v>0</v>
      </c>
      <c r="L1078" s="35">
        <v>5.3757076170375478E-2</v>
      </c>
      <c r="M1078" s="35">
        <v>0.30961147577196202</v>
      </c>
      <c r="N1078" s="35">
        <v>0.42179505997411471</v>
      </c>
      <c r="O1078" s="35">
        <v>3.6873548999999999E-2</v>
      </c>
      <c r="P1078" s="35">
        <v>0.21913825941962814</v>
      </c>
      <c r="Q1078" s="35">
        <v>4.7173374956326529E-2</v>
      </c>
      <c r="R1078" s="35">
        <v>0.12311091471498033</v>
      </c>
      <c r="S1078" s="35">
        <v>3.1454050639478539</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386</v>
      </c>
      <c r="B1079" s="5" t="s">
        <v>131</v>
      </c>
      <c r="C1079" s="34">
        <v>44421</v>
      </c>
      <c r="D1079" s="34">
        <v>44439</v>
      </c>
      <c r="E1079" s="35">
        <v>-0.11528172219284327</v>
      </c>
      <c r="F1079" s="35">
        <v>0.26605296394388422</v>
      </c>
      <c r="G1079" s="35">
        <v>0.187675199486251</v>
      </c>
      <c r="H1079" s="35">
        <v>1.0850381694943467</v>
      </c>
      <c r="I1079" s="35">
        <v>0.41253032385398991</v>
      </c>
      <c r="J1079" s="35">
        <v>9.7930419354838733E-2</v>
      </c>
      <c r="K1079" s="35">
        <v>0</v>
      </c>
      <c r="L1079" s="35">
        <v>5.3757076170375478E-2</v>
      </c>
      <c r="M1079" s="35">
        <v>0.30961147577196202</v>
      </c>
      <c r="N1079" s="35">
        <v>0.42179505997411476</v>
      </c>
      <c r="O1079" s="35">
        <v>4.9035051000000003E-2</v>
      </c>
      <c r="P1079" s="35">
        <v>0.21913825941962814</v>
      </c>
      <c r="Q1079" s="35">
        <v>4.9414897256833873E-2</v>
      </c>
      <c r="R1079" s="35">
        <v>0.12311091471498033</v>
      </c>
      <c r="S1079" s="35">
        <v>3.1598080882483619</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386</v>
      </c>
      <c r="B1080" s="5" t="s">
        <v>131</v>
      </c>
      <c r="C1080" s="34">
        <v>44422</v>
      </c>
      <c r="D1080" s="34">
        <v>44439</v>
      </c>
      <c r="E1080" s="35">
        <v>-0.11528172219284327</v>
      </c>
      <c r="F1080" s="35">
        <v>0.26605296394388422</v>
      </c>
      <c r="G1080" s="35">
        <v>0.187675199486251</v>
      </c>
      <c r="H1080" s="35">
        <v>1.0850381694943467</v>
      </c>
      <c r="I1080" s="35">
        <v>0.41253032385398991</v>
      </c>
      <c r="J1080" s="35">
        <v>9.7930419354838733E-2</v>
      </c>
      <c r="K1080" s="35">
        <v>0</v>
      </c>
      <c r="L1080" s="35">
        <v>5.3757076170375478E-2</v>
      </c>
      <c r="M1080" s="35">
        <v>0.30961147577196202</v>
      </c>
      <c r="N1080" s="35">
        <v>0.42179505997411476</v>
      </c>
      <c r="O1080" s="35">
        <v>6.5184714000000005E-2</v>
      </c>
      <c r="P1080" s="35">
        <v>0.21913825941962814</v>
      </c>
      <c r="Q1080" s="35">
        <v>4.7095771583627086E-2</v>
      </c>
      <c r="R1080" s="35">
        <v>0.12311091471498033</v>
      </c>
      <c r="S1080" s="35">
        <v>3.1736386255751547</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386</v>
      </c>
      <c r="B1081" s="5" t="s">
        <v>131</v>
      </c>
      <c r="C1081" s="34">
        <v>44423</v>
      </c>
      <c r="D1081" s="34">
        <v>44439</v>
      </c>
      <c r="E1081" s="35">
        <v>-0.11528172219284327</v>
      </c>
      <c r="F1081" s="35">
        <v>0.26605296394388422</v>
      </c>
      <c r="G1081" s="35">
        <v>0.187675199486251</v>
      </c>
      <c r="H1081" s="35">
        <v>1.0850381694943467</v>
      </c>
      <c r="I1081" s="35">
        <v>0.41253032385398991</v>
      </c>
      <c r="J1081" s="35">
        <v>9.7930419354838733E-2</v>
      </c>
      <c r="K1081" s="35">
        <v>0</v>
      </c>
      <c r="L1081" s="35">
        <v>5.3757076170375478E-2</v>
      </c>
      <c r="M1081" s="35">
        <v>0.30961147577196202</v>
      </c>
      <c r="N1081" s="35">
        <v>0.42179505997411471</v>
      </c>
      <c r="O1081" s="35">
        <v>2.8169171999999999E-2</v>
      </c>
      <c r="P1081" s="35">
        <v>0.21913825941962814</v>
      </c>
      <c r="Q1081" s="35">
        <v>4.4200488966428947E-2</v>
      </c>
      <c r="R1081" s="35">
        <v>0.12311091471498033</v>
      </c>
      <c r="S1081" s="35">
        <v>3.1337278009579568</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387</v>
      </c>
      <c r="B1082" s="5" t="s">
        <v>131</v>
      </c>
      <c r="C1082" s="34">
        <v>44424</v>
      </c>
      <c r="D1082" s="34">
        <v>44439</v>
      </c>
      <c r="E1082" s="35">
        <v>-0.11528172219284327</v>
      </c>
      <c r="F1082" s="35">
        <v>0.26605296394388422</v>
      </c>
      <c r="G1082" s="35">
        <v>0.187675199486251</v>
      </c>
      <c r="H1082" s="35">
        <v>1.0850381694943467</v>
      </c>
      <c r="I1082" s="35">
        <v>0.41253032385398991</v>
      </c>
      <c r="J1082" s="35">
        <v>9.7930419354838733E-2</v>
      </c>
      <c r="K1082" s="35">
        <v>0</v>
      </c>
      <c r="L1082" s="35">
        <v>5.3757076170375478E-2</v>
      </c>
      <c r="M1082" s="35">
        <v>0.30961147577196202</v>
      </c>
      <c r="N1082" s="35">
        <v>0.42179505997411482</v>
      </c>
      <c r="O1082" s="35">
        <v>2.3506245000000002E-2</v>
      </c>
      <c r="P1082" s="35">
        <v>0.21913825941962814</v>
      </c>
      <c r="Q1082" s="35">
        <v>4.9239301817057858E-2</v>
      </c>
      <c r="R1082" s="35">
        <v>0.12311091471498033</v>
      </c>
      <c r="S1082" s="35">
        <v>3.1341036868085861</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387</v>
      </c>
      <c r="B1083" s="5" t="s">
        <v>131</v>
      </c>
      <c r="C1083" s="34">
        <v>44425</v>
      </c>
      <c r="D1083" s="34">
        <v>44439</v>
      </c>
      <c r="E1083" s="35">
        <v>-0.11528172219284327</v>
      </c>
      <c r="F1083" s="35">
        <v>0.26605296394388422</v>
      </c>
      <c r="G1083" s="35">
        <v>0.187675199486251</v>
      </c>
      <c r="H1083" s="35">
        <v>1.0850381694943467</v>
      </c>
      <c r="I1083" s="35">
        <v>0.41253032385398991</v>
      </c>
      <c r="J1083" s="35">
        <v>9.7930419354838733E-2</v>
      </c>
      <c r="K1083" s="35">
        <v>0</v>
      </c>
      <c r="L1083" s="35">
        <v>5.3757076170375478E-2</v>
      </c>
      <c r="M1083" s="35">
        <v>0.30961147577196202</v>
      </c>
      <c r="N1083" s="35">
        <v>0.42179505997411476</v>
      </c>
      <c r="O1083" s="35">
        <v>2.6125658999999999E-2</v>
      </c>
      <c r="P1083" s="35">
        <v>0.21913825941962814</v>
      </c>
      <c r="Q1083" s="35">
        <v>5.077977783676911E-2</v>
      </c>
      <c r="R1083" s="35">
        <v>0.12311091471498033</v>
      </c>
      <c r="S1083" s="35">
        <v>3.1382635768282969</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387</v>
      </c>
      <c r="B1084" s="5" t="s">
        <v>131</v>
      </c>
      <c r="C1084" s="34">
        <v>44426</v>
      </c>
      <c r="D1084" s="34">
        <v>44439</v>
      </c>
      <c r="E1084" s="35">
        <v>-0.11528172219284327</v>
      </c>
      <c r="F1084" s="35">
        <v>0.26605296394388422</v>
      </c>
      <c r="G1084" s="35">
        <v>0.187675199486251</v>
      </c>
      <c r="H1084" s="35">
        <v>1.0850381694943467</v>
      </c>
      <c r="I1084" s="35">
        <v>0.41253032385398991</v>
      </c>
      <c r="J1084" s="35">
        <v>9.7930419354838733E-2</v>
      </c>
      <c r="K1084" s="35">
        <v>0</v>
      </c>
      <c r="L1084" s="35">
        <v>5.3757076170375478E-2</v>
      </c>
      <c r="M1084" s="35">
        <v>0.30961147577196202</v>
      </c>
      <c r="N1084" s="35">
        <v>0.42179505997411476</v>
      </c>
      <c r="O1084" s="35">
        <v>2.6305191000000002E-2</v>
      </c>
      <c r="P1084" s="35">
        <v>0.21913825941962814</v>
      </c>
      <c r="Q1084" s="35">
        <v>4.625364653052913E-2</v>
      </c>
      <c r="R1084" s="35">
        <v>0.12311091471498033</v>
      </c>
      <c r="S1084" s="35">
        <v>3.1339169775220572</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387</v>
      </c>
      <c r="B1085" s="5" t="s">
        <v>131</v>
      </c>
      <c r="C1085" s="34">
        <v>44427</v>
      </c>
      <c r="D1085" s="34">
        <v>44439</v>
      </c>
      <c r="E1085" s="35">
        <v>-0.11528172219284327</v>
      </c>
      <c r="F1085" s="35">
        <v>0.26605296394388422</v>
      </c>
      <c r="G1085" s="35">
        <v>0.187675199486251</v>
      </c>
      <c r="H1085" s="35">
        <v>1.0850381694943467</v>
      </c>
      <c r="I1085" s="35">
        <v>0.41253032385398991</v>
      </c>
      <c r="J1085" s="35">
        <v>9.7930419354838733E-2</v>
      </c>
      <c r="K1085" s="35">
        <v>0</v>
      </c>
      <c r="L1085" s="35">
        <v>5.3757076170375478E-2</v>
      </c>
      <c r="M1085" s="35">
        <v>0.30961147577196202</v>
      </c>
      <c r="N1085" s="35">
        <v>0.42179505997411476</v>
      </c>
      <c r="O1085" s="35">
        <v>2.7861102000000002E-2</v>
      </c>
      <c r="P1085" s="35">
        <v>0.21913825941962814</v>
      </c>
      <c r="Q1085" s="35">
        <v>4.8727783541804938E-2</v>
      </c>
      <c r="R1085" s="35">
        <v>0.12311091471498033</v>
      </c>
      <c r="S1085" s="35">
        <v>3.1379470255333328</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387</v>
      </c>
      <c r="B1086" s="5" t="s">
        <v>131</v>
      </c>
      <c r="C1086" s="34">
        <v>44428</v>
      </c>
      <c r="D1086" s="34">
        <v>44439</v>
      </c>
      <c r="E1086" s="35">
        <v>-0.11528172219284327</v>
      </c>
      <c r="F1086" s="35">
        <v>0.26605296394388422</v>
      </c>
      <c r="G1086" s="35">
        <v>0.187675199486251</v>
      </c>
      <c r="H1086" s="35">
        <v>1.0850381694943467</v>
      </c>
      <c r="I1086" s="35">
        <v>0.41253032385398991</v>
      </c>
      <c r="J1086" s="35">
        <v>9.7930419354838733E-2</v>
      </c>
      <c r="K1086" s="35">
        <v>0</v>
      </c>
      <c r="L1086" s="35">
        <v>5.3757076170375478E-2</v>
      </c>
      <c r="M1086" s="35">
        <v>0.30961147577196202</v>
      </c>
      <c r="N1086" s="35">
        <v>0.42179505997411476</v>
      </c>
      <c r="O1086" s="35">
        <v>3.9593987999999997E-2</v>
      </c>
      <c r="P1086" s="35">
        <v>0.21913825941962814</v>
      </c>
      <c r="Q1086" s="35">
        <v>6.2748883613177348E-2</v>
      </c>
      <c r="R1086" s="35">
        <v>0.12311091471498033</v>
      </c>
      <c r="S1086" s="35">
        <v>3.1637010116047053</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387</v>
      </c>
      <c r="B1087" s="5" t="s">
        <v>131</v>
      </c>
      <c r="C1087" s="34">
        <v>44429</v>
      </c>
      <c r="D1087" s="34">
        <v>44439</v>
      </c>
      <c r="E1087" s="35">
        <v>-0.11528172219284327</v>
      </c>
      <c r="F1087" s="35">
        <v>0.26605296394388422</v>
      </c>
      <c r="G1087" s="35">
        <v>0.187675199486251</v>
      </c>
      <c r="H1087" s="35">
        <v>1.0850381694943467</v>
      </c>
      <c r="I1087" s="35">
        <v>0.41253032385398991</v>
      </c>
      <c r="J1087" s="35">
        <v>9.7930419354838733E-2</v>
      </c>
      <c r="K1087" s="35">
        <v>0</v>
      </c>
      <c r="L1087" s="35">
        <v>5.3757076170375478E-2</v>
      </c>
      <c r="M1087" s="35">
        <v>0.30961147577196202</v>
      </c>
      <c r="N1087" s="35">
        <v>0.42179505997411476</v>
      </c>
      <c r="O1087" s="35">
        <v>4.7799755999999999E-2</v>
      </c>
      <c r="P1087" s="35">
        <v>0.21913825941962814</v>
      </c>
      <c r="Q1087" s="35">
        <v>6.637452826084117E-2</v>
      </c>
      <c r="R1087" s="35">
        <v>0.12311091471498033</v>
      </c>
      <c r="S1087" s="35">
        <v>3.1755324242523688</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387</v>
      </c>
      <c r="B1088" s="5" t="s">
        <v>131</v>
      </c>
      <c r="C1088" s="34">
        <v>44430</v>
      </c>
      <c r="D1088" s="34">
        <v>44439</v>
      </c>
      <c r="E1088" s="35">
        <v>-0.11528172219284327</v>
      </c>
      <c r="F1088" s="35">
        <v>0.26605296394388422</v>
      </c>
      <c r="G1088" s="35">
        <v>0.187675199486251</v>
      </c>
      <c r="H1088" s="35">
        <v>1.0850381694943467</v>
      </c>
      <c r="I1088" s="35">
        <v>0.41253032385398991</v>
      </c>
      <c r="J1088" s="35">
        <v>9.7930419354838733E-2</v>
      </c>
      <c r="K1088" s="35">
        <v>0</v>
      </c>
      <c r="L1088" s="35">
        <v>5.3757076170375478E-2</v>
      </c>
      <c r="M1088" s="35">
        <v>0.30961147577196202</v>
      </c>
      <c r="N1088" s="35">
        <v>0.42179505997411482</v>
      </c>
      <c r="O1088" s="35">
        <v>3.2739246E-2</v>
      </c>
      <c r="P1088" s="35">
        <v>0.21913825941962814</v>
      </c>
      <c r="Q1088" s="35">
        <v>5.459289172744354E-2</v>
      </c>
      <c r="R1088" s="35">
        <v>0.12311091471498033</v>
      </c>
      <c r="S1088" s="35">
        <v>3.1486902777189711</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388</v>
      </c>
      <c r="B1089" s="5" t="s">
        <v>131</v>
      </c>
      <c r="C1089" s="34">
        <v>44431</v>
      </c>
      <c r="D1089" s="34">
        <v>44439</v>
      </c>
      <c r="E1089" s="35">
        <v>-0.11528172219284327</v>
      </c>
      <c r="F1089" s="35">
        <v>0.26605296394388422</v>
      </c>
      <c r="G1089" s="35">
        <v>0.187675199486251</v>
      </c>
      <c r="H1089" s="35">
        <v>1.0850381694943467</v>
      </c>
      <c r="I1089" s="35">
        <v>0.41253032385398991</v>
      </c>
      <c r="J1089" s="35">
        <v>9.7930419354838733E-2</v>
      </c>
      <c r="K1089" s="35">
        <v>0</v>
      </c>
      <c r="L1089" s="35">
        <v>5.3757076170375478E-2</v>
      </c>
      <c r="M1089" s="35">
        <v>0.30961147577196202</v>
      </c>
      <c r="N1089" s="35">
        <v>0.42179505997411476</v>
      </c>
      <c r="O1089" s="35">
        <v>2.4389136000000002E-2</v>
      </c>
      <c r="P1089" s="35">
        <v>0.21913825941962814</v>
      </c>
      <c r="Q1089" s="35">
        <v>4.7325341016060882E-2</v>
      </c>
      <c r="R1089" s="35">
        <v>0.12311091471498033</v>
      </c>
      <c r="S1089" s="35">
        <v>3.1330726170075889</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388</v>
      </c>
      <c r="B1090" s="5" t="s">
        <v>131</v>
      </c>
      <c r="C1090" s="34">
        <v>44432</v>
      </c>
      <c r="D1090" s="34">
        <v>44439</v>
      </c>
      <c r="E1090" s="35">
        <v>-0.11528172219284327</v>
      </c>
      <c r="F1090" s="35">
        <v>0.26605296394388422</v>
      </c>
      <c r="G1090" s="35">
        <v>0.187675199486251</v>
      </c>
      <c r="H1090" s="35">
        <v>1.0850381694943467</v>
      </c>
      <c r="I1090" s="35">
        <v>0.41253032385398991</v>
      </c>
      <c r="J1090" s="35">
        <v>9.7930419354838733E-2</v>
      </c>
      <c r="K1090" s="35">
        <v>0</v>
      </c>
      <c r="L1090" s="35">
        <v>5.3757076170375478E-2</v>
      </c>
      <c r="M1090" s="35">
        <v>0.30961147577196202</v>
      </c>
      <c r="N1090" s="35">
        <v>0.42179505997411482</v>
      </c>
      <c r="O1090" s="35">
        <v>4.6330144999999996E-2</v>
      </c>
      <c r="P1090" s="35">
        <v>0.21913825941962814</v>
      </c>
      <c r="Q1090" s="35">
        <v>5.2233619720235415E-2</v>
      </c>
      <c r="R1090" s="35">
        <v>0.12311091471498033</v>
      </c>
      <c r="S1090" s="35">
        <v>3.1599219047117635</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388</v>
      </c>
      <c r="B1091" s="5" t="s">
        <v>131</v>
      </c>
      <c r="C1091" s="34">
        <v>44433</v>
      </c>
      <c r="D1091" s="34">
        <v>44439</v>
      </c>
      <c r="E1091" s="35">
        <v>-0.11528172219284327</v>
      </c>
      <c r="F1091" s="35">
        <v>0.26605296394388422</v>
      </c>
      <c r="G1091" s="35">
        <v>0.187675199486251</v>
      </c>
      <c r="H1091" s="35">
        <v>1.0850381694943467</v>
      </c>
      <c r="I1091" s="35">
        <v>0.41253032385398991</v>
      </c>
      <c r="J1091" s="35">
        <v>9.7930419354838733E-2</v>
      </c>
      <c r="K1091" s="35">
        <v>0</v>
      </c>
      <c r="L1091" s="35">
        <v>5.3757076170375478E-2</v>
      </c>
      <c r="M1091" s="35">
        <v>0.30961147577196202</v>
      </c>
      <c r="N1091" s="35">
        <v>0.42179505997411471</v>
      </c>
      <c r="O1091" s="35">
        <v>2.8917905000000001E-2</v>
      </c>
      <c r="P1091" s="35">
        <v>0.21913825941962814</v>
      </c>
      <c r="Q1091" s="35">
        <v>5.6682643057037234E-2</v>
      </c>
      <c r="R1091" s="35">
        <v>0.12311091471498033</v>
      </c>
      <c r="S1091" s="35">
        <v>3.1469586880485649</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388</v>
      </c>
      <c r="B1092" s="5" t="s">
        <v>131</v>
      </c>
      <c r="C1092" s="34">
        <v>44434</v>
      </c>
      <c r="D1092" s="34">
        <v>44439</v>
      </c>
      <c r="E1092" s="35">
        <v>-0.11528172219284327</v>
      </c>
      <c r="F1092" s="35">
        <v>0.26605296394388422</v>
      </c>
      <c r="G1092" s="35">
        <v>0.187675199486251</v>
      </c>
      <c r="H1092" s="35">
        <v>1.0850381694943467</v>
      </c>
      <c r="I1092" s="35">
        <v>0.41253032385398991</v>
      </c>
      <c r="J1092" s="35">
        <v>9.7930419354838733E-2</v>
      </c>
      <c r="K1092" s="35">
        <v>0</v>
      </c>
      <c r="L1092" s="35">
        <v>5.3757076170375478E-2</v>
      </c>
      <c r="M1092" s="35">
        <v>0.30961147577196202</v>
      </c>
      <c r="N1092" s="35">
        <v>0.42179505997411476</v>
      </c>
      <c r="O1092" s="35">
        <v>2.6843256000000003E-2</v>
      </c>
      <c r="P1092" s="35">
        <v>0.21913825941962814</v>
      </c>
      <c r="Q1092" s="35">
        <v>5.1497838818845551E-2</v>
      </c>
      <c r="R1092" s="35">
        <v>0.12311091471498033</v>
      </c>
      <c r="S1092" s="35">
        <v>3.1396992348103732</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388</v>
      </c>
      <c r="B1093" s="5" t="s">
        <v>131</v>
      </c>
      <c r="C1093" s="34">
        <v>44435</v>
      </c>
      <c r="D1093" s="34">
        <v>44439</v>
      </c>
      <c r="E1093" s="35">
        <v>-0.11528172219284327</v>
      </c>
      <c r="F1093" s="35">
        <v>0.26605296394388422</v>
      </c>
      <c r="G1093" s="35">
        <v>0.187675199486251</v>
      </c>
      <c r="H1093" s="35">
        <v>1.0850381694943467</v>
      </c>
      <c r="I1093" s="35">
        <v>0.41253032385398991</v>
      </c>
      <c r="J1093" s="35">
        <v>9.7930419354838733E-2</v>
      </c>
      <c r="K1093" s="35">
        <v>0</v>
      </c>
      <c r="L1093" s="35">
        <v>5.3757076170375478E-2</v>
      </c>
      <c r="M1093" s="35">
        <v>0.30961147577196202</v>
      </c>
      <c r="N1093" s="35">
        <v>0.42179505997411482</v>
      </c>
      <c r="O1093" s="35">
        <v>2.2156128000000004E-2</v>
      </c>
      <c r="P1093" s="35">
        <v>0.21913825941962814</v>
      </c>
      <c r="Q1093" s="35">
        <v>4.6201130920584206E-2</v>
      </c>
      <c r="R1093" s="35">
        <v>0.12311091471498033</v>
      </c>
      <c r="S1093" s="35">
        <v>3.1297153989121123</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388</v>
      </c>
      <c r="B1094" s="5" t="s">
        <v>131</v>
      </c>
      <c r="C1094" s="34">
        <v>44436</v>
      </c>
      <c r="D1094" s="34">
        <v>44439</v>
      </c>
      <c r="E1094" s="35">
        <v>-0.11528172219284327</v>
      </c>
      <c r="F1094" s="35">
        <v>0.26605296394388422</v>
      </c>
      <c r="G1094" s="35">
        <v>0.187675199486251</v>
      </c>
      <c r="H1094" s="35">
        <v>1.0850381694943467</v>
      </c>
      <c r="I1094" s="35">
        <v>0.41253032385398991</v>
      </c>
      <c r="J1094" s="35">
        <v>9.7930419354838733E-2</v>
      </c>
      <c r="K1094" s="35">
        <v>0</v>
      </c>
      <c r="L1094" s="35">
        <v>5.3757076170375478E-2</v>
      </c>
      <c r="M1094" s="35">
        <v>0.30961147577196202</v>
      </c>
      <c r="N1094" s="35">
        <v>0.42179505997411471</v>
      </c>
      <c r="O1094" s="35">
        <v>3.0340773000000001E-2</v>
      </c>
      <c r="P1094" s="35">
        <v>0.21913825941962814</v>
      </c>
      <c r="Q1094" s="35">
        <v>4.602134006800046E-2</v>
      </c>
      <c r="R1094" s="35">
        <v>0.12311091471498033</v>
      </c>
      <c r="S1094" s="35">
        <v>3.1377202530595278</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388</v>
      </c>
      <c r="B1095" s="5" t="s">
        <v>131</v>
      </c>
      <c r="C1095" s="34">
        <v>44437</v>
      </c>
      <c r="D1095" s="34">
        <v>44439</v>
      </c>
      <c r="E1095" s="35">
        <v>-0.11528172219284327</v>
      </c>
      <c r="F1095" s="35">
        <v>0.26605296394388422</v>
      </c>
      <c r="G1095" s="35">
        <v>0.187675199486251</v>
      </c>
      <c r="H1095" s="35">
        <v>1.0850381694943467</v>
      </c>
      <c r="I1095" s="35">
        <v>0.41253032385398991</v>
      </c>
      <c r="J1095" s="35">
        <v>9.7930419354838733E-2</v>
      </c>
      <c r="K1095" s="35">
        <v>0</v>
      </c>
      <c r="L1095" s="35">
        <v>5.3757076170375478E-2</v>
      </c>
      <c r="M1095" s="35">
        <v>0.30961147577196202</v>
      </c>
      <c r="N1095" s="35">
        <v>0.42179505997411471</v>
      </c>
      <c r="O1095" s="35">
        <v>3.5363736E-2</v>
      </c>
      <c r="P1095" s="35">
        <v>0.21913825941962814</v>
      </c>
      <c r="Q1095" s="35">
        <v>4.431984725475601E-2</v>
      </c>
      <c r="R1095" s="35">
        <v>0.12311091471498033</v>
      </c>
      <c r="S1095" s="35">
        <v>3.1410417232462833</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389</v>
      </c>
      <c r="B1096" s="5" t="s">
        <v>131</v>
      </c>
      <c r="C1096" s="34">
        <v>44438</v>
      </c>
      <c r="D1096" s="34">
        <v>44439</v>
      </c>
      <c r="E1096" s="35">
        <v>-0.11528172219284327</v>
      </c>
      <c r="F1096" s="35">
        <v>0.26605296394388422</v>
      </c>
      <c r="G1096" s="35">
        <v>0.187675199486251</v>
      </c>
      <c r="H1096" s="35">
        <v>1.0850381694943467</v>
      </c>
      <c r="I1096" s="35">
        <v>0.41253032385398991</v>
      </c>
      <c r="J1096" s="35">
        <v>9.7930419354838733E-2</v>
      </c>
      <c r="K1096" s="35">
        <v>0</v>
      </c>
      <c r="L1096" s="35">
        <v>5.3757076170375478E-2</v>
      </c>
      <c r="M1096" s="35">
        <v>0.30961147577196202</v>
      </c>
      <c r="N1096" s="35">
        <v>0.42179505997411476</v>
      </c>
      <c r="O1096" s="35">
        <v>3.0530250000000002E-2</v>
      </c>
      <c r="P1096" s="35">
        <v>0.21913825941962814</v>
      </c>
      <c r="Q1096" s="35">
        <v>4.5060909441719726E-2</v>
      </c>
      <c r="R1096" s="35">
        <v>0.12311091471498033</v>
      </c>
      <c r="S1096" s="35">
        <v>3.1369492994332475</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389</v>
      </c>
      <c r="B1097" s="5" t="s">
        <v>131</v>
      </c>
      <c r="C1097" s="34">
        <v>44439</v>
      </c>
      <c r="D1097" s="34">
        <v>44439</v>
      </c>
      <c r="E1097" s="35">
        <v>-0.11528172219284327</v>
      </c>
      <c r="F1097" s="35">
        <v>0.26605296394388422</v>
      </c>
      <c r="G1097" s="35">
        <v>0.187675199486251</v>
      </c>
      <c r="H1097" s="35">
        <v>1.0850381694943467</v>
      </c>
      <c r="I1097" s="35">
        <v>0.41253032385398991</v>
      </c>
      <c r="J1097" s="35">
        <v>9.7930419354838733E-2</v>
      </c>
      <c r="K1097" s="35">
        <v>0</v>
      </c>
      <c r="L1097" s="35">
        <v>5.3757076170375478E-2</v>
      </c>
      <c r="M1097" s="35">
        <v>0.30961147577196202</v>
      </c>
      <c r="N1097" s="35">
        <v>0.42179505997411482</v>
      </c>
      <c r="O1097" s="35">
        <v>2.9724362999999997E-2</v>
      </c>
      <c r="P1097" s="35">
        <v>0.21913825941962814</v>
      </c>
      <c r="Q1097" s="35">
        <v>4.7604462741530205E-2</v>
      </c>
      <c r="R1097" s="35">
        <v>0.12311091471498033</v>
      </c>
      <c r="S1097" s="35">
        <v>3.1386869657330583</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389</v>
      </c>
      <c r="B1098" s="5" t="s">
        <v>132</v>
      </c>
      <c r="C1098" s="34">
        <v>44440</v>
      </c>
      <c r="D1098" s="34">
        <v>44469</v>
      </c>
      <c r="E1098" s="35">
        <v>-5.9535109289617485E-2</v>
      </c>
      <c r="F1098" s="35">
        <v>0.47094534364739493</v>
      </c>
      <c r="G1098" s="35">
        <v>0.21026589973941201</v>
      </c>
      <c r="H1098" s="35">
        <v>1.2744464017524111</v>
      </c>
      <c r="I1098" s="35">
        <v>0.39372586578947383</v>
      </c>
      <c r="J1098" s="35">
        <v>0.10119476666666667</v>
      </c>
      <c r="K1098" s="35">
        <v>0</v>
      </c>
      <c r="L1098" s="35">
        <v>5.8708973140230387E-2</v>
      </c>
      <c r="M1098" s="35">
        <v>0.292462914130103</v>
      </c>
      <c r="N1098" s="35">
        <v>0.37664531732966738</v>
      </c>
      <c r="O1098" s="35">
        <v>8.8596107999999993E-2</v>
      </c>
      <c r="P1098" s="35">
        <v>0.21865269613131538</v>
      </c>
      <c r="Q1098" s="35">
        <v>3.2195819025713737E-2</v>
      </c>
      <c r="R1098" s="35">
        <v>0.12735159817351599</v>
      </c>
      <c r="S1098" s="35">
        <v>3.585656594236287</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389</v>
      </c>
      <c r="B1099" s="5" t="s">
        <v>132</v>
      </c>
      <c r="C1099" s="34">
        <v>44441</v>
      </c>
      <c r="D1099" s="34">
        <v>44469</v>
      </c>
      <c r="E1099" s="35">
        <v>-5.9535109289617485E-2</v>
      </c>
      <c r="F1099" s="35">
        <v>0.47094534364739493</v>
      </c>
      <c r="G1099" s="35">
        <v>0.21026589973941201</v>
      </c>
      <c r="H1099" s="35">
        <v>1.2744464017524111</v>
      </c>
      <c r="I1099" s="35">
        <v>0.39372586578947383</v>
      </c>
      <c r="J1099" s="35">
        <v>0.10119476666666667</v>
      </c>
      <c r="K1099" s="35">
        <v>0</v>
      </c>
      <c r="L1099" s="35">
        <v>5.8708973140230387E-2</v>
      </c>
      <c r="M1099" s="35">
        <v>0.292462914130103</v>
      </c>
      <c r="N1099" s="35">
        <v>0.37664531732966738</v>
      </c>
      <c r="O1099" s="35">
        <v>2.7911997000000001E-2</v>
      </c>
      <c r="P1099" s="35">
        <v>0.21865269613131538</v>
      </c>
      <c r="Q1099" s="35">
        <v>3.491144948301917E-2</v>
      </c>
      <c r="R1099" s="35">
        <v>0.12735159817351599</v>
      </c>
      <c r="S1099" s="35">
        <v>3.5276881136935927</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389</v>
      </c>
      <c r="B1100" s="5" t="s">
        <v>132</v>
      </c>
      <c r="C1100" s="34">
        <v>44442</v>
      </c>
      <c r="D1100" s="34">
        <v>44469</v>
      </c>
      <c r="E1100" s="35">
        <v>-5.9535109289617485E-2</v>
      </c>
      <c r="F1100" s="35">
        <v>0.47094534364739493</v>
      </c>
      <c r="G1100" s="35">
        <v>0.21026589973941201</v>
      </c>
      <c r="H1100" s="35">
        <v>1.2744464017524111</v>
      </c>
      <c r="I1100" s="35">
        <v>0.39372586578947383</v>
      </c>
      <c r="J1100" s="35">
        <v>0.10119476666666667</v>
      </c>
      <c r="K1100" s="35">
        <v>0</v>
      </c>
      <c r="L1100" s="35">
        <v>5.8708973140230387E-2</v>
      </c>
      <c r="M1100" s="35">
        <v>0.292462914130103</v>
      </c>
      <c r="N1100" s="35">
        <v>0.37664531732966738</v>
      </c>
      <c r="O1100" s="35">
        <v>2.3574105000000001E-2</v>
      </c>
      <c r="P1100" s="35">
        <v>0.21865269613131538</v>
      </c>
      <c r="Q1100" s="35">
        <v>3.6014580761672653E-2</v>
      </c>
      <c r="R1100" s="35">
        <v>0.12735159817351599</v>
      </c>
      <c r="S1100" s="35">
        <v>3.5244533529722459</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389</v>
      </c>
      <c r="B1101" s="5" t="s">
        <v>132</v>
      </c>
      <c r="C1101" s="34">
        <v>44443</v>
      </c>
      <c r="D1101" s="34">
        <v>44469</v>
      </c>
      <c r="E1101" s="35">
        <v>-5.9535109289617485E-2</v>
      </c>
      <c r="F1101" s="35">
        <v>0.47094534364739493</v>
      </c>
      <c r="G1101" s="35">
        <v>0.21026589973941201</v>
      </c>
      <c r="H1101" s="35">
        <v>1.2744464017524111</v>
      </c>
      <c r="I1101" s="35">
        <v>0.39372586578947383</v>
      </c>
      <c r="J1101" s="35">
        <v>0.10119476666666667</v>
      </c>
      <c r="K1101" s="35">
        <v>0</v>
      </c>
      <c r="L1101" s="35">
        <v>5.8708973140230387E-2</v>
      </c>
      <c r="M1101" s="35">
        <v>0.292462914130103</v>
      </c>
      <c r="N1101" s="35">
        <v>0.37664531732966744</v>
      </c>
      <c r="O1101" s="35">
        <v>4.1509071000000002E-2</v>
      </c>
      <c r="P1101" s="35">
        <v>0.21865269613131538</v>
      </c>
      <c r="Q1101" s="35">
        <v>3.7316854631496199E-2</v>
      </c>
      <c r="R1101" s="35">
        <v>0.12735159817351599</v>
      </c>
      <c r="S1101" s="35">
        <v>3.5436905928420699</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389</v>
      </c>
      <c r="B1102" s="5" t="s">
        <v>132</v>
      </c>
      <c r="C1102" s="34">
        <v>44444</v>
      </c>
      <c r="D1102" s="34">
        <v>44469</v>
      </c>
      <c r="E1102" s="35">
        <v>-5.9535109289617485E-2</v>
      </c>
      <c r="F1102" s="35">
        <v>0.47094534364739493</v>
      </c>
      <c r="G1102" s="35">
        <v>0.21026589973941201</v>
      </c>
      <c r="H1102" s="35">
        <v>1.2744464017524111</v>
      </c>
      <c r="I1102" s="35">
        <v>0.39372586578947383</v>
      </c>
      <c r="J1102" s="35">
        <v>0.10119476666666667</v>
      </c>
      <c r="K1102" s="35">
        <v>0</v>
      </c>
      <c r="L1102" s="35">
        <v>5.8708973140230387E-2</v>
      </c>
      <c r="M1102" s="35">
        <v>0.292462914130103</v>
      </c>
      <c r="N1102" s="35">
        <v>0.37664531732966744</v>
      </c>
      <c r="O1102" s="35">
        <v>4.9593644999999999E-2</v>
      </c>
      <c r="P1102" s="35">
        <v>0.21865269613131538</v>
      </c>
      <c r="Q1102" s="35">
        <v>3.0608753789890863E-2</v>
      </c>
      <c r="R1102" s="35">
        <v>0.12735159817351599</v>
      </c>
      <c r="S1102" s="35">
        <v>3.5450670660004642</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397</v>
      </c>
      <c r="B1103" s="5" t="s">
        <v>132</v>
      </c>
      <c r="C1103" s="34">
        <v>44445</v>
      </c>
      <c r="D1103" s="34">
        <v>44469</v>
      </c>
      <c r="E1103" s="35">
        <v>-5.9535109289617485E-2</v>
      </c>
      <c r="F1103" s="35">
        <v>0.47094534364739493</v>
      </c>
      <c r="G1103" s="35">
        <v>0.21026589973941201</v>
      </c>
      <c r="H1103" s="35">
        <v>1.2744464017524111</v>
      </c>
      <c r="I1103" s="35">
        <v>0.39372586578947383</v>
      </c>
      <c r="J1103" s="35">
        <v>0.10119476666666667</v>
      </c>
      <c r="K1103" s="35">
        <v>0</v>
      </c>
      <c r="L1103" s="35">
        <v>5.8708973140230387E-2</v>
      </c>
      <c r="M1103" s="35">
        <v>0.292462914130103</v>
      </c>
      <c r="N1103" s="35">
        <v>0.37664531732966744</v>
      </c>
      <c r="O1103" s="35">
        <v>3.8483028000000002E-2</v>
      </c>
      <c r="P1103" s="35">
        <v>0.21865269613131538</v>
      </c>
      <c r="Q1103" s="35">
        <v>3.4192710418198144E-2</v>
      </c>
      <c r="R1103" s="35">
        <v>0.12735159817351599</v>
      </c>
      <c r="S1103" s="35">
        <v>3.5375404056287714</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397</v>
      </c>
      <c r="B1104" s="5" t="s">
        <v>132</v>
      </c>
      <c r="C1104" s="34">
        <v>44446</v>
      </c>
      <c r="D1104" s="34">
        <v>44469</v>
      </c>
      <c r="E1104" s="35">
        <v>-5.9535109289617485E-2</v>
      </c>
      <c r="F1104" s="35">
        <v>0.47094534364739493</v>
      </c>
      <c r="G1104" s="35">
        <v>0.21026589973941201</v>
      </c>
      <c r="H1104" s="35">
        <v>1.2744464017524111</v>
      </c>
      <c r="I1104" s="35">
        <v>0.39372586578947383</v>
      </c>
      <c r="J1104" s="35">
        <v>0.10119476666666667</v>
      </c>
      <c r="K1104" s="35">
        <v>0</v>
      </c>
      <c r="L1104" s="35">
        <v>5.8708973140230387E-2</v>
      </c>
      <c r="M1104" s="35">
        <v>0.292462914130103</v>
      </c>
      <c r="N1104" s="35">
        <v>0.37664531732966744</v>
      </c>
      <c r="O1104" s="35">
        <v>2.7391545E-2</v>
      </c>
      <c r="P1104" s="35">
        <v>0.21865269613131538</v>
      </c>
      <c r="Q1104" s="35">
        <v>3.6458039493676681E-2</v>
      </c>
      <c r="R1104" s="35">
        <v>0.12735159817351599</v>
      </c>
      <c r="S1104" s="35">
        <v>3.5287142517042502</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397</v>
      </c>
      <c r="B1105" s="5" t="s">
        <v>132</v>
      </c>
      <c r="C1105" s="34">
        <v>44447</v>
      </c>
      <c r="D1105" s="34">
        <v>44469</v>
      </c>
      <c r="E1105" s="35">
        <v>-5.9535109289617485E-2</v>
      </c>
      <c r="F1105" s="35">
        <v>0.47094534364739493</v>
      </c>
      <c r="G1105" s="35">
        <v>0.21026589973941201</v>
      </c>
      <c r="H1105" s="35">
        <v>1.2744464017524111</v>
      </c>
      <c r="I1105" s="35">
        <v>0.39372586578947383</v>
      </c>
      <c r="J1105" s="35">
        <v>0.10119476666666667</v>
      </c>
      <c r="K1105" s="35">
        <v>0</v>
      </c>
      <c r="L1105" s="35">
        <v>5.8708973140230387E-2</v>
      </c>
      <c r="M1105" s="35">
        <v>0.292462914130103</v>
      </c>
      <c r="N1105" s="35">
        <v>0.37664531732966738</v>
      </c>
      <c r="O1105" s="35">
        <v>2.8184283000000001E-2</v>
      </c>
      <c r="P1105" s="35">
        <v>0.21865269613131538</v>
      </c>
      <c r="Q1105" s="35">
        <v>3.2269271350662036E-2</v>
      </c>
      <c r="R1105" s="35">
        <v>0.12735159817351599</v>
      </c>
      <c r="S1105" s="35">
        <v>3.5253182215612351</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397</v>
      </c>
      <c r="B1106" s="5" t="s">
        <v>132</v>
      </c>
      <c r="C1106" s="34">
        <v>44448</v>
      </c>
      <c r="D1106" s="34">
        <v>44469</v>
      </c>
      <c r="E1106" s="35">
        <v>-5.9535109289617485E-2</v>
      </c>
      <c r="F1106" s="35">
        <v>0.47094534364739493</v>
      </c>
      <c r="G1106" s="35">
        <v>0.21026589973941201</v>
      </c>
      <c r="H1106" s="35">
        <v>1.2744464017524111</v>
      </c>
      <c r="I1106" s="35">
        <v>0.39372586578947383</v>
      </c>
      <c r="J1106" s="35">
        <v>0.10119476666666667</v>
      </c>
      <c r="K1106" s="35">
        <v>0</v>
      </c>
      <c r="L1106" s="35">
        <v>5.8708973140230387E-2</v>
      </c>
      <c r="M1106" s="35">
        <v>0.292462914130103</v>
      </c>
      <c r="N1106" s="35">
        <v>0.37664531732966744</v>
      </c>
      <c r="O1106" s="35">
        <v>2.8695582000000001E-2</v>
      </c>
      <c r="P1106" s="35">
        <v>0.21865269613131538</v>
      </c>
      <c r="Q1106" s="35">
        <v>3.4244851397047193E-2</v>
      </c>
      <c r="R1106" s="35">
        <v>0.12735159817351599</v>
      </c>
      <c r="S1106" s="35">
        <v>3.5278051006076208</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397</v>
      </c>
      <c r="B1107" s="5" t="s">
        <v>132</v>
      </c>
      <c r="C1107" s="34">
        <v>44449</v>
      </c>
      <c r="D1107" s="34">
        <v>44469</v>
      </c>
      <c r="E1107" s="35">
        <v>-5.9535109289617485E-2</v>
      </c>
      <c r="F1107" s="35">
        <v>0.47094534364739493</v>
      </c>
      <c r="G1107" s="35">
        <v>0.21026589973941201</v>
      </c>
      <c r="H1107" s="35">
        <v>1.2744464017524111</v>
      </c>
      <c r="I1107" s="35">
        <v>0.39372586578947383</v>
      </c>
      <c r="J1107" s="35">
        <v>0.10119476666666667</v>
      </c>
      <c r="K1107" s="35">
        <v>0</v>
      </c>
      <c r="L1107" s="35">
        <v>5.8708973140230387E-2</v>
      </c>
      <c r="M1107" s="35">
        <v>0.292462914130103</v>
      </c>
      <c r="N1107" s="35">
        <v>0.37664531732966738</v>
      </c>
      <c r="O1107" s="35">
        <v>2.8208718000000001E-2</v>
      </c>
      <c r="P1107" s="35">
        <v>0.21865269613131538</v>
      </c>
      <c r="Q1107" s="35">
        <v>3.3025559479243259E-2</v>
      </c>
      <c r="R1107" s="35">
        <v>0.12735159817351599</v>
      </c>
      <c r="S1107" s="35">
        <v>3.5260989446898168</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397</v>
      </c>
      <c r="B1108" s="5" t="s">
        <v>132</v>
      </c>
      <c r="C1108" s="34">
        <v>44450</v>
      </c>
      <c r="D1108" s="34">
        <v>44469</v>
      </c>
      <c r="E1108" s="35">
        <v>-5.9535109289617485E-2</v>
      </c>
      <c r="F1108" s="35">
        <v>0.47094534364739493</v>
      </c>
      <c r="G1108" s="35">
        <v>0.21026589973941201</v>
      </c>
      <c r="H1108" s="35">
        <v>1.2744464017524111</v>
      </c>
      <c r="I1108" s="35">
        <v>0.39372586578947383</v>
      </c>
      <c r="J1108" s="35">
        <v>0.10119476666666667</v>
      </c>
      <c r="K1108" s="35">
        <v>0</v>
      </c>
      <c r="L1108" s="35">
        <v>5.8708973140230387E-2</v>
      </c>
      <c r="M1108" s="35">
        <v>0.292462914130103</v>
      </c>
      <c r="N1108" s="35">
        <v>0.37664531732966738</v>
      </c>
      <c r="O1108" s="35">
        <v>4.6107936000000002E-2</v>
      </c>
      <c r="P1108" s="35">
        <v>0.21865269613131538</v>
      </c>
      <c r="Q1108" s="35">
        <v>3.0771058126433104E-2</v>
      </c>
      <c r="R1108" s="35">
        <v>0.12735159817351599</v>
      </c>
      <c r="S1108" s="35">
        <v>3.5417436613370064</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397</v>
      </c>
      <c r="B1109" s="5" t="s">
        <v>132</v>
      </c>
      <c r="C1109" s="34">
        <v>44451</v>
      </c>
      <c r="D1109" s="34">
        <v>44469</v>
      </c>
      <c r="E1109" s="35">
        <v>-5.9535109289617485E-2</v>
      </c>
      <c r="F1109" s="35">
        <v>0.47094534364739493</v>
      </c>
      <c r="G1109" s="35">
        <v>0.21026589973941201</v>
      </c>
      <c r="H1109" s="35">
        <v>1.2744464017524111</v>
      </c>
      <c r="I1109" s="35">
        <v>0.39372586578947383</v>
      </c>
      <c r="J1109" s="35">
        <v>0.10119476666666667</v>
      </c>
      <c r="K1109" s="35">
        <v>0</v>
      </c>
      <c r="L1109" s="35">
        <v>5.8708973140230387E-2</v>
      </c>
      <c r="M1109" s="35">
        <v>0.292462914130103</v>
      </c>
      <c r="N1109" s="35">
        <v>0.37664531732966744</v>
      </c>
      <c r="O1109" s="35">
        <v>2.8917656999999999E-2</v>
      </c>
      <c r="P1109" s="35">
        <v>0.21865269613131538</v>
      </c>
      <c r="Q1109" s="35">
        <v>3.6524157042601375E-2</v>
      </c>
      <c r="R1109" s="35">
        <v>0.12735159817351599</v>
      </c>
      <c r="S1109" s="35">
        <v>3.530306481253175</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398</v>
      </c>
      <c r="B1110" s="5" t="s">
        <v>132</v>
      </c>
      <c r="C1110" s="34">
        <v>44452</v>
      </c>
      <c r="D1110" s="34">
        <v>44469</v>
      </c>
      <c r="E1110" s="35">
        <v>-5.9535109289617485E-2</v>
      </c>
      <c r="F1110" s="35">
        <v>0.47094534364739493</v>
      </c>
      <c r="G1110" s="35">
        <v>0.21026589973941201</v>
      </c>
      <c r="H1110" s="35">
        <v>1.2744464017524111</v>
      </c>
      <c r="I1110" s="35">
        <v>0.39372586578947383</v>
      </c>
      <c r="J1110" s="35">
        <v>0.10119476666666667</v>
      </c>
      <c r="K1110" s="35">
        <v>0</v>
      </c>
      <c r="L1110" s="35">
        <v>5.8708973140230387E-2</v>
      </c>
      <c r="M1110" s="35">
        <v>0.292462914130103</v>
      </c>
      <c r="N1110" s="35">
        <v>0.37664531732966738</v>
      </c>
      <c r="O1110" s="35">
        <v>1.6826877000000004E-2</v>
      </c>
      <c r="P1110" s="35">
        <v>0.21865269613131538</v>
      </c>
      <c r="Q1110" s="35">
        <v>6.5383147916420983E-2</v>
      </c>
      <c r="R1110" s="35">
        <v>0.12735159817351599</v>
      </c>
      <c r="S1110" s="35">
        <v>3.5470746921269947</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398</v>
      </c>
      <c r="B1111" s="5" t="s">
        <v>132</v>
      </c>
      <c r="C1111" s="34">
        <v>44453</v>
      </c>
      <c r="D1111" s="34">
        <v>44469</v>
      </c>
      <c r="E1111" s="35">
        <v>-5.9535109289617485E-2</v>
      </c>
      <c r="F1111" s="35">
        <v>0.47094534364739493</v>
      </c>
      <c r="G1111" s="35">
        <v>0.21026589973941201</v>
      </c>
      <c r="H1111" s="35">
        <v>1.2744464017524111</v>
      </c>
      <c r="I1111" s="35">
        <v>0.39372586578947383</v>
      </c>
      <c r="J1111" s="35">
        <v>0.10119476666666667</v>
      </c>
      <c r="K1111" s="35">
        <v>0</v>
      </c>
      <c r="L1111" s="35">
        <v>5.8708973140230387E-2</v>
      </c>
      <c r="M1111" s="35">
        <v>0.292462914130103</v>
      </c>
      <c r="N1111" s="35">
        <v>0.37664531732966744</v>
      </c>
      <c r="O1111" s="35">
        <v>2.0866112999999999E-2</v>
      </c>
      <c r="P1111" s="35">
        <v>0.21865269613131538</v>
      </c>
      <c r="Q1111" s="35">
        <v>7.6559487693140721E-2</v>
      </c>
      <c r="R1111" s="35">
        <v>0.12735159817351599</v>
      </c>
      <c r="S1111" s="35">
        <v>3.5622902679037138</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398</v>
      </c>
      <c r="B1112" s="5" t="s">
        <v>132</v>
      </c>
      <c r="C1112" s="34">
        <v>44454</v>
      </c>
      <c r="D1112" s="34">
        <v>44469</v>
      </c>
      <c r="E1112" s="35">
        <v>-5.9535109289617485E-2</v>
      </c>
      <c r="F1112" s="35">
        <v>0.47094534364739493</v>
      </c>
      <c r="G1112" s="35">
        <v>0.21026589973941201</v>
      </c>
      <c r="H1112" s="35">
        <v>1.2744464017524111</v>
      </c>
      <c r="I1112" s="35">
        <v>0.39372586578947383</v>
      </c>
      <c r="J1112" s="35">
        <v>0.10119476666666667</v>
      </c>
      <c r="K1112" s="35">
        <v>0</v>
      </c>
      <c r="L1112" s="35">
        <v>5.8708973140230387E-2</v>
      </c>
      <c r="M1112" s="35">
        <v>0.292462914130103</v>
      </c>
      <c r="N1112" s="35">
        <v>0.37664531732966738</v>
      </c>
      <c r="O1112" s="35">
        <v>1.7408016000000002E-2</v>
      </c>
      <c r="P1112" s="35">
        <v>0.21865269613131538</v>
      </c>
      <c r="Q1112" s="35">
        <v>4.6843455342978367E-2</v>
      </c>
      <c r="R1112" s="35">
        <v>0.12735159817351599</v>
      </c>
      <c r="S1112" s="35">
        <v>3.5291161385535519</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398</v>
      </c>
      <c r="B1113" s="5" t="s">
        <v>132</v>
      </c>
      <c r="C1113" s="34">
        <v>44455</v>
      </c>
      <c r="D1113" s="34">
        <v>44469</v>
      </c>
      <c r="E1113" s="35">
        <v>-5.9535109289617485E-2</v>
      </c>
      <c r="F1113" s="35">
        <v>0.47094534364739493</v>
      </c>
      <c r="G1113" s="35">
        <v>0.21026589973941201</v>
      </c>
      <c r="H1113" s="35">
        <v>1.2744464017524111</v>
      </c>
      <c r="I1113" s="35">
        <v>0.39372586578947383</v>
      </c>
      <c r="J1113" s="35">
        <v>0.10119476666666667</v>
      </c>
      <c r="K1113" s="35">
        <v>0</v>
      </c>
      <c r="L1113" s="35">
        <v>5.8708973140230387E-2</v>
      </c>
      <c r="M1113" s="35">
        <v>0.292462914130103</v>
      </c>
      <c r="N1113" s="35">
        <v>0.37664531732966744</v>
      </c>
      <c r="O1113" s="35">
        <v>2.1366791999999999E-2</v>
      </c>
      <c r="P1113" s="35">
        <v>0.21865269613131538</v>
      </c>
      <c r="Q1113" s="35">
        <v>3.3933624922664558E-2</v>
      </c>
      <c r="R1113" s="35">
        <v>0.12735159817351599</v>
      </c>
      <c r="S1113" s="35">
        <v>3.5201650841332377</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398</v>
      </c>
      <c r="B1114" s="5" t="s">
        <v>132</v>
      </c>
      <c r="C1114" s="34">
        <v>44456</v>
      </c>
      <c r="D1114" s="34">
        <v>44469</v>
      </c>
      <c r="E1114" s="35">
        <v>-5.9535109289617485E-2</v>
      </c>
      <c r="F1114" s="35">
        <v>0.47094534364739493</v>
      </c>
      <c r="G1114" s="35">
        <v>0.21026589973941201</v>
      </c>
      <c r="H1114" s="35">
        <v>1.2744464017524111</v>
      </c>
      <c r="I1114" s="35">
        <v>0.39372586578947383</v>
      </c>
      <c r="J1114" s="35">
        <v>0.10119476666666667</v>
      </c>
      <c r="K1114" s="35">
        <v>0</v>
      </c>
      <c r="L1114" s="35">
        <v>5.8708973140230387E-2</v>
      </c>
      <c r="M1114" s="35">
        <v>0.292462914130103</v>
      </c>
      <c r="N1114" s="35">
        <v>0.37664531732966744</v>
      </c>
      <c r="O1114" s="35">
        <v>5.7179439000000006E-2</v>
      </c>
      <c r="P1114" s="35">
        <v>0.21865269613131538</v>
      </c>
      <c r="Q1114" s="35">
        <v>2.928112025765417E-2</v>
      </c>
      <c r="R1114" s="35">
        <v>0.12735159817351599</v>
      </c>
      <c r="S1114" s="35">
        <v>3.5513252264682276</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398</v>
      </c>
      <c r="B1115" s="5" t="s">
        <v>132</v>
      </c>
      <c r="C1115" s="34">
        <v>44457</v>
      </c>
      <c r="D1115" s="34">
        <v>44469</v>
      </c>
      <c r="E1115" s="35">
        <v>-5.9535109289617485E-2</v>
      </c>
      <c r="F1115" s="35">
        <v>0.47094534364739493</v>
      </c>
      <c r="G1115" s="35">
        <v>0.21026589973941201</v>
      </c>
      <c r="H1115" s="35">
        <v>1.2744464017524111</v>
      </c>
      <c r="I1115" s="35">
        <v>0.39372586578947383</v>
      </c>
      <c r="J1115" s="35">
        <v>0.10119476666666667</v>
      </c>
      <c r="K1115" s="35">
        <v>0</v>
      </c>
      <c r="L1115" s="35">
        <v>5.8708973140230387E-2</v>
      </c>
      <c r="M1115" s="35">
        <v>0.292462914130103</v>
      </c>
      <c r="N1115" s="35">
        <v>0.37664531732966738</v>
      </c>
      <c r="O1115" s="35">
        <v>7.0233227999999995E-2</v>
      </c>
      <c r="P1115" s="35">
        <v>0.21865269613131538</v>
      </c>
      <c r="Q1115" s="35">
        <v>3.1714599015256938E-2</v>
      </c>
      <c r="R1115" s="35">
        <v>0.12735159817351599</v>
      </c>
      <c r="S1115" s="35">
        <v>3.5668124942258306</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398</v>
      </c>
      <c r="B1116" s="5" t="s">
        <v>132</v>
      </c>
      <c r="C1116" s="34">
        <v>44458</v>
      </c>
      <c r="D1116" s="34">
        <v>44469</v>
      </c>
      <c r="E1116" s="35">
        <v>-5.9535109289617485E-2</v>
      </c>
      <c r="F1116" s="35">
        <v>0.47094534364739493</v>
      </c>
      <c r="G1116" s="35">
        <v>0.21026589973941201</v>
      </c>
      <c r="H1116" s="35">
        <v>1.2744464017524111</v>
      </c>
      <c r="I1116" s="35">
        <v>0.39372586578947383</v>
      </c>
      <c r="J1116" s="35">
        <v>0.10119476666666667</v>
      </c>
      <c r="K1116" s="35">
        <v>0</v>
      </c>
      <c r="L1116" s="35">
        <v>5.8708973140230387E-2</v>
      </c>
      <c r="M1116" s="35">
        <v>0.292462914130103</v>
      </c>
      <c r="N1116" s="35">
        <v>0.37664531732966744</v>
      </c>
      <c r="O1116" s="35">
        <v>2.8561131E-2</v>
      </c>
      <c r="P1116" s="35">
        <v>0.21865269613131538</v>
      </c>
      <c r="Q1116" s="35">
        <v>3.7465704425897979E-2</v>
      </c>
      <c r="R1116" s="35">
        <v>0.12735159817351599</v>
      </c>
      <c r="S1116" s="35">
        <v>3.5308915026364716</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399</v>
      </c>
      <c r="B1117" s="5" t="s">
        <v>132</v>
      </c>
      <c r="C1117" s="34">
        <v>44459</v>
      </c>
      <c r="D1117" s="34">
        <v>44469</v>
      </c>
      <c r="E1117" s="35">
        <v>-5.9535109289617485E-2</v>
      </c>
      <c r="F1117" s="35">
        <v>0.47094534364739493</v>
      </c>
      <c r="G1117" s="35">
        <v>0.21026589973941201</v>
      </c>
      <c r="H1117" s="35">
        <v>1.2744464017524111</v>
      </c>
      <c r="I1117" s="35">
        <v>0.39372586578947383</v>
      </c>
      <c r="J1117" s="35">
        <v>0.10119476666666667</v>
      </c>
      <c r="K1117" s="35">
        <v>0</v>
      </c>
      <c r="L1117" s="35">
        <v>5.8708973140230387E-2</v>
      </c>
      <c r="M1117" s="35">
        <v>0.292462914130103</v>
      </c>
      <c r="N1117" s="35">
        <v>0.37664531732966744</v>
      </c>
      <c r="O1117" s="35">
        <v>2.3195663999999998E-2</v>
      </c>
      <c r="P1117" s="35">
        <v>0.21865269613131538</v>
      </c>
      <c r="Q1117" s="35">
        <v>2.8161469807781572E-2</v>
      </c>
      <c r="R1117" s="35">
        <v>0.12735159817351599</v>
      </c>
      <c r="S1117" s="35">
        <v>3.516221801018355</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399</v>
      </c>
      <c r="B1118" s="5" t="s">
        <v>132</v>
      </c>
      <c r="C1118" s="34">
        <v>44460</v>
      </c>
      <c r="D1118" s="34">
        <v>44469</v>
      </c>
      <c r="E1118" s="35">
        <v>-5.9535109289617485E-2</v>
      </c>
      <c r="F1118" s="35">
        <v>0.47094534364739493</v>
      </c>
      <c r="G1118" s="35">
        <v>0.21026589973941201</v>
      </c>
      <c r="H1118" s="35">
        <v>1.2744464017524111</v>
      </c>
      <c r="I1118" s="35">
        <v>0.39372586578947383</v>
      </c>
      <c r="J1118" s="35">
        <v>0.10119476666666667</v>
      </c>
      <c r="K1118" s="35">
        <v>0</v>
      </c>
      <c r="L1118" s="35">
        <v>5.8708973140230387E-2</v>
      </c>
      <c r="M1118" s="35">
        <v>0.292462914130103</v>
      </c>
      <c r="N1118" s="35">
        <v>0.37664531732966744</v>
      </c>
      <c r="O1118" s="35">
        <v>2.4845274000000001E-2</v>
      </c>
      <c r="P1118" s="35">
        <v>0.21865269613131538</v>
      </c>
      <c r="Q1118" s="35">
        <v>2.9152312994859146E-2</v>
      </c>
      <c r="R1118" s="35">
        <v>0.12735159817351599</v>
      </c>
      <c r="S1118" s="35">
        <v>3.5188622542054326</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399</v>
      </c>
      <c r="B1119" s="5" t="s">
        <v>132</v>
      </c>
      <c r="C1119" s="34">
        <v>44461</v>
      </c>
      <c r="D1119" s="34">
        <v>44469</v>
      </c>
      <c r="E1119" s="35">
        <v>-5.9535109289617485E-2</v>
      </c>
      <c r="F1119" s="35">
        <v>0.47094534364739493</v>
      </c>
      <c r="G1119" s="35">
        <v>0.21026589973941201</v>
      </c>
      <c r="H1119" s="35">
        <v>1.2744464017524111</v>
      </c>
      <c r="I1119" s="35">
        <v>0.39372586578947383</v>
      </c>
      <c r="J1119" s="35">
        <v>0.10119476666666667</v>
      </c>
      <c r="K1119" s="35">
        <v>0</v>
      </c>
      <c r="L1119" s="35">
        <v>5.8708973140230387E-2</v>
      </c>
      <c r="M1119" s="35">
        <v>0.292462914130103</v>
      </c>
      <c r="N1119" s="35">
        <v>0.37664531732966744</v>
      </c>
      <c r="O1119" s="35">
        <v>2.5429356E-2</v>
      </c>
      <c r="P1119" s="35">
        <v>0.21865269613131538</v>
      </c>
      <c r="Q1119" s="35">
        <v>2.6613917320173694E-2</v>
      </c>
      <c r="R1119" s="35">
        <v>0.12735159817351599</v>
      </c>
      <c r="S1119" s="35">
        <v>3.5169079405307473</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399</v>
      </c>
      <c r="B1120" s="5" t="s">
        <v>132</v>
      </c>
      <c r="C1120" s="34">
        <v>44462</v>
      </c>
      <c r="D1120" s="34">
        <v>44469</v>
      </c>
      <c r="E1120" s="35">
        <v>-5.9535109289617485E-2</v>
      </c>
      <c r="F1120" s="35">
        <v>0.47094534364739493</v>
      </c>
      <c r="G1120" s="35">
        <v>0.21026589973941201</v>
      </c>
      <c r="H1120" s="35">
        <v>1.2744464017524111</v>
      </c>
      <c r="I1120" s="35">
        <v>0.39372586578947383</v>
      </c>
      <c r="J1120" s="35">
        <v>0.10119476666666667</v>
      </c>
      <c r="K1120" s="35">
        <v>0</v>
      </c>
      <c r="L1120" s="35">
        <v>5.8708973140230387E-2</v>
      </c>
      <c r="M1120" s="35">
        <v>0.292462914130103</v>
      </c>
      <c r="N1120" s="35">
        <v>0.37664531732966738</v>
      </c>
      <c r="O1120" s="35">
        <v>2.8893807000000004E-2</v>
      </c>
      <c r="P1120" s="35">
        <v>0.21865269613131538</v>
      </c>
      <c r="Q1120" s="35">
        <v>2.7975903043494316E-2</v>
      </c>
      <c r="R1120" s="35">
        <v>0.12735159817351599</v>
      </c>
      <c r="S1120" s="35">
        <v>3.5217343772540679</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399</v>
      </c>
      <c r="B1121" s="5" t="s">
        <v>132</v>
      </c>
      <c r="C1121" s="34">
        <v>44463</v>
      </c>
      <c r="D1121" s="34">
        <v>44469</v>
      </c>
      <c r="E1121" s="35">
        <v>-5.9535109289617485E-2</v>
      </c>
      <c r="F1121" s="35">
        <v>0.47094534364739493</v>
      </c>
      <c r="G1121" s="35">
        <v>0.21026589973941201</v>
      </c>
      <c r="H1121" s="35">
        <v>1.2744464017524111</v>
      </c>
      <c r="I1121" s="35">
        <v>0.39372586578947383</v>
      </c>
      <c r="J1121" s="35">
        <v>0.10119476666666667</v>
      </c>
      <c r="K1121" s="35">
        <v>0</v>
      </c>
      <c r="L1121" s="35">
        <v>5.8708973140230387E-2</v>
      </c>
      <c r="M1121" s="35">
        <v>0.292462914130103</v>
      </c>
      <c r="N1121" s="35">
        <v>0.37664531732966744</v>
      </c>
      <c r="O1121" s="35">
        <v>2.9060361000000003E-2</v>
      </c>
      <c r="P1121" s="35">
        <v>0.21865269613131538</v>
      </c>
      <c r="Q1121" s="35">
        <v>3.2256385342223838E-2</v>
      </c>
      <c r="R1121" s="35">
        <v>0.12735159817351599</v>
      </c>
      <c r="S1121" s="35">
        <v>3.5261814135527971</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399</v>
      </c>
      <c r="B1122" s="5" t="s">
        <v>132</v>
      </c>
      <c r="C1122" s="34">
        <v>44464</v>
      </c>
      <c r="D1122" s="34">
        <v>44469</v>
      </c>
      <c r="E1122" s="35">
        <v>-5.9535109289617485E-2</v>
      </c>
      <c r="F1122" s="35">
        <v>0.47094534364739493</v>
      </c>
      <c r="G1122" s="35">
        <v>0.21026589973941201</v>
      </c>
      <c r="H1122" s="35">
        <v>1.2744464017524111</v>
      </c>
      <c r="I1122" s="35">
        <v>0.39372586578947383</v>
      </c>
      <c r="J1122" s="35">
        <v>0.10119476666666667</v>
      </c>
      <c r="K1122" s="35">
        <v>0</v>
      </c>
      <c r="L1122" s="35">
        <v>5.8708973140230387E-2</v>
      </c>
      <c r="M1122" s="35">
        <v>0.292462914130103</v>
      </c>
      <c r="N1122" s="35">
        <v>0.37664531732966738</v>
      </c>
      <c r="O1122" s="35">
        <v>3.7328328000000001E-2</v>
      </c>
      <c r="P1122" s="35">
        <v>0.21865269613131538</v>
      </c>
      <c r="Q1122" s="35">
        <v>3.8677086339654922E-2</v>
      </c>
      <c r="R1122" s="35">
        <v>0.12735159817351599</v>
      </c>
      <c r="S1122" s="35">
        <v>3.5408700815502283</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399</v>
      </c>
      <c r="B1123" s="5" t="s">
        <v>132</v>
      </c>
      <c r="C1123" s="34">
        <v>44465</v>
      </c>
      <c r="D1123" s="34">
        <v>44469</v>
      </c>
      <c r="E1123" s="35">
        <v>-5.9535109289617485E-2</v>
      </c>
      <c r="F1123" s="35">
        <v>0.47094534364739493</v>
      </c>
      <c r="G1123" s="35">
        <v>0.21026589973941201</v>
      </c>
      <c r="H1123" s="35">
        <v>1.2744464017524111</v>
      </c>
      <c r="I1123" s="35">
        <v>0.39372586578947383</v>
      </c>
      <c r="J1123" s="35">
        <v>0.10119476666666667</v>
      </c>
      <c r="K1123" s="35">
        <v>0</v>
      </c>
      <c r="L1123" s="35">
        <v>5.8708973140230387E-2</v>
      </c>
      <c r="M1123" s="35">
        <v>0.292462914130103</v>
      </c>
      <c r="N1123" s="35">
        <v>0.37664531732966744</v>
      </c>
      <c r="O1123" s="35">
        <v>4.1566701000000005E-2</v>
      </c>
      <c r="P1123" s="35">
        <v>0.21865269613131538</v>
      </c>
      <c r="Q1123" s="35">
        <v>3.3237948013888192E-2</v>
      </c>
      <c r="R1123" s="35">
        <v>0.12735159817351599</v>
      </c>
      <c r="S1123" s="35">
        <v>3.5396693162244612</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400</v>
      </c>
      <c r="B1124" s="5" t="s">
        <v>132</v>
      </c>
      <c r="C1124" s="34">
        <v>44466</v>
      </c>
      <c r="D1124" s="34">
        <v>44469</v>
      </c>
      <c r="E1124" s="35">
        <v>-5.9535109289617485E-2</v>
      </c>
      <c r="F1124" s="35">
        <v>0.47094534364739493</v>
      </c>
      <c r="G1124" s="35">
        <v>0.21026589973941201</v>
      </c>
      <c r="H1124" s="35">
        <v>1.2744464017524111</v>
      </c>
      <c r="I1124" s="35">
        <v>0.39372586578947383</v>
      </c>
      <c r="J1124" s="35">
        <v>0.10119476666666667</v>
      </c>
      <c r="K1124" s="35">
        <v>0</v>
      </c>
      <c r="L1124" s="35">
        <v>5.8708973140230387E-2</v>
      </c>
      <c r="M1124" s="35">
        <v>0.292462914130103</v>
      </c>
      <c r="N1124" s="35">
        <v>0.37664531732966744</v>
      </c>
      <c r="O1124" s="35">
        <v>5.0433207000000001E-2</v>
      </c>
      <c r="P1124" s="35">
        <v>0.21865269613131538</v>
      </c>
      <c r="Q1124" s="35">
        <v>2.9747129217282158E-2</v>
      </c>
      <c r="R1124" s="35">
        <v>0.12735159817351599</v>
      </c>
      <c r="S1124" s="35">
        <v>3.5450450034278558</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400</v>
      </c>
      <c r="B1125" s="5" t="s">
        <v>132</v>
      </c>
      <c r="C1125" s="34">
        <v>44467</v>
      </c>
      <c r="D1125" s="34">
        <v>44469</v>
      </c>
      <c r="E1125" s="35">
        <v>-5.9535109289617485E-2</v>
      </c>
      <c r="F1125" s="35">
        <v>0.47094534364739493</v>
      </c>
      <c r="G1125" s="35">
        <v>0.21026589973941201</v>
      </c>
      <c r="H1125" s="35">
        <v>1.2744464017524111</v>
      </c>
      <c r="I1125" s="35">
        <v>0.39372586578947383</v>
      </c>
      <c r="J1125" s="35">
        <v>0.10119476666666667</v>
      </c>
      <c r="K1125" s="35">
        <v>0</v>
      </c>
      <c r="L1125" s="35">
        <v>5.8708973140230387E-2</v>
      </c>
      <c r="M1125" s="35">
        <v>0.292462914130103</v>
      </c>
      <c r="N1125" s="35">
        <v>0.37664531732966738</v>
      </c>
      <c r="O1125" s="35">
        <v>2.2688244E-2</v>
      </c>
      <c r="P1125" s="35">
        <v>0.21865269613131538</v>
      </c>
      <c r="Q1125" s="35">
        <v>3.070063632413525E-2</v>
      </c>
      <c r="R1125" s="35">
        <v>0.12735159817351599</v>
      </c>
      <c r="S1125" s="35">
        <v>3.5182535475347083</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400</v>
      </c>
      <c r="B1126" s="5" t="s">
        <v>132</v>
      </c>
      <c r="C1126" s="34">
        <v>44468</v>
      </c>
      <c r="D1126" s="34">
        <v>44469</v>
      </c>
      <c r="E1126" s="35">
        <v>-5.9535109289617485E-2</v>
      </c>
      <c r="F1126" s="35">
        <v>0.47094534364739493</v>
      </c>
      <c r="G1126" s="35">
        <v>0.21026589973941201</v>
      </c>
      <c r="H1126" s="35">
        <v>1.2744464017524111</v>
      </c>
      <c r="I1126" s="35">
        <v>0.39372586578947383</v>
      </c>
      <c r="J1126" s="35">
        <v>0.10119476666666667</v>
      </c>
      <c r="K1126" s="35">
        <v>0</v>
      </c>
      <c r="L1126" s="35">
        <v>5.8708973140230387E-2</v>
      </c>
      <c r="M1126" s="35">
        <v>0.292462914130103</v>
      </c>
      <c r="N1126" s="35">
        <v>0.37664531732966744</v>
      </c>
      <c r="O1126" s="35">
        <v>2.8280155000000005E-2</v>
      </c>
      <c r="P1126" s="35">
        <v>0.21865269613131538</v>
      </c>
      <c r="Q1126" s="35">
        <v>3.2381232754083618E-2</v>
      </c>
      <c r="R1126" s="35">
        <v>0.12735159817351599</v>
      </c>
      <c r="S1126" s="35">
        <v>3.525526054964657</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400</v>
      </c>
      <c r="B1127" s="5" t="s">
        <v>132</v>
      </c>
      <c r="C1127" s="34">
        <v>44469</v>
      </c>
      <c r="D1127" s="34">
        <v>44469</v>
      </c>
      <c r="E1127" s="35">
        <v>-5.9535109289617485E-2</v>
      </c>
      <c r="F1127" s="35">
        <v>0.47094534364739493</v>
      </c>
      <c r="G1127" s="35">
        <v>0.21026589973941201</v>
      </c>
      <c r="H1127" s="35">
        <v>1.2744464017524111</v>
      </c>
      <c r="I1127" s="35">
        <v>0.39372586578947383</v>
      </c>
      <c r="J1127" s="35">
        <v>0.10119476666666667</v>
      </c>
      <c r="K1127" s="35">
        <v>0</v>
      </c>
      <c r="L1127" s="35">
        <v>5.8708973140230387E-2</v>
      </c>
      <c r="M1127" s="35">
        <v>0.292462914130103</v>
      </c>
      <c r="N1127" s="35">
        <v>0.37664531732966744</v>
      </c>
      <c r="O1127" s="35">
        <v>4.7816144999999997E-2</v>
      </c>
      <c r="P1127" s="35">
        <v>0.21865269613131538</v>
      </c>
      <c r="Q1127" s="35">
        <v>3.2867406524436038E-2</v>
      </c>
      <c r="R1127" s="35">
        <v>0.12735159817351599</v>
      </c>
      <c r="S1127" s="35">
        <v>3.5455482187350094</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c r="B1128" s="5"/>
      <c r="C1128" s="34"/>
      <c r="D1128" s="34"/>
      <c r="E1128" s="35"/>
      <c r="F1128" s="35"/>
      <c r="G1128" s="35"/>
      <c r="H1128" s="35"/>
      <c r="I1128" s="35"/>
      <c r="J1128" s="35"/>
      <c r="K1128" s="35"/>
      <c r="L1128" s="35"/>
      <c r="M1128" s="35"/>
      <c r="N1128" s="35"/>
      <c r="O1128" s="35"/>
      <c r="P1128" s="35"/>
      <c r="Q1128" s="35"/>
      <c r="R1128" s="35"/>
      <c r="S1128" s="35"/>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34"/>
      <c r="E1129" s="35"/>
      <c r="F1129" s="35"/>
      <c r="G1129" s="35"/>
      <c r="H1129" s="35"/>
      <c r="I1129" s="35"/>
      <c r="J1129" s="35"/>
      <c r="K1129" s="35"/>
      <c r="L1129" s="35"/>
      <c r="M1129" s="35"/>
      <c r="N1129" s="35"/>
      <c r="O1129" s="35"/>
      <c r="P1129" s="35"/>
      <c r="Q1129" s="35"/>
      <c r="R1129" s="35"/>
      <c r="S1129" s="35"/>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34"/>
      <c r="E1130" s="35"/>
      <c r="F1130" s="35"/>
      <c r="G1130" s="35"/>
      <c r="H1130" s="35"/>
      <c r="I1130" s="35"/>
      <c r="J1130" s="35"/>
      <c r="K1130" s="35"/>
      <c r="L1130" s="35"/>
      <c r="M1130" s="35"/>
      <c r="N1130" s="35"/>
      <c r="O1130" s="35"/>
      <c r="P1130" s="35"/>
      <c r="Q1130" s="35"/>
      <c r="R1130" s="35"/>
      <c r="S1130" s="35"/>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34"/>
      <c r="E1131" s="35"/>
      <c r="F1131" s="35"/>
      <c r="G1131" s="35"/>
      <c r="H1131" s="35"/>
      <c r="I1131" s="35"/>
      <c r="J1131" s="35"/>
      <c r="K1131" s="35"/>
      <c r="L1131" s="35"/>
      <c r="M1131" s="35"/>
      <c r="N1131" s="35"/>
      <c r="O1131" s="35"/>
      <c r="P1131" s="35"/>
      <c r="Q1131" s="35"/>
      <c r="R1131" s="35"/>
      <c r="S1131" s="35"/>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34"/>
      <c r="E1132" s="35"/>
      <c r="F1132" s="35"/>
      <c r="G1132" s="35"/>
      <c r="H1132" s="35"/>
      <c r="I1132" s="35"/>
      <c r="J1132" s="35"/>
      <c r="K1132" s="35"/>
      <c r="L1132" s="35"/>
      <c r="M1132" s="35"/>
      <c r="N1132" s="35"/>
      <c r="O1132" s="35"/>
      <c r="P1132" s="35"/>
      <c r="Q1132" s="35"/>
      <c r="R1132" s="35"/>
      <c r="S1132" s="35"/>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34"/>
      <c r="E1133" s="35"/>
      <c r="F1133" s="35"/>
      <c r="G1133" s="35"/>
      <c r="H1133" s="35"/>
      <c r="I1133" s="35"/>
      <c r="J1133" s="35"/>
      <c r="K1133" s="35"/>
      <c r="L1133" s="35"/>
      <c r="M1133" s="35"/>
      <c r="N1133" s="35"/>
      <c r="O1133" s="35"/>
      <c r="P1133" s="35"/>
      <c r="Q1133" s="35"/>
      <c r="R1133" s="35"/>
      <c r="S1133" s="35"/>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34"/>
      <c r="E1134" s="35"/>
      <c r="F1134" s="35"/>
      <c r="G1134" s="35"/>
      <c r="H1134" s="35"/>
      <c r="I1134" s="35"/>
      <c r="J1134" s="35"/>
      <c r="K1134" s="35"/>
      <c r="L1134" s="35"/>
      <c r="M1134" s="35"/>
      <c r="N1134" s="35"/>
      <c r="O1134" s="35"/>
      <c r="P1134" s="35"/>
      <c r="Q1134" s="35"/>
      <c r="R1134" s="35"/>
      <c r="S1134" s="35"/>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34"/>
      <c r="E1135" s="35"/>
      <c r="F1135" s="35"/>
      <c r="G1135" s="35"/>
      <c r="H1135" s="35"/>
      <c r="I1135" s="35"/>
      <c r="J1135" s="35"/>
      <c r="K1135" s="35"/>
      <c r="L1135" s="35"/>
      <c r="M1135" s="35"/>
      <c r="N1135" s="35"/>
      <c r="O1135" s="35"/>
      <c r="P1135" s="35"/>
      <c r="Q1135" s="35"/>
      <c r="R1135" s="35"/>
      <c r="S1135" s="35"/>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34"/>
      <c r="E1136" s="35"/>
      <c r="F1136" s="35"/>
      <c r="G1136" s="35"/>
      <c r="H1136" s="35"/>
      <c r="I1136" s="35"/>
      <c r="J1136" s="35"/>
      <c r="K1136" s="35"/>
      <c r="L1136" s="35"/>
      <c r="M1136" s="35"/>
      <c r="N1136" s="35"/>
      <c r="O1136" s="35"/>
      <c r="P1136" s="35"/>
      <c r="Q1136" s="35"/>
      <c r="R1136" s="35"/>
      <c r="S1136" s="35"/>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34"/>
      <c r="E1137" s="35"/>
      <c r="F1137" s="35"/>
      <c r="G1137" s="35"/>
      <c r="H1137" s="35"/>
      <c r="I1137" s="35"/>
      <c r="J1137" s="35"/>
      <c r="K1137" s="35"/>
      <c r="L1137" s="35"/>
      <c r="M1137" s="35"/>
      <c r="N1137" s="35"/>
      <c r="O1137" s="35"/>
      <c r="P1137" s="35"/>
      <c r="Q1137" s="35"/>
      <c r="R1137" s="35"/>
      <c r="S1137" s="35"/>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34"/>
      <c r="E1138" s="35"/>
      <c r="F1138" s="35"/>
      <c r="G1138" s="35"/>
      <c r="H1138" s="35"/>
      <c r="I1138" s="35"/>
      <c r="J1138" s="35"/>
      <c r="K1138" s="35"/>
      <c r="L1138" s="35"/>
      <c r="M1138" s="35"/>
      <c r="N1138" s="35"/>
      <c r="O1138" s="35"/>
      <c r="P1138" s="35"/>
      <c r="Q1138" s="35"/>
      <c r="R1138" s="35"/>
      <c r="S1138" s="35"/>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34"/>
      <c r="E1139" s="35"/>
      <c r="F1139" s="35"/>
      <c r="G1139" s="35"/>
      <c r="H1139" s="35"/>
      <c r="I1139" s="35"/>
      <c r="J1139" s="35"/>
      <c r="K1139" s="35"/>
      <c r="L1139" s="35"/>
      <c r="M1139" s="35"/>
      <c r="N1139" s="35"/>
      <c r="O1139" s="35"/>
      <c r="P1139" s="35"/>
      <c r="Q1139" s="35"/>
      <c r="R1139" s="35"/>
      <c r="S1139" s="35"/>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34"/>
      <c r="E1140" s="35"/>
      <c r="F1140" s="35"/>
      <c r="G1140" s="35"/>
      <c r="H1140" s="35"/>
      <c r="I1140" s="35"/>
      <c r="J1140" s="35"/>
      <c r="K1140" s="35"/>
      <c r="L1140" s="35"/>
      <c r="M1140" s="35"/>
      <c r="N1140" s="35"/>
      <c r="O1140" s="35"/>
      <c r="P1140" s="35"/>
      <c r="Q1140" s="35"/>
      <c r="R1140" s="35"/>
      <c r="S1140" s="35"/>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34"/>
      <c r="E1141" s="35"/>
      <c r="F1141" s="35"/>
      <c r="G1141" s="35"/>
      <c r="H1141" s="35"/>
      <c r="I1141" s="35"/>
      <c r="J1141" s="35"/>
      <c r="K1141" s="35"/>
      <c r="L1141" s="35"/>
      <c r="M1141" s="35"/>
      <c r="N1141" s="35"/>
      <c r="O1141" s="35"/>
      <c r="P1141" s="35"/>
      <c r="Q1141" s="35"/>
      <c r="R1141" s="35"/>
      <c r="S1141" s="35"/>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34"/>
      <c r="E1142" s="35"/>
      <c r="F1142" s="35"/>
      <c r="G1142" s="35"/>
      <c r="H1142" s="35"/>
      <c r="I1142" s="35"/>
      <c r="J1142" s="35"/>
      <c r="K1142" s="35"/>
      <c r="L1142" s="35"/>
      <c r="M1142" s="35"/>
      <c r="N1142" s="35"/>
      <c r="O1142" s="35"/>
      <c r="P1142" s="35"/>
      <c r="Q1142" s="35"/>
      <c r="R1142" s="35"/>
      <c r="S1142" s="35"/>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34"/>
      <c r="E1143" s="35"/>
      <c r="F1143" s="35"/>
      <c r="G1143" s="35"/>
      <c r="H1143" s="35"/>
      <c r="I1143" s="35"/>
      <c r="J1143" s="35"/>
      <c r="K1143" s="35"/>
      <c r="L1143" s="35"/>
      <c r="M1143" s="35"/>
      <c r="N1143" s="35"/>
      <c r="O1143" s="35"/>
      <c r="P1143" s="35"/>
      <c r="Q1143" s="35"/>
      <c r="R1143" s="35"/>
      <c r="S1143" s="35"/>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34"/>
      <c r="E1144" s="35"/>
      <c r="F1144" s="35"/>
      <c r="G1144" s="35"/>
      <c r="H1144" s="35"/>
      <c r="I1144" s="35"/>
      <c r="J1144" s="35"/>
      <c r="K1144" s="35"/>
      <c r="L1144" s="35"/>
      <c r="M1144" s="35"/>
      <c r="N1144" s="35"/>
      <c r="O1144" s="35"/>
      <c r="P1144" s="35"/>
      <c r="Q1144" s="35"/>
      <c r="R1144" s="35"/>
      <c r="S1144" s="35"/>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34"/>
      <c r="E1145" s="35"/>
      <c r="F1145" s="35"/>
      <c r="G1145" s="35"/>
      <c r="H1145" s="35"/>
      <c r="I1145" s="35"/>
      <c r="J1145" s="35"/>
      <c r="K1145" s="35"/>
      <c r="L1145" s="35"/>
      <c r="M1145" s="35"/>
      <c r="N1145" s="35"/>
      <c r="O1145" s="35"/>
      <c r="P1145" s="35"/>
      <c r="Q1145" s="35"/>
      <c r="R1145" s="35"/>
      <c r="S1145" s="35"/>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34"/>
      <c r="E1146" s="35"/>
      <c r="F1146" s="35"/>
      <c r="G1146" s="35"/>
      <c r="H1146" s="35"/>
      <c r="I1146" s="35"/>
      <c r="J1146" s="35"/>
      <c r="K1146" s="35"/>
      <c r="L1146" s="35"/>
      <c r="M1146" s="35"/>
      <c r="N1146" s="35"/>
      <c r="O1146" s="35"/>
      <c r="P1146" s="35"/>
      <c r="Q1146" s="35"/>
      <c r="R1146" s="35"/>
      <c r="S1146" s="35"/>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34"/>
      <c r="E1147" s="35"/>
      <c r="F1147" s="35"/>
      <c r="G1147" s="35"/>
      <c r="H1147" s="35"/>
      <c r="I1147" s="35"/>
      <c r="J1147" s="35"/>
      <c r="K1147" s="35"/>
      <c r="L1147" s="35"/>
      <c r="M1147" s="35"/>
      <c r="N1147" s="35"/>
      <c r="O1147" s="35"/>
      <c r="P1147" s="35"/>
      <c r="Q1147" s="35"/>
      <c r="R1147" s="35"/>
      <c r="S1147" s="35"/>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34"/>
      <c r="E1148" s="35"/>
      <c r="F1148" s="35"/>
      <c r="G1148" s="35"/>
      <c r="H1148" s="35"/>
      <c r="I1148" s="35"/>
      <c r="J1148" s="35"/>
      <c r="K1148" s="35"/>
      <c r="L1148" s="35"/>
      <c r="M1148" s="35"/>
      <c r="N1148" s="35"/>
      <c r="O1148" s="35"/>
      <c r="P1148" s="35"/>
      <c r="Q1148" s="35"/>
      <c r="R1148" s="35"/>
      <c r="S1148" s="35"/>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34"/>
      <c r="E1149" s="35"/>
      <c r="F1149" s="35"/>
      <c r="G1149" s="35"/>
      <c r="H1149" s="35"/>
      <c r="I1149" s="35"/>
      <c r="J1149" s="35"/>
      <c r="K1149" s="35"/>
      <c r="L1149" s="35"/>
      <c r="M1149" s="35"/>
      <c r="N1149" s="35"/>
      <c r="O1149" s="35"/>
      <c r="P1149" s="35"/>
      <c r="Q1149" s="35"/>
      <c r="R1149" s="35"/>
      <c r="S1149" s="35"/>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34"/>
      <c r="E1150" s="35"/>
      <c r="F1150" s="35"/>
      <c r="G1150" s="35"/>
      <c r="H1150" s="35"/>
      <c r="I1150" s="35"/>
      <c r="J1150" s="35"/>
      <c r="K1150" s="35"/>
      <c r="L1150" s="35"/>
      <c r="M1150" s="35"/>
      <c r="N1150" s="35"/>
      <c r="O1150" s="35"/>
      <c r="P1150" s="35"/>
      <c r="Q1150" s="35"/>
      <c r="R1150" s="35"/>
      <c r="S1150" s="35"/>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34"/>
      <c r="E1151" s="35"/>
      <c r="F1151" s="35"/>
      <c r="G1151" s="35"/>
      <c r="H1151" s="35"/>
      <c r="I1151" s="35"/>
      <c r="J1151" s="35"/>
      <c r="K1151" s="35"/>
      <c r="L1151" s="35"/>
      <c r="M1151" s="35"/>
      <c r="N1151" s="35"/>
      <c r="O1151" s="35"/>
      <c r="P1151" s="35"/>
      <c r="Q1151" s="35"/>
      <c r="R1151" s="35"/>
      <c r="S1151" s="35"/>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34"/>
      <c r="E1152" s="35"/>
      <c r="F1152" s="35"/>
      <c r="G1152" s="35"/>
      <c r="H1152" s="35"/>
      <c r="I1152" s="35"/>
      <c r="J1152" s="35"/>
      <c r="K1152" s="35"/>
      <c r="L1152" s="35"/>
      <c r="M1152" s="35"/>
      <c r="N1152" s="35"/>
      <c r="O1152" s="35"/>
      <c r="P1152" s="35"/>
      <c r="Q1152" s="35"/>
      <c r="R1152" s="35"/>
      <c r="S1152" s="35"/>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34"/>
      <c r="E1153" s="35"/>
      <c r="F1153" s="35"/>
      <c r="G1153" s="35"/>
      <c r="H1153" s="35"/>
      <c r="I1153" s="35"/>
      <c r="J1153" s="35"/>
      <c r="K1153" s="35"/>
      <c r="L1153" s="35"/>
      <c r="M1153" s="35"/>
      <c r="N1153" s="35"/>
      <c r="O1153" s="35"/>
      <c r="P1153" s="35"/>
      <c r="Q1153" s="35"/>
      <c r="R1153" s="35"/>
      <c r="S1153" s="35"/>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34"/>
      <c r="E1154" s="35"/>
      <c r="F1154" s="35"/>
      <c r="G1154" s="35"/>
      <c r="H1154" s="35"/>
      <c r="I1154" s="35"/>
      <c r="J1154" s="35"/>
      <c r="K1154" s="35"/>
      <c r="L1154" s="35"/>
      <c r="M1154" s="35"/>
      <c r="N1154" s="35"/>
      <c r="O1154" s="35"/>
      <c r="P1154" s="35"/>
      <c r="Q1154" s="35"/>
      <c r="R1154" s="35"/>
      <c r="S1154" s="35"/>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34"/>
      <c r="E1155" s="35"/>
      <c r="F1155" s="35"/>
      <c r="G1155" s="35"/>
      <c r="H1155" s="35"/>
      <c r="I1155" s="35"/>
      <c r="J1155" s="35"/>
      <c r="K1155" s="35"/>
      <c r="L1155" s="35"/>
      <c r="M1155" s="35"/>
      <c r="N1155" s="35"/>
      <c r="O1155" s="35"/>
      <c r="P1155" s="35"/>
      <c r="Q1155" s="35"/>
      <c r="R1155" s="35"/>
      <c r="S1155" s="35"/>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34"/>
      <c r="E1156" s="35"/>
      <c r="F1156" s="35"/>
      <c r="G1156" s="35"/>
      <c r="H1156" s="35"/>
      <c r="I1156" s="35"/>
      <c r="J1156" s="35"/>
      <c r="K1156" s="35"/>
      <c r="L1156" s="35"/>
      <c r="M1156" s="35"/>
      <c r="N1156" s="35"/>
      <c r="O1156" s="35"/>
      <c r="P1156" s="35"/>
      <c r="Q1156" s="35"/>
      <c r="R1156" s="35"/>
      <c r="S1156" s="35"/>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34"/>
      <c r="E1157" s="35"/>
      <c r="F1157" s="35"/>
      <c r="G1157" s="35"/>
      <c r="H1157" s="35"/>
      <c r="I1157" s="35"/>
      <c r="J1157" s="35"/>
      <c r="K1157" s="35"/>
      <c r="L1157" s="35"/>
      <c r="M1157" s="35"/>
      <c r="N1157" s="35"/>
      <c r="O1157" s="35"/>
      <c r="P1157" s="35"/>
      <c r="Q1157" s="35"/>
      <c r="R1157" s="35"/>
      <c r="S1157" s="35"/>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34"/>
      <c r="E1158" s="35"/>
      <c r="F1158" s="35"/>
      <c r="G1158" s="35"/>
      <c r="H1158" s="35"/>
      <c r="I1158" s="35"/>
      <c r="J1158" s="35"/>
      <c r="K1158" s="35"/>
      <c r="L1158" s="35"/>
      <c r="M1158" s="35"/>
      <c r="N1158" s="35"/>
      <c r="O1158" s="35"/>
      <c r="P1158" s="35"/>
      <c r="Q1158" s="35"/>
      <c r="R1158" s="35"/>
      <c r="S1158" s="35"/>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34"/>
      <c r="E1159" s="35"/>
      <c r="F1159" s="35"/>
      <c r="G1159" s="35"/>
      <c r="H1159" s="35"/>
      <c r="I1159" s="35"/>
      <c r="J1159" s="35"/>
      <c r="K1159" s="35"/>
      <c r="L1159" s="35"/>
      <c r="M1159" s="35"/>
      <c r="N1159" s="35"/>
      <c r="O1159" s="35"/>
      <c r="P1159" s="35"/>
      <c r="Q1159" s="35"/>
      <c r="R1159" s="35"/>
      <c r="S1159" s="35"/>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34"/>
      <c r="E1160" s="35"/>
      <c r="F1160" s="35"/>
      <c r="G1160" s="35"/>
      <c r="H1160" s="35"/>
      <c r="I1160" s="35"/>
      <c r="J1160" s="35"/>
      <c r="K1160" s="35"/>
      <c r="L1160" s="35"/>
      <c r="M1160" s="35"/>
      <c r="N1160" s="35"/>
      <c r="O1160" s="35"/>
      <c r="P1160" s="35"/>
      <c r="Q1160" s="35"/>
      <c r="R1160" s="35"/>
      <c r="S1160" s="35"/>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34"/>
      <c r="E1161" s="35"/>
      <c r="F1161" s="35"/>
      <c r="G1161" s="35"/>
      <c r="H1161" s="35"/>
      <c r="I1161" s="35"/>
      <c r="J1161" s="35"/>
      <c r="K1161" s="35"/>
      <c r="L1161" s="35"/>
      <c r="M1161" s="35"/>
      <c r="N1161" s="35"/>
      <c r="O1161" s="35"/>
      <c r="P1161" s="35"/>
      <c r="Q1161" s="35"/>
      <c r="R1161" s="35"/>
      <c r="S1161" s="35"/>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34"/>
      <c r="E1162" s="35"/>
      <c r="F1162" s="35"/>
      <c r="G1162" s="35"/>
      <c r="H1162" s="35"/>
      <c r="I1162" s="35"/>
      <c r="J1162" s="35"/>
      <c r="K1162" s="35"/>
      <c r="L1162" s="35"/>
      <c r="M1162" s="35"/>
      <c r="N1162" s="35"/>
      <c r="O1162" s="35"/>
      <c r="P1162" s="35"/>
      <c r="Q1162" s="35"/>
      <c r="R1162" s="35"/>
      <c r="S1162" s="35"/>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34"/>
      <c r="E1163" s="35"/>
      <c r="F1163" s="35"/>
      <c r="G1163" s="35"/>
      <c r="H1163" s="35"/>
      <c r="I1163" s="35"/>
      <c r="J1163" s="35"/>
      <c r="K1163" s="35"/>
      <c r="L1163" s="35"/>
      <c r="M1163" s="35"/>
      <c r="N1163" s="35"/>
      <c r="O1163" s="35"/>
      <c r="P1163" s="35"/>
      <c r="Q1163" s="35"/>
      <c r="R1163" s="35"/>
      <c r="S1163" s="35"/>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34"/>
      <c r="E1164" s="35"/>
      <c r="F1164" s="35"/>
      <c r="G1164" s="35"/>
      <c r="H1164" s="35"/>
      <c r="I1164" s="35"/>
      <c r="J1164" s="35"/>
      <c r="K1164" s="35"/>
      <c r="L1164" s="35"/>
      <c r="M1164" s="35"/>
      <c r="N1164" s="35"/>
      <c r="O1164" s="35"/>
      <c r="P1164" s="35"/>
      <c r="Q1164" s="35"/>
      <c r="R1164" s="35"/>
      <c r="S1164" s="35"/>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34"/>
      <c r="E1165" s="35"/>
      <c r="F1165" s="35"/>
      <c r="G1165" s="35"/>
      <c r="H1165" s="35"/>
      <c r="I1165" s="35"/>
      <c r="J1165" s="35"/>
      <c r="K1165" s="35"/>
      <c r="L1165" s="35"/>
      <c r="M1165" s="35"/>
      <c r="N1165" s="35"/>
      <c r="O1165" s="35"/>
      <c r="P1165" s="35"/>
      <c r="Q1165" s="35"/>
      <c r="R1165" s="35"/>
      <c r="S1165" s="35"/>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34"/>
      <c r="E1166" s="35"/>
      <c r="F1166" s="35"/>
      <c r="G1166" s="35"/>
      <c r="H1166" s="35"/>
      <c r="I1166" s="35"/>
      <c r="J1166" s="35"/>
      <c r="K1166" s="35"/>
      <c r="L1166" s="35"/>
      <c r="M1166" s="35"/>
      <c r="N1166" s="35"/>
      <c r="O1166" s="35"/>
      <c r="P1166" s="35"/>
      <c r="Q1166" s="35"/>
      <c r="R1166" s="35"/>
      <c r="S1166" s="35"/>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34"/>
      <c r="E1167" s="35"/>
      <c r="F1167" s="35"/>
      <c r="G1167" s="35"/>
      <c r="H1167" s="35"/>
      <c r="I1167" s="35"/>
      <c r="J1167" s="35"/>
      <c r="K1167" s="35"/>
      <c r="L1167" s="35"/>
      <c r="M1167" s="35"/>
      <c r="N1167" s="35"/>
      <c r="O1167" s="35"/>
      <c r="P1167" s="35"/>
      <c r="Q1167" s="35"/>
      <c r="R1167" s="35"/>
      <c r="S1167" s="35"/>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34"/>
      <c r="E1168" s="35"/>
      <c r="F1168" s="35"/>
      <c r="G1168" s="35"/>
      <c r="H1168" s="35"/>
      <c r="I1168" s="35"/>
      <c r="J1168" s="35"/>
      <c r="K1168" s="35"/>
      <c r="L1168" s="35"/>
      <c r="M1168" s="35"/>
      <c r="N1168" s="35"/>
      <c r="O1168" s="35"/>
      <c r="P1168" s="35"/>
      <c r="Q1168" s="35"/>
      <c r="R1168" s="35"/>
      <c r="S1168" s="35"/>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34"/>
      <c r="E1169" s="35"/>
      <c r="F1169" s="35"/>
      <c r="G1169" s="35"/>
      <c r="H1169" s="35"/>
      <c r="I1169" s="35"/>
      <c r="J1169" s="35"/>
      <c r="K1169" s="35"/>
      <c r="L1169" s="35"/>
      <c r="M1169" s="35"/>
      <c r="N1169" s="35"/>
      <c r="O1169" s="35"/>
      <c r="P1169" s="35"/>
      <c r="Q1169" s="35"/>
      <c r="R1169" s="35"/>
      <c r="S1169" s="35"/>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34"/>
      <c r="E1170" s="35"/>
      <c r="F1170" s="35"/>
      <c r="G1170" s="35"/>
      <c r="H1170" s="35"/>
      <c r="I1170" s="35"/>
      <c r="J1170" s="35"/>
      <c r="K1170" s="35"/>
      <c r="L1170" s="35"/>
      <c r="M1170" s="35"/>
      <c r="N1170" s="35"/>
      <c r="O1170" s="35"/>
      <c r="P1170" s="35"/>
      <c r="Q1170" s="35"/>
      <c r="R1170" s="35"/>
      <c r="S1170" s="35"/>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34"/>
      <c r="E1171" s="35"/>
      <c r="F1171" s="35"/>
      <c r="G1171" s="35"/>
      <c r="H1171" s="35"/>
      <c r="I1171" s="35"/>
      <c r="J1171" s="35"/>
      <c r="K1171" s="35"/>
      <c r="L1171" s="35"/>
      <c r="M1171" s="35"/>
      <c r="N1171" s="35"/>
      <c r="O1171" s="35"/>
      <c r="P1171" s="35"/>
      <c r="Q1171" s="35"/>
      <c r="R1171" s="35"/>
      <c r="S1171" s="35"/>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34"/>
      <c r="E1172" s="35"/>
      <c r="F1172" s="35"/>
      <c r="G1172" s="35"/>
      <c r="H1172" s="35"/>
      <c r="I1172" s="35"/>
      <c r="J1172" s="35"/>
      <c r="K1172" s="35"/>
      <c r="L1172" s="35"/>
      <c r="M1172" s="35"/>
      <c r="N1172" s="35"/>
      <c r="O1172" s="35"/>
      <c r="P1172" s="35"/>
      <c r="Q1172" s="35"/>
      <c r="R1172" s="35"/>
      <c r="S1172" s="35"/>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34"/>
      <c r="E1173" s="35"/>
      <c r="F1173" s="35"/>
      <c r="G1173" s="35"/>
      <c r="H1173" s="35"/>
      <c r="I1173" s="35"/>
      <c r="J1173" s="35"/>
      <c r="K1173" s="35"/>
      <c r="L1173" s="35"/>
      <c r="M1173" s="35"/>
      <c r="N1173" s="35"/>
      <c r="O1173" s="35"/>
      <c r="P1173" s="35"/>
      <c r="Q1173" s="35"/>
      <c r="R1173" s="35"/>
      <c r="S1173" s="35"/>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34"/>
      <c r="E1174" s="35"/>
      <c r="F1174" s="35"/>
      <c r="G1174" s="35"/>
      <c r="H1174" s="35"/>
      <c r="I1174" s="35"/>
      <c r="J1174" s="35"/>
      <c r="K1174" s="35"/>
      <c r="L1174" s="35"/>
      <c r="M1174" s="35"/>
      <c r="N1174" s="35"/>
      <c r="O1174" s="35"/>
      <c r="P1174" s="35"/>
      <c r="Q1174" s="35"/>
      <c r="R1174" s="35"/>
      <c r="S1174" s="35"/>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34"/>
      <c r="E1175" s="35"/>
      <c r="F1175" s="35"/>
      <c r="G1175" s="35"/>
      <c r="H1175" s="35"/>
      <c r="I1175" s="35"/>
      <c r="J1175" s="35"/>
      <c r="K1175" s="35"/>
      <c r="L1175" s="35"/>
      <c r="M1175" s="35"/>
      <c r="N1175" s="35"/>
      <c r="O1175" s="35"/>
      <c r="P1175" s="35"/>
      <c r="Q1175" s="35"/>
      <c r="R1175" s="35"/>
      <c r="S1175" s="35"/>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34"/>
      <c r="E1176" s="35"/>
      <c r="F1176" s="35"/>
      <c r="G1176" s="35"/>
      <c r="H1176" s="35"/>
      <c r="I1176" s="35"/>
      <c r="J1176" s="35"/>
      <c r="K1176" s="35"/>
      <c r="L1176" s="35"/>
      <c r="M1176" s="35"/>
      <c r="N1176" s="35"/>
      <c r="O1176" s="35"/>
      <c r="P1176" s="35"/>
      <c r="Q1176" s="35"/>
      <c r="R1176" s="35"/>
      <c r="S1176" s="35"/>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34"/>
      <c r="E1177" s="35"/>
      <c r="F1177" s="35"/>
      <c r="G1177" s="35"/>
      <c r="H1177" s="35"/>
      <c r="I1177" s="35"/>
      <c r="J1177" s="35"/>
      <c r="K1177" s="35"/>
      <c r="L1177" s="35"/>
      <c r="M1177" s="35"/>
      <c r="N1177" s="35"/>
      <c r="O1177" s="35"/>
      <c r="P1177" s="35"/>
      <c r="Q1177" s="35"/>
      <c r="R1177" s="35"/>
      <c r="S1177" s="35"/>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34"/>
      <c r="E1178" s="35"/>
      <c r="F1178" s="35"/>
      <c r="G1178" s="35"/>
      <c r="H1178" s="35"/>
      <c r="I1178" s="35"/>
      <c r="J1178" s="35"/>
      <c r="K1178" s="35"/>
      <c r="L1178" s="35"/>
      <c r="M1178" s="35"/>
      <c r="N1178" s="35"/>
      <c r="O1178" s="35"/>
      <c r="P1178" s="35"/>
      <c r="Q1178" s="35"/>
      <c r="R1178" s="35"/>
      <c r="S1178" s="35"/>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34"/>
      <c r="E1179" s="35"/>
      <c r="F1179" s="35"/>
      <c r="G1179" s="35"/>
      <c r="H1179" s="35"/>
      <c r="I1179" s="35"/>
      <c r="J1179" s="35"/>
      <c r="K1179" s="35"/>
      <c r="L1179" s="35"/>
      <c r="M1179" s="35"/>
      <c r="N1179" s="35"/>
      <c r="O1179" s="35"/>
      <c r="P1179" s="35"/>
      <c r="Q1179" s="35"/>
      <c r="R1179" s="35"/>
      <c r="S1179" s="35"/>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34"/>
      <c r="E1180" s="35"/>
      <c r="F1180" s="35"/>
      <c r="G1180" s="35"/>
      <c r="H1180" s="35"/>
      <c r="I1180" s="35"/>
      <c r="J1180" s="35"/>
      <c r="K1180" s="35"/>
      <c r="L1180" s="35"/>
      <c r="M1180" s="35"/>
      <c r="N1180" s="35"/>
      <c r="O1180" s="35"/>
      <c r="P1180" s="35"/>
      <c r="Q1180" s="35"/>
      <c r="R1180" s="35"/>
      <c r="S1180" s="35"/>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34"/>
      <c r="E1181" s="35"/>
      <c r="F1181" s="35"/>
      <c r="G1181" s="35"/>
      <c r="H1181" s="35"/>
      <c r="I1181" s="35"/>
      <c r="J1181" s="35"/>
      <c r="K1181" s="35"/>
      <c r="L1181" s="35"/>
      <c r="M1181" s="35"/>
      <c r="N1181" s="35"/>
      <c r="O1181" s="35"/>
      <c r="P1181" s="35"/>
      <c r="Q1181" s="35"/>
      <c r="R1181" s="35"/>
      <c r="S1181" s="35"/>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34"/>
      <c r="E1182" s="35"/>
      <c r="F1182" s="35"/>
      <c r="G1182" s="35"/>
      <c r="H1182" s="35"/>
      <c r="I1182" s="35"/>
      <c r="J1182" s="35"/>
      <c r="K1182" s="35"/>
      <c r="L1182" s="35"/>
      <c r="M1182" s="35"/>
      <c r="N1182" s="35"/>
      <c r="O1182" s="35"/>
      <c r="P1182" s="35"/>
      <c r="Q1182" s="35"/>
      <c r="R1182" s="35"/>
      <c r="S1182" s="35"/>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34"/>
      <c r="E1183" s="35"/>
      <c r="F1183" s="35"/>
      <c r="G1183" s="35"/>
      <c r="H1183" s="35"/>
      <c r="I1183" s="35"/>
      <c r="J1183" s="35"/>
      <c r="K1183" s="35"/>
      <c r="L1183" s="35"/>
      <c r="M1183" s="35"/>
      <c r="N1183" s="35"/>
      <c r="O1183" s="35"/>
      <c r="P1183" s="35"/>
      <c r="Q1183" s="35"/>
      <c r="R1183" s="35"/>
      <c r="S1183" s="35"/>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34"/>
      <c r="E1184" s="35"/>
      <c r="F1184" s="35"/>
      <c r="G1184" s="35"/>
      <c r="H1184" s="35"/>
      <c r="I1184" s="35"/>
      <c r="J1184" s="35"/>
      <c r="K1184" s="35"/>
      <c r="L1184" s="35"/>
      <c r="M1184" s="35"/>
      <c r="N1184" s="35"/>
      <c r="O1184" s="35"/>
      <c r="P1184" s="35"/>
      <c r="Q1184" s="35"/>
      <c r="R1184" s="35"/>
      <c r="S1184" s="35"/>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34"/>
      <c r="E1185" s="35"/>
      <c r="F1185" s="35"/>
      <c r="G1185" s="35"/>
      <c r="H1185" s="35"/>
      <c r="I1185" s="35"/>
      <c r="J1185" s="35"/>
      <c r="K1185" s="35"/>
      <c r="L1185" s="35"/>
      <c r="M1185" s="35"/>
      <c r="N1185" s="35"/>
      <c r="O1185" s="35"/>
      <c r="P1185" s="35"/>
      <c r="Q1185" s="35"/>
      <c r="R1185" s="35"/>
      <c r="S1185" s="35"/>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34"/>
      <c r="E1186" s="35"/>
      <c r="F1186" s="35"/>
      <c r="G1186" s="35"/>
      <c r="H1186" s="35"/>
      <c r="I1186" s="35"/>
      <c r="J1186" s="35"/>
      <c r="K1186" s="35"/>
      <c r="L1186" s="35"/>
      <c r="M1186" s="35"/>
      <c r="N1186" s="35"/>
      <c r="O1186" s="35"/>
      <c r="P1186" s="35"/>
      <c r="Q1186" s="35"/>
      <c r="R1186" s="35"/>
      <c r="S1186" s="35"/>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34"/>
      <c r="E1187" s="35"/>
      <c r="F1187" s="35"/>
      <c r="G1187" s="35"/>
      <c r="H1187" s="35"/>
      <c r="I1187" s="35"/>
      <c r="J1187" s="35"/>
      <c r="K1187" s="35"/>
      <c r="L1187" s="35"/>
      <c r="M1187" s="35"/>
      <c r="N1187" s="35"/>
      <c r="O1187" s="35"/>
      <c r="P1187" s="35"/>
      <c r="Q1187" s="35"/>
      <c r="R1187" s="35"/>
      <c r="S1187" s="35"/>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34"/>
      <c r="E1188" s="35"/>
      <c r="F1188" s="35"/>
      <c r="G1188" s="35"/>
      <c r="H1188" s="35"/>
      <c r="I1188" s="35"/>
      <c r="J1188" s="35"/>
      <c r="K1188" s="35"/>
      <c r="L1188" s="35"/>
      <c r="M1188" s="35"/>
      <c r="N1188" s="35"/>
      <c r="O1188" s="35"/>
      <c r="P1188" s="35"/>
      <c r="Q1188" s="35"/>
      <c r="R1188" s="35"/>
      <c r="S1188" s="35"/>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34"/>
      <c r="E1189" s="35"/>
      <c r="F1189" s="35"/>
      <c r="G1189" s="35"/>
      <c r="H1189" s="35"/>
      <c r="I1189" s="35"/>
      <c r="J1189" s="35"/>
      <c r="K1189" s="35"/>
      <c r="L1189" s="35"/>
      <c r="M1189" s="35"/>
      <c r="N1189" s="35"/>
      <c r="O1189" s="35"/>
      <c r="P1189" s="35"/>
      <c r="Q1189" s="35"/>
      <c r="R1189" s="35"/>
      <c r="S1189" s="35"/>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34"/>
      <c r="E1190" s="35"/>
      <c r="F1190" s="35"/>
      <c r="G1190" s="35"/>
      <c r="H1190" s="35"/>
      <c r="I1190" s="35"/>
      <c r="J1190" s="35"/>
      <c r="K1190" s="35"/>
      <c r="L1190" s="35"/>
      <c r="M1190" s="35"/>
      <c r="N1190" s="35"/>
      <c r="O1190" s="35"/>
      <c r="P1190" s="35"/>
      <c r="Q1190" s="35"/>
      <c r="R1190" s="35"/>
      <c r="S1190" s="35"/>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34"/>
      <c r="E1191" s="35"/>
      <c r="F1191" s="35"/>
      <c r="G1191" s="35"/>
      <c r="H1191" s="35"/>
      <c r="I1191" s="35"/>
      <c r="J1191" s="35"/>
      <c r="K1191" s="35"/>
      <c r="L1191" s="35"/>
      <c r="M1191" s="35"/>
      <c r="N1191" s="35"/>
      <c r="O1191" s="35"/>
      <c r="P1191" s="35"/>
      <c r="Q1191" s="35"/>
      <c r="R1191" s="35"/>
      <c r="S1191" s="35"/>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34"/>
      <c r="E1192" s="35"/>
      <c r="F1192" s="35"/>
      <c r="G1192" s="35"/>
      <c r="H1192" s="35"/>
      <c r="I1192" s="35"/>
      <c r="J1192" s="35"/>
      <c r="K1192" s="35"/>
      <c r="L1192" s="35"/>
      <c r="M1192" s="35"/>
      <c r="N1192" s="35"/>
      <c r="O1192" s="35"/>
      <c r="P1192" s="35"/>
      <c r="Q1192" s="35"/>
      <c r="R1192" s="35"/>
      <c r="S1192" s="35"/>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34"/>
      <c r="E1193" s="35"/>
      <c r="F1193" s="35"/>
      <c r="G1193" s="35"/>
      <c r="H1193" s="35"/>
      <c r="I1193" s="35"/>
      <c r="J1193" s="35"/>
      <c r="K1193" s="35"/>
      <c r="L1193" s="35"/>
      <c r="M1193" s="35"/>
      <c r="N1193" s="35"/>
      <c r="O1193" s="35"/>
      <c r="P1193" s="35"/>
      <c r="Q1193" s="35"/>
      <c r="R1193" s="35"/>
      <c r="S1193" s="35"/>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34"/>
      <c r="E1194" s="35"/>
      <c r="F1194" s="35"/>
      <c r="G1194" s="35"/>
      <c r="H1194" s="35"/>
      <c r="I1194" s="35"/>
      <c r="J1194" s="35"/>
      <c r="K1194" s="35"/>
      <c r="L1194" s="35"/>
      <c r="M1194" s="35"/>
      <c r="N1194" s="35"/>
      <c r="O1194" s="35"/>
      <c r="P1194" s="35"/>
      <c r="Q1194" s="35"/>
      <c r="R1194" s="35"/>
      <c r="S1194" s="35"/>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34"/>
      <c r="E1195" s="35"/>
      <c r="F1195" s="35"/>
      <c r="G1195" s="35"/>
      <c r="H1195" s="35"/>
      <c r="I1195" s="35"/>
      <c r="J1195" s="35"/>
      <c r="K1195" s="35"/>
      <c r="L1195" s="35"/>
      <c r="M1195" s="35"/>
      <c r="N1195" s="35"/>
      <c r="O1195" s="35"/>
      <c r="P1195" s="35"/>
      <c r="Q1195" s="35"/>
      <c r="R1195" s="35"/>
      <c r="S1195" s="35"/>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34"/>
      <c r="E1196" s="35"/>
      <c r="F1196" s="35"/>
      <c r="G1196" s="35"/>
      <c r="H1196" s="35"/>
      <c r="I1196" s="35"/>
      <c r="J1196" s="35"/>
      <c r="K1196" s="35"/>
      <c r="L1196" s="35"/>
      <c r="M1196" s="35"/>
      <c r="N1196" s="35"/>
      <c r="O1196" s="35"/>
      <c r="P1196" s="35"/>
      <c r="Q1196" s="35"/>
      <c r="R1196" s="35"/>
      <c r="S1196" s="35"/>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34"/>
      <c r="E1197" s="35"/>
      <c r="F1197" s="35"/>
      <c r="G1197" s="35"/>
      <c r="H1197" s="35"/>
      <c r="I1197" s="35"/>
      <c r="J1197" s="35"/>
      <c r="K1197" s="35"/>
      <c r="L1197" s="35"/>
      <c r="M1197" s="35"/>
      <c r="N1197" s="35"/>
      <c r="O1197" s="35"/>
      <c r="P1197" s="35"/>
      <c r="Q1197" s="35"/>
      <c r="R1197" s="35"/>
      <c r="S1197" s="35"/>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34"/>
      <c r="E1198" s="35"/>
      <c r="F1198" s="35"/>
      <c r="G1198" s="35"/>
      <c r="H1198" s="35"/>
      <c r="I1198" s="35"/>
      <c r="J1198" s="35"/>
      <c r="K1198" s="35"/>
      <c r="L1198" s="35"/>
      <c r="M1198" s="35"/>
      <c r="N1198" s="35"/>
      <c r="O1198" s="35"/>
      <c r="P1198" s="35"/>
      <c r="Q1198" s="35"/>
      <c r="R1198" s="35"/>
      <c r="S1198" s="35"/>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34"/>
      <c r="E1199" s="35"/>
      <c r="F1199" s="35"/>
      <c r="G1199" s="35"/>
      <c r="H1199" s="35"/>
      <c r="I1199" s="35"/>
      <c r="J1199" s="35"/>
      <c r="K1199" s="35"/>
      <c r="L1199" s="35"/>
      <c r="M1199" s="35"/>
      <c r="N1199" s="35"/>
      <c r="O1199" s="35"/>
      <c r="P1199" s="35"/>
      <c r="Q1199" s="35"/>
      <c r="R1199" s="35"/>
      <c r="S1199" s="35"/>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34"/>
      <c r="E1200" s="35"/>
      <c r="F1200" s="35"/>
      <c r="G1200" s="35"/>
      <c r="H1200" s="35"/>
      <c r="I1200" s="35"/>
      <c r="J1200" s="35"/>
      <c r="K1200" s="35"/>
      <c r="L1200" s="35"/>
      <c r="M1200" s="35"/>
      <c r="N1200" s="35"/>
      <c r="O1200" s="35"/>
      <c r="P1200" s="35"/>
      <c r="Q1200" s="35"/>
      <c r="R1200" s="35"/>
      <c r="S1200" s="35"/>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34"/>
      <c r="E1201" s="35"/>
      <c r="F1201" s="35"/>
      <c r="G1201" s="35"/>
      <c r="H1201" s="35"/>
      <c r="I1201" s="35"/>
      <c r="J1201" s="35"/>
      <c r="K1201" s="35"/>
      <c r="L1201" s="35"/>
      <c r="M1201" s="35"/>
      <c r="N1201" s="35"/>
      <c r="O1201" s="35"/>
      <c r="P1201" s="35"/>
      <c r="Q1201" s="35"/>
      <c r="R1201" s="35"/>
      <c r="S1201" s="35"/>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34"/>
      <c r="E1202" s="35"/>
      <c r="F1202" s="35"/>
      <c r="G1202" s="35"/>
      <c r="H1202" s="35"/>
      <c r="I1202" s="35"/>
      <c r="J1202" s="35"/>
      <c r="K1202" s="35"/>
      <c r="L1202" s="35"/>
      <c r="M1202" s="35"/>
      <c r="N1202" s="35"/>
      <c r="O1202" s="35"/>
      <c r="P1202" s="35"/>
      <c r="Q1202" s="35"/>
      <c r="R1202" s="35"/>
      <c r="S1202" s="35"/>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34"/>
      <c r="E1203" s="35"/>
      <c r="F1203" s="35"/>
      <c r="G1203" s="35"/>
      <c r="H1203" s="35"/>
      <c r="I1203" s="35"/>
      <c r="J1203" s="35"/>
      <c r="K1203" s="35"/>
      <c r="L1203" s="35"/>
      <c r="M1203" s="35"/>
      <c r="N1203" s="35"/>
      <c r="O1203" s="35"/>
      <c r="P1203" s="35"/>
      <c r="Q1203" s="35"/>
      <c r="R1203" s="35"/>
      <c r="S1203" s="35"/>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34"/>
      <c r="E1204" s="35"/>
      <c r="F1204" s="35"/>
      <c r="G1204" s="35"/>
      <c r="H1204" s="35"/>
      <c r="I1204" s="35"/>
      <c r="J1204" s="35"/>
      <c r="K1204" s="35"/>
      <c r="L1204" s="35"/>
      <c r="M1204" s="35"/>
      <c r="N1204" s="35"/>
      <c r="O1204" s="35"/>
      <c r="P1204" s="35"/>
      <c r="Q1204" s="35"/>
      <c r="R1204" s="35"/>
      <c r="S1204" s="35"/>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34"/>
      <c r="E1205" s="35"/>
      <c r="F1205" s="35"/>
      <c r="G1205" s="35"/>
      <c r="H1205" s="35"/>
      <c r="I1205" s="35"/>
      <c r="J1205" s="35"/>
      <c r="K1205" s="35"/>
      <c r="L1205" s="35"/>
      <c r="M1205" s="35"/>
      <c r="N1205" s="35"/>
      <c r="O1205" s="35"/>
      <c r="P1205" s="35"/>
      <c r="Q1205" s="35"/>
      <c r="R1205" s="35"/>
      <c r="S1205" s="35"/>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34"/>
      <c r="E1206" s="35"/>
      <c r="F1206" s="35"/>
      <c r="G1206" s="35"/>
      <c r="H1206" s="35"/>
      <c r="I1206" s="35"/>
      <c r="J1206" s="35"/>
      <c r="K1206" s="35"/>
      <c r="L1206" s="35"/>
      <c r="M1206" s="35"/>
      <c r="N1206" s="35"/>
      <c r="O1206" s="35"/>
      <c r="P1206" s="35"/>
      <c r="Q1206" s="35"/>
      <c r="R1206" s="35"/>
      <c r="S1206" s="35"/>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34"/>
      <c r="E1207" s="35"/>
      <c r="F1207" s="35"/>
      <c r="G1207" s="35"/>
      <c r="H1207" s="35"/>
      <c r="I1207" s="35"/>
      <c r="J1207" s="35"/>
      <c r="K1207" s="35"/>
      <c r="L1207" s="35"/>
      <c r="M1207" s="35"/>
      <c r="N1207" s="35"/>
      <c r="O1207" s="35"/>
      <c r="P1207" s="35"/>
      <c r="Q1207" s="35"/>
      <c r="R1207" s="35"/>
      <c r="S1207" s="35"/>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34"/>
      <c r="E1208" s="35"/>
      <c r="F1208" s="35"/>
      <c r="G1208" s="35"/>
      <c r="H1208" s="35"/>
      <c r="I1208" s="35"/>
      <c r="J1208" s="35"/>
      <c r="K1208" s="35"/>
      <c r="L1208" s="35"/>
      <c r="M1208" s="35"/>
      <c r="N1208" s="35"/>
      <c r="O1208" s="35"/>
      <c r="P1208" s="35"/>
      <c r="Q1208" s="35"/>
      <c r="R1208" s="35"/>
      <c r="S1208" s="35"/>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34"/>
      <c r="E1209" s="35"/>
      <c r="F1209" s="35"/>
      <c r="G1209" s="35"/>
      <c r="H1209" s="35"/>
      <c r="I1209" s="35"/>
      <c r="J1209" s="35"/>
      <c r="K1209" s="35"/>
      <c r="L1209" s="35"/>
      <c r="M1209" s="35"/>
      <c r="N1209" s="35"/>
      <c r="O1209" s="35"/>
      <c r="P1209" s="35"/>
      <c r="Q1209" s="35"/>
      <c r="R1209" s="35"/>
      <c r="S1209" s="35"/>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34"/>
      <c r="E1210" s="35"/>
      <c r="F1210" s="35"/>
      <c r="G1210" s="35"/>
      <c r="H1210" s="35"/>
      <c r="I1210" s="35"/>
      <c r="J1210" s="35"/>
      <c r="K1210" s="35"/>
      <c r="L1210" s="35"/>
      <c r="M1210" s="35"/>
      <c r="N1210" s="35"/>
      <c r="O1210" s="35"/>
      <c r="P1210" s="35"/>
      <c r="Q1210" s="35"/>
      <c r="R1210" s="35"/>
      <c r="S1210" s="35"/>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34"/>
      <c r="E1211" s="35"/>
      <c r="F1211" s="35"/>
      <c r="G1211" s="35"/>
      <c r="H1211" s="35"/>
      <c r="I1211" s="35"/>
      <c r="J1211" s="35"/>
      <c r="K1211" s="35"/>
      <c r="L1211" s="35"/>
      <c r="M1211" s="35"/>
      <c r="N1211" s="35"/>
      <c r="O1211" s="35"/>
      <c r="P1211" s="35"/>
      <c r="Q1211" s="35"/>
      <c r="R1211" s="35"/>
      <c r="S1211" s="35"/>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34"/>
      <c r="E1212" s="35"/>
      <c r="F1212" s="35"/>
      <c r="G1212" s="35"/>
      <c r="H1212" s="35"/>
      <c r="I1212" s="35"/>
      <c r="J1212" s="35"/>
      <c r="K1212" s="35"/>
      <c r="L1212" s="35"/>
      <c r="M1212" s="35"/>
      <c r="N1212" s="35"/>
      <c r="O1212" s="35"/>
      <c r="P1212" s="35"/>
      <c r="Q1212" s="35"/>
      <c r="R1212" s="35"/>
      <c r="S1212" s="35"/>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34"/>
      <c r="E1213" s="35"/>
      <c r="F1213" s="35"/>
      <c r="G1213" s="35"/>
      <c r="H1213" s="35"/>
      <c r="I1213" s="35"/>
      <c r="J1213" s="35"/>
      <c r="K1213" s="35"/>
      <c r="L1213" s="35"/>
      <c r="M1213" s="35"/>
      <c r="N1213" s="35"/>
      <c r="O1213" s="35"/>
      <c r="P1213" s="35"/>
      <c r="Q1213" s="35"/>
      <c r="R1213" s="35"/>
      <c r="S1213" s="35"/>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34"/>
      <c r="E1214" s="35"/>
      <c r="F1214" s="35"/>
      <c r="G1214" s="35"/>
      <c r="H1214" s="35"/>
      <c r="I1214" s="35"/>
      <c r="J1214" s="35"/>
      <c r="K1214" s="35"/>
      <c r="L1214" s="35"/>
      <c r="M1214" s="35"/>
      <c r="N1214" s="35"/>
      <c r="O1214" s="35"/>
      <c r="P1214" s="35"/>
      <c r="Q1214" s="35"/>
      <c r="R1214" s="35"/>
      <c r="S1214" s="35"/>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34"/>
      <c r="E1215" s="35"/>
      <c r="F1215" s="35"/>
      <c r="G1215" s="35"/>
      <c r="H1215" s="35"/>
      <c r="I1215" s="35"/>
      <c r="J1215" s="35"/>
      <c r="K1215" s="35"/>
      <c r="L1215" s="35"/>
      <c r="M1215" s="35"/>
      <c r="N1215" s="35"/>
      <c r="O1215" s="35"/>
      <c r="P1215" s="35"/>
      <c r="Q1215" s="35"/>
      <c r="R1215" s="35"/>
      <c r="S1215" s="35"/>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34"/>
      <c r="E1216" s="35"/>
      <c r="F1216" s="35"/>
      <c r="G1216" s="35"/>
      <c r="H1216" s="35"/>
      <c r="I1216" s="35"/>
      <c r="J1216" s="35"/>
      <c r="K1216" s="35"/>
      <c r="L1216" s="35"/>
      <c r="M1216" s="35"/>
      <c r="N1216" s="35"/>
      <c r="O1216" s="35"/>
      <c r="P1216" s="35"/>
      <c r="Q1216" s="35"/>
      <c r="R1216" s="35"/>
      <c r="S1216" s="35"/>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34"/>
      <c r="E1217" s="35"/>
      <c r="F1217" s="35"/>
      <c r="G1217" s="35"/>
      <c r="H1217" s="35"/>
      <c r="I1217" s="35"/>
      <c r="J1217" s="35"/>
      <c r="K1217" s="35"/>
      <c r="L1217" s="35"/>
      <c r="M1217" s="35"/>
      <c r="N1217" s="35"/>
      <c r="O1217" s="35"/>
      <c r="P1217" s="35"/>
      <c r="Q1217" s="35"/>
      <c r="R1217" s="35"/>
      <c r="S1217" s="35"/>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34"/>
      <c r="E1218" s="35"/>
      <c r="F1218" s="35"/>
      <c r="G1218" s="35"/>
      <c r="H1218" s="35"/>
      <c r="I1218" s="35"/>
      <c r="J1218" s="35"/>
      <c r="K1218" s="35"/>
      <c r="L1218" s="35"/>
      <c r="M1218" s="35"/>
      <c r="N1218" s="35"/>
      <c r="O1218" s="35"/>
      <c r="P1218" s="35"/>
      <c r="Q1218" s="35"/>
      <c r="R1218" s="35"/>
      <c r="S1218" s="35"/>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34"/>
      <c r="E1219" s="35"/>
      <c r="F1219" s="35"/>
      <c r="G1219" s="35"/>
      <c r="H1219" s="35"/>
      <c r="I1219" s="35"/>
      <c r="J1219" s="35"/>
      <c r="K1219" s="35"/>
      <c r="L1219" s="35"/>
      <c r="M1219" s="35"/>
      <c r="N1219" s="35"/>
      <c r="O1219" s="35"/>
      <c r="P1219" s="35"/>
      <c r="Q1219" s="35"/>
      <c r="R1219" s="35"/>
      <c r="S1219" s="35"/>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34"/>
      <c r="E1220" s="35"/>
      <c r="F1220" s="35"/>
      <c r="G1220" s="35"/>
      <c r="H1220" s="35"/>
      <c r="I1220" s="35"/>
      <c r="J1220" s="35"/>
      <c r="K1220" s="35"/>
      <c r="L1220" s="35"/>
      <c r="M1220" s="35"/>
      <c r="N1220" s="35"/>
      <c r="O1220" s="35"/>
      <c r="P1220" s="35"/>
      <c r="Q1220" s="35"/>
      <c r="R1220" s="35"/>
      <c r="S1220" s="35"/>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34"/>
      <c r="E1221" s="35"/>
      <c r="F1221" s="35"/>
      <c r="G1221" s="35"/>
      <c r="H1221" s="35"/>
      <c r="I1221" s="35"/>
      <c r="J1221" s="35"/>
      <c r="K1221" s="35"/>
      <c r="L1221" s="35"/>
      <c r="M1221" s="35"/>
      <c r="N1221" s="35"/>
      <c r="O1221" s="35"/>
      <c r="P1221" s="35"/>
      <c r="Q1221" s="35"/>
      <c r="R1221" s="35"/>
      <c r="S1221" s="35"/>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34"/>
      <c r="E1222" s="35"/>
      <c r="F1222" s="35"/>
      <c r="G1222" s="35"/>
      <c r="H1222" s="35"/>
      <c r="I1222" s="35"/>
      <c r="J1222" s="35"/>
      <c r="K1222" s="35"/>
      <c r="L1222" s="35"/>
      <c r="M1222" s="35"/>
      <c r="N1222" s="35"/>
      <c r="O1222" s="35"/>
      <c r="P1222" s="35"/>
      <c r="Q1222" s="35"/>
      <c r="R1222" s="35"/>
      <c r="S1222" s="35"/>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34"/>
      <c r="E1223" s="35"/>
      <c r="F1223" s="35"/>
      <c r="G1223" s="35"/>
      <c r="H1223" s="35"/>
      <c r="I1223" s="35"/>
      <c r="J1223" s="35"/>
      <c r="K1223" s="35"/>
      <c r="L1223" s="35"/>
      <c r="M1223" s="35"/>
      <c r="N1223" s="35"/>
      <c r="O1223" s="35"/>
      <c r="P1223" s="35"/>
      <c r="Q1223" s="35"/>
      <c r="R1223" s="35"/>
      <c r="S1223" s="35"/>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34"/>
      <c r="E1224" s="35"/>
      <c r="F1224" s="35"/>
      <c r="G1224" s="35"/>
      <c r="H1224" s="35"/>
      <c r="I1224" s="35"/>
      <c r="J1224" s="35"/>
      <c r="K1224" s="35"/>
      <c r="L1224" s="35"/>
      <c r="M1224" s="35"/>
      <c r="N1224" s="35"/>
      <c r="O1224" s="35"/>
      <c r="P1224" s="35"/>
      <c r="Q1224" s="35"/>
      <c r="R1224" s="35"/>
      <c r="S1224" s="35"/>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34"/>
      <c r="E1225" s="35"/>
      <c r="F1225" s="35"/>
      <c r="G1225" s="35"/>
      <c r="H1225" s="35"/>
      <c r="I1225" s="35"/>
      <c r="J1225" s="35"/>
      <c r="K1225" s="35"/>
      <c r="L1225" s="35"/>
      <c r="M1225" s="35"/>
      <c r="N1225" s="35"/>
      <c r="O1225" s="35"/>
      <c r="P1225" s="35"/>
      <c r="Q1225" s="35"/>
      <c r="R1225" s="35"/>
      <c r="S1225" s="35"/>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34"/>
      <c r="E1226" s="35"/>
      <c r="F1226" s="35"/>
      <c r="G1226" s="35"/>
      <c r="H1226" s="35"/>
      <c r="I1226" s="35"/>
      <c r="J1226" s="35"/>
      <c r="K1226" s="35"/>
      <c r="L1226" s="35"/>
      <c r="M1226" s="35"/>
      <c r="N1226" s="35"/>
      <c r="O1226" s="35"/>
      <c r="P1226" s="35"/>
      <c r="Q1226" s="35"/>
      <c r="R1226" s="35"/>
      <c r="S1226" s="35"/>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34"/>
      <c r="E1227" s="35"/>
      <c r="F1227" s="35"/>
      <c r="G1227" s="35"/>
      <c r="H1227" s="35"/>
      <c r="I1227" s="35"/>
      <c r="J1227" s="35"/>
      <c r="K1227" s="35"/>
      <c r="L1227" s="35"/>
      <c r="M1227" s="35"/>
      <c r="N1227" s="35"/>
      <c r="O1227" s="35"/>
      <c r="P1227" s="35"/>
      <c r="Q1227" s="35"/>
      <c r="R1227" s="35"/>
      <c r="S1227" s="35"/>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34"/>
      <c r="E1228" s="35"/>
      <c r="F1228" s="35"/>
      <c r="G1228" s="35"/>
      <c r="H1228" s="35"/>
      <c r="I1228" s="35"/>
      <c r="J1228" s="35"/>
      <c r="K1228" s="35"/>
      <c r="L1228" s="35"/>
      <c r="M1228" s="35"/>
      <c r="N1228" s="35"/>
      <c r="O1228" s="35"/>
      <c r="P1228" s="35"/>
      <c r="Q1228" s="35"/>
      <c r="R1228" s="35"/>
      <c r="S1228" s="35"/>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34"/>
      <c r="E1229" s="35"/>
      <c r="F1229" s="35"/>
      <c r="G1229" s="35"/>
      <c r="H1229" s="35"/>
      <c r="I1229" s="35"/>
      <c r="J1229" s="35"/>
      <c r="K1229" s="35"/>
      <c r="L1229" s="35"/>
      <c r="M1229" s="35"/>
      <c r="N1229" s="35"/>
      <c r="O1229" s="35"/>
      <c r="P1229" s="35"/>
      <c r="Q1229" s="35"/>
      <c r="R1229" s="35"/>
      <c r="S1229" s="35"/>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34"/>
      <c r="E1230" s="35"/>
      <c r="F1230" s="35"/>
      <c r="G1230" s="35"/>
      <c r="H1230" s="35"/>
      <c r="I1230" s="35"/>
      <c r="J1230" s="35"/>
      <c r="K1230" s="35"/>
      <c r="L1230" s="35"/>
      <c r="M1230" s="35"/>
      <c r="N1230" s="35"/>
      <c r="O1230" s="35"/>
      <c r="P1230" s="35"/>
      <c r="Q1230" s="35"/>
      <c r="R1230" s="35"/>
      <c r="S1230" s="35"/>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34"/>
      <c r="E1231" s="35"/>
      <c r="F1231" s="35"/>
      <c r="G1231" s="35"/>
      <c r="H1231" s="35"/>
      <c r="I1231" s="35"/>
      <c r="J1231" s="35"/>
      <c r="K1231" s="35"/>
      <c r="L1231" s="35"/>
      <c r="M1231" s="35"/>
      <c r="N1231" s="35"/>
      <c r="O1231" s="35"/>
      <c r="P1231" s="35"/>
      <c r="Q1231" s="35"/>
      <c r="R1231" s="35"/>
      <c r="S1231" s="35"/>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34"/>
      <c r="E1232" s="35"/>
      <c r="F1232" s="35"/>
      <c r="G1232" s="35"/>
      <c r="H1232" s="35"/>
      <c r="I1232" s="35"/>
      <c r="J1232" s="35"/>
      <c r="K1232" s="35"/>
      <c r="L1232" s="35"/>
      <c r="M1232" s="35"/>
      <c r="N1232" s="35"/>
      <c r="O1232" s="35"/>
      <c r="P1232" s="35"/>
      <c r="Q1232" s="35"/>
      <c r="R1232" s="35"/>
      <c r="S1232" s="35"/>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34"/>
      <c r="E1233" s="35"/>
      <c r="F1233" s="35"/>
      <c r="G1233" s="35"/>
      <c r="H1233" s="35"/>
      <c r="I1233" s="35"/>
      <c r="J1233" s="35"/>
      <c r="K1233" s="35"/>
      <c r="L1233" s="35"/>
      <c r="M1233" s="35"/>
      <c r="N1233" s="35"/>
      <c r="O1233" s="35"/>
      <c r="P1233" s="35"/>
      <c r="Q1233" s="35"/>
      <c r="R1233" s="35"/>
      <c r="S1233" s="35"/>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34"/>
      <c r="E1234" s="35"/>
      <c r="F1234" s="35"/>
      <c r="G1234" s="35"/>
      <c r="H1234" s="35"/>
      <c r="I1234" s="35"/>
      <c r="J1234" s="35"/>
      <c r="K1234" s="35"/>
      <c r="L1234" s="35"/>
      <c r="M1234" s="35"/>
      <c r="N1234" s="35"/>
      <c r="O1234" s="35"/>
      <c r="P1234" s="35"/>
      <c r="Q1234" s="35"/>
      <c r="R1234" s="35"/>
      <c r="S1234" s="35"/>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34"/>
      <c r="E1235" s="35"/>
      <c r="F1235" s="35"/>
      <c r="G1235" s="35"/>
      <c r="H1235" s="35"/>
      <c r="I1235" s="35"/>
      <c r="J1235" s="35"/>
      <c r="K1235" s="35"/>
      <c r="L1235" s="35"/>
      <c r="M1235" s="35"/>
      <c r="N1235" s="35"/>
      <c r="O1235" s="35"/>
      <c r="P1235" s="35"/>
      <c r="Q1235" s="35"/>
      <c r="R1235" s="35"/>
      <c r="S1235" s="35"/>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34"/>
      <c r="E1236" s="35"/>
      <c r="F1236" s="35"/>
      <c r="G1236" s="35"/>
      <c r="H1236" s="35"/>
      <c r="I1236" s="35"/>
      <c r="J1236" s="35"/>
      <c r="K1236" s="35"/>
      <c r="L1236" s="35"/>
      <c r="M1236" s="35"/>
      <c r="N1236" s="35"/>
      <c r="O1236" s="35"/>
      <c r="P1236" s="35"/>
      <c r="Q1236" s="35"/>
      <c r="R1236" s="35"/>
      <c r="S1236" s="35"/>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34"/>
      <c r="E1237" s="35"/>
      <c r="F1237" s="35"/>
      <c r="G1237" s="35"/>
      <c r="H1237" s="35"/>
      <c r="I1237" s="35"/>
      <c r="J1237" s="35"/>
      <c r="K1237" s="35"/>
      <c r="L1237" s="35"/>
      <c r="M1237" s="35"/>
      <c r="N1237" s="35"/>
      <c r="O1237" s="35"/>
      <c r="P1237" s="35"/>
      <c r="Q1237" s="35"/>
      <c r="R1237" s="35"/>
      <c r="S1237" s="35"/>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34"/>
      <c r="E1238" s="35"/>
      <c r="F1238" s="35"/>
      <c r="G1238" s="35"/>
      <c r="H1238" s="35"/>
      <c r="I1238" s="35"/>
      <c r="J1238" s="35"/>
      <c r="K1238" s="35"/>
      <c r="L1238" s="35"/>
      <c r="M1238" s="35"/>
      <c r="N1238" s="35"/>
      <c r="O1238" s="35"/>
      <c r="P1238" s="35"/>
      <c r="Q1238" s="35"/>
      <c r="R1238" s="35"/>
      <c r="S1238" s="35"/>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34"/>
      <c r="E1239" s="35"/>
      <c r="F1239" s="35"/>
      <c r="G1239" s="35"/>
      <c r="H1239" s="35"/>
      <c r="I1239" s="35"/>
      <c r="J1239" s="35"/>
      <c r="K1239" s="35"/>
      <c r="L1239" s="35"/>
      <c r="M1239" s="35"/>
      <c r="N1239" s="35"/>
      <c r="O1239" s="35"/>
      <c r="P1239" s="35"/>
      <c r="Q1239" s="35"/>
      <c r="R1239" s="35"/>
      <c r="S1239" s="35"/>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34"/>
      <c r="E1240" s="35"/>
      <c r="F1240" s="35"/>
      <c r="G1240" s="35"/>
      <c r="H1240" s="35"/>
      <c r="I1240" s="35"/>
      <c r="J1240" s="35"/>
      <c r="K1240" s="35"/>
      <c r="L1240" s="35"/>
      <c r="M1240" s="35"/>
      <c r="N1240" s="35"/>
      <c r="O1240" s="35"/>
      <c r="P1240" s="35"/>
      <c r="Q1240" s="35"/>
      <c r="R1240" s="35"/>
      <c r="S1240" s="35"/>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34"/>
      <c r="E1241" s="35"/>
      <c r="F1241" s="35"/>
      <c r="G1241" s="35"/>
      <c r="H1241" s="35"/>
      <c r="I1241" s="35"/>
      <c r="J1241" s="35"/>
      <c r="K1241" s="35"/>
      <c r="L1241" s="35"/>
      <c r="M1241" s="35"/>
      <c r="N1241" s="35"/>
      <c r="O1241" s="35"/>
      <c r="P1241" s="35"/>
      <c r="Q1241" s="35"/>
      <c r="R1241" s="35"/>
      <c r="S1241" s="35"/>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34"/>
      <c r="E1242" s="35"/>
      <c r="F1242" s="35"/>
      <c r="G1242" s="35"/>
      <c r="H1242" s="35"/>
      <c r="I1242" s="35"/>
      <c r="J1242" s="35"/>
      <c r="K1242" s="35"/>
      <c r="L1242" s="35"/>
      <c r="M1242" s="35"/>
      <c r="N1242" s="35"/>
      <c r="O1242" s="35"/>
      <c r="P1242" s="35"/>
      <c r="Q1242" s="35"/>
      <c r="R1242" s="35"/>
      <c r="S1242" s="35"/>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34"/>
      <c r="E1243" s="35"/>
      <c r="F1243" s="35"/>
      <c r="G1243" s="35"/>
      <c r="H1243" s="35"/>
      <c r="I1243" s="35"/>
      <c r="J1243" s="35"/>
      <c r="K1243" s="35"/>
      <c r="L1243" s="35"/>
      <c r="M1243" s="35"/>
      <c r="N1243" s="35"/>
      <c r="O1243" s="35"/>
      <c r="P1243" s="35"/>
      <c r="Q1243" s="35"/>
      <c r="R1243" s="35"/>
      <c r="S1243" s="35"/>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34"/>
      <c r="E1244" s="35"/>
      <c r="F1244" s="35"/>
      <c r="G1244" s="35"/>
      <c r="H1244" s="35"/>
      <c r="I1244" s="35"/>
      <c r="J1244" s="35"/>
      <c r="K1244" s="35"/>
      <c r="L1244" s="35"/>
      <c r="M1244" s="35"/>
      <c r="N1244" s="35"/>
      <c r="O1244" s="35"/>
      <c r="P1244" s="35"/>
      <c r="Q1244" s="35"/>
      <c r="R1244" s="35"/>
      <c r="S1244" s="35"/>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34"/>
      <c r="E1245" s="35"/>
      <c r="F1245" s="35"/>
      <c r="G1245" s="35"/>
      <c r="H1245" s="35"/>
      <c r="I1245" s="35"/>
      <c r="J1245" s="35"/>
      <c r="K1245" s="35"/>
      <c r="L1245" s="35"/>
      <c r="M1245" s="35"/>
      <c r="N1245" s="35"/>
      <c r="O1245" s="35"/>
      <c r="P1245" s="35"/>
      <c r="Q1245" s="35"/>
      <c r="R1245" s="35"/>
      <c r="S1245" s="35"/>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34"/>
      <c r="E1246" s="35"/>
      <c r="F1246" s="35"/>
      <c r="G1246" s="35"/>
      <c r="H1246" s="35"/>
      <c r="I1246" s="35"/>
      <c r="J1246" s="35"/>
      <c r="K1246" s="35"/>
      <c r="L1246" s="35"/>
      <c r="M1246" s="35"/>
      <c r="N1246" s="35"/>
      <c r="O1246" s="35"/>
      <c r="P1246" s="35"/>
      <c r="Q1246" s="35"/>
      <c r="R1246" s="35"/>
      <c r="S1246" s="35"/>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34"/>
      <c r="E1247" s="35"/>
      <c r="F1247" s="35"/>
      <c r="G1247" s="35"/>
      <c r="H1247" s="35"/>
      <c r="I1247" s="35"/>
      <c r="J1247" s="35"/>
      <c r="K1247" s="35"/>
      <c r="L1247" s="35"/>
      <c r="M1247" s="35"/>
      <c r="N1247" s="35"/>
      <c r="O1247" s="35"/>
      <c r="P1247" s="35"/>
      <c r="Q1247" s="35"/>
      <c r="R1247" s="35"/>
      <c r="S1247" s="35"/>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34"/>
      <c r="E1248" s="35"/>
      <c r="F1248" s="35"/>
      <c r="G1248" s="35"/>
      <c r="H1248" s="35"/>
      <c r="I1248" s="35"/>
      <c r="J1248" s="35"/>
      <c r="K1248" s="35"/>
      <c r="L1248" s="35"/>
      <c r="M1248" s="35"/>
      <c r="N1248" s="35"/>
      <c r="O1248" s="35"/>
      <c r="P1248" s="35"/>
      <c r="Q1248" s="35"/>
      <c r="R1248" s="35"/>
      <c r="S1248" s="35"/>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34"/>
      <c r="E1249" s="35"/>
      <c r="F1249" s="35"/>
      <c r="G1249" s="35"/>
      <c r="H1249" s="35"/>
      <c r="I1249" s="35"/>
      <c r="J1249" s="35"/>
      <c r="K1249" s="35"/>
      <c r="L1249" s="35"/>
      <c r="M1249" s="35"/>
      <c r="N1249" s="35"/>
      <c r="O1249" s="35"/>
      <c r="P1249" s="35"/>
      <c r="Q1249" s="35"/>
      <c r="R1249" s="35"/>
      <c r="S1249" s="35"/>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34"/>
      <c r="E1250" s="35"/>
      <c r="F1250" s="35"/>
      <c r="G1250" s="35"/>
      <c r="H1250" s="35"/>
      <c r="I1250" s="35"/>
      <c r="J1250" s="35"/>
      <c r="K1250" s="35"/>
      <c r="L1250" s="35"/>
      <c r="M1250" s="35"/>
      <c r="N1250" s="35"/>
      <c r="O1250" s="35"/>
      <c r="P1250" s="35"/>
      <c r="Q1250" s="35"/>
      <c r="R1250" s="35"/>
      <c r="S1250" s="35"/>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34"/>
      <c r="E1251" s="35"/>
      <c r="F1251" s="35"/>
      <c r="G1251" s="35"/>
      <c r="H1251" s="35"/>
      <c r="I1251" s="35"/>
      <c r="J1251" s="35"/>
      <c r="K1251" s="35"/>
      <c r="L1251" s="35"/>
      <c r="M1251" s="35"/>
      <c r="N1251" s="35"/>
      <c r="O1251" s="35"/>
      <c r="P1251" s="35"/>
      <c r="Q1251" s="35"/>
      <c r="R1251" s="35"/>
      <c r="S1251" s="35"/>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34"/>
      <c r="E1252" s="35"/>
      <c r="F1252" s="35"/>
      <c r="G1252" s="35"/>
      <c r="H1252" s="35"/>
      <c r="I1252" s="35"/>
      <c r="J1252" s="35"/>
      <c r="K1252" s="35"/>
      <c r="L1252" s="35"/>
      <c r="M1252" s="35"/>
      <c r="N1252" s="35"/>
      <c r="O1252" s="35"/>
      <c r="P1252" s="35"/>
      <c r="Q1252" s="35"/>
      <c r="R1252" s="35"/>
      <c r="S1252" s="35"/>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34"/>
      <c r="E1253" s="35"/>
      <c r="F1253" s="35"/>
      <c r="G1253" s="35"/>
      <c r="H1253" s="35"/>
      <c r="I1253" s="35"/>
      <c r="J1253" s="35"/>
      <c r="K1253" s="35"/>
      <c r="L1253" s="35"/>
      <c r="M1253" s="35"/>
      <c r="N1253" s="35"/>
      <c r="O1253" s="35"/>
      <c r="P1253" s="35"/>
      <c r="Q1253" s="35"/>
      <c r="R1253" s="35"/>
      <c r="S1253" s="35"/>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34"/>
      <c r="E1254" s="35"/>
      <c r="F1254" s="35"/>
      <c r="G1254" s="35"/>
      <c r="H1254" s="35"/>
      <c r="I1254" s="35"/>
      <c r="J1254" s="35"/>
      <c r="K1254" s="35"/>
      <c r="L1254" s="35"/>
      <c r="M1254" s="35"/>
      <c r="N1254" s="35"/>
      <c r="O1254" s="35"/>
      <c r="P1254" s="35"/>
      <c r="Q1254" s="35"/>
      <c r="R1254" s="35"/>
      <c r="S1254" s="35"/>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34"/>
      <c r="E1255" s="35"/>
      <c r="F1255" s="35"/>
      <c r="G1255" s="35"/>
      <c r="H1255" s="35"/>
      <c r="I1255" s="35"/>
      <c r="J1255" s="35"/>
      <c r="K1255" s="35"/>
      <c r="L1255" s="35"/>
      <c r="M1255" s="35"/>
      <c r="N1255" s="35"/>
      <c r="O1255" s="35"/>
      <c r="P1255" s="35"/>
      <c r="Q1255" s="35"/>
      <c r="R1255" s="35"/>
      <c r="S1255" s="35"/>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34"/>
      <c r="E1256" s="35"/>
      <c r="F1256" s="35"/>
      <c r="G1256" s="35"/>
      <c r="H1256" s="35"/>
      <c r="I1256" s="35"/>
      <c r="J1256" s="35"/>
      <c r="K1256" s="35"/>
      <c r="L1256" s="35"/>
      <c r="M1256" s="35"/>
      <c r="N1256" s="35"/>
      <c r="O1256" s="35"/>
      <c r="P1256" s="35"/>
      <c r="Q1256" s="35"/>
      <c r="R1256" s="35"/>
      <c r="S1256" s="35"/>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34"/>
      <c r="E1257" s="35"/>
      <c r="F1257" s="35"/>
      <c r="G1257" s="35"/>
      <c r="H1257" s="35"/>
      <c r="I1257" s="35"/>
      <c r="J1257" s="35"/>
      <c r="K1257" s="35"/>
      <c r="L1257" s="35"/>
      <c r="M1257" s="35"/>
      <c r="N1257" s="35"/>
      <c r="O1257" s="35"/>
      <c r="P1257" s="35"/>
      <c r="Q1257" s="35"/>
      <c r="R1257" s="35"/>
      <c r="S1257" s="35"/>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34"/>
      <c r="E1258" s="35"/>
      <c r="F1258" s="35"/>
      <c r="G1258" s="35"/>
      <c r="H1258" s="35"/>
      <c r="I1258" s="35"/>
      <c r="J1258" s="35"/>
      <c r="K1258" s="35"/>
      <c r="L1258" s="35"/>
      <c r="M1258" s="35"/>
      <c r="N1258" s="35"/>
      <c r="O1258" s="35"/>
      <c r="P1258" s="35"/>
      <c r="Q1258" s="35"/>
      <c r="R1258" s="35"/>
      <c r="S1258" s="35"/>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34"/>
      <c r="E1259" s="35"/>
      <c r="F1259" s="35"/>
      <c r="G1259" s="35"/>
      <c r="H1259" s="35"/>
      <c r="I1259" s="35"/>
      <c r="J1259" s="35"/>
      <c r="K1259" s="35"/>
      <c r="L1259" s="35"/>
      <c r="M1259" s="35"/>
      <c r="N1259" s="35"/>
      <c r="O1259" s="35"/>
      <c r="P1259" s="35"/>
      <c r="Q1259" s="35"/>
      <c r="R1259" s="35"/>
      <c r="S1259" s="35"/>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34"/>
      <c r="E1260" s="35"/>
      <c r="F1260" s="35"/>
      <c r="G1260" s="35"/>
      <c r="H1260" s="35"/>
      <c r="I1260" s="35"/>
      <c r="J1260" s="35"/>
      <c r="K1260" s="35"/>
      <c r="L1260" s="35"/>
      <c r="M1260" s="35"/>
      <c r="N1260" s="35"/>
      <c r="O1260" s="35"/>
      <c r="P1260" s="35"/>
      <c r="Q1260" s="35"/>
      <c r="R1260" s="35"/>
      <c r="S1260" s="35"/>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34"/>
      <c r="E1261" s="35"/>
      <c r="F1261" s="35"/>
      <c r="G1261" s="35"/>
      <c r="H1261" s="35"/>
      <c r="I1261" s="35"/>
      <c r="J1261" s="35"/>
      <c r="K1261" s="35"/>
      <c r="L1261" s="35"/>
      <c r="M1261" s="35"/>
      <c r="N1261" s="35"/>
      <c r="O1261" s="35"/>
      <c r="P1261" s="35"/>
      <c r="Q1261" s="35"/>
      <c r="R1261" s="35"/>
      <c r="S1261" s="35"/>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34"/>
      <c r="E1262" s="35"/>
      <c r="F1262" s="35"/>
      <c r="G1262" s="35"/>
      <c r="H1262" s="35"/>
      <c r="I1262" s="35"/>
      <c r="J1262" s="35"/>
      <c r="K1262" s="35"/>
      <c r="L1262" s="35"/>
      <c r="M1262" s="35"/>
      <c r="N1262" s="35"/>
      <c r="O1262" s="35"/>
      <c r="P1262" s="35"/>
      <c r="Q1262" s="35"/>
      <c r="R1262" s="35"/>
      <c r="S1262" s="35"/>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34"/>
      <c r="E1263" s="35"/>
      <c r="F1263" s="35"/>
      <c r="G1263" s="35"/>
      <c r="H1263" s="35"/>
      <c r="I1263" s="35"/>
      <c r="J1263" s="35"/>
      <c r="K1263" s="35"/>
      <c r="L1263" s="35"/>
      <c r="M1263" s="35"/>
      <c r="N1263" s="35"/>
      <c r="O1263" s="35"/>
      <c r="P1263" s="35"/>
      <c r="Q1263" s="35"/>
      <c r="R1263" s="35"/>
      <c r="S1263" s="35"/>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34"/>
      <c r="E1264" s="35"/>
      <c r="F1264" s="35"/>
      <c r="G1264" s="35"/>
      <c r="H1264" s="35"/>
      <c r="I1264" s="35"/>
      <c r="J1264" s="35"/>
      <c r="K1264" s="35"/>
      <c r="L1264" s="35"/>
      <c r="M1264" s="35"/>
      <c r="N1264" s="35"/>
      <c r="O1264" s="35"/>
      <c r="P1264" s="35"/>
      <c r="Q1264" s="35"/>
      <c r="R1264" s="35"/>
      <c r="S1264" s="35"/>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34"/>
      <c r="E1265" s="35"/>
      <c r="F1265" s="35"/>
      <c r="G1265" s="35"/>
      <c r="H1265" s="35"/>
      <c r="I1265" s="35"/>
      <c r="J1265" s="35"/>
      <c r="K1265" s="35"/>
      <c r="L1265" s="35"/>
      <c r="M1265" s="35"/>
      <c r="N1265" s="35"/>
      <c r="O1265" s="35"/>
      <c r="P1265" s="35"/>
      <c r="Q1265" s="35"/>
      <c r="R1265" s="35"/>
      <c r="S1265" s="35"/>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34"/>
      <c r="E1266" s="35"/>
      <c r="F1266" s="35"/>
      <c r="G1266" s="35"/>
      <c r="H1266" s="35"/>
      <c r="I1266" s="35"/>
      <c r="J1266" s="35"/>
      <c r="K1266" s="35"/>
      <c r="L1266" s="35"/>
      <c r="M1266" s="35"/>
      <c r="N1266" s="35"/>
      <c r="O1266" s="35"/>
      <c r="P1266" s="35"/>
      <c r="Q1266" s="35"/>
      <c r="R1266" s="35"/>
      <c r="S1266" s="35"/>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34"/>
      <c r="E1267" s="35"/>
      <c r="F1267" s="35"/>
      <c r="G1267" s="35"/>
      <c r="H1267" s="35"/>
      <c r="I1267" s="35"/>
      <c r="J1267" s="35"/>
      <c r="K1267" s="35"/>
      <c r="L1267" s="35"/>
      <c r="M1267" s="35"/>
      <c r="N1267" s="35"/>
      <c r="O1267" s="35"/>
      <c r="P1267" s="35"/>
      <c r="Q1267" s="35"/>
      <c r="R1267" s="35"/>
      <c r="S1267" s="35"/>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34"/>
      <c r="E1268" s="35"/>
      <c r="F1268" s="35"/>
      <c r="G1268" s="35"/>
      <c r="H1268" s="35"/>
      <c r="I1268" s="35"/>
      <c r="J1268" s="35"/>
      <c r="K1268" s="35"/>
      <c r="L1268" s="35"/>
      <c r="M1268" s="35"/>
      <c r="N1268" s="35"/>
      <c r="O1268" s="35"/>
      <c r="P1268" s="35"/>
      <c r="Q1268" s="35"/>
      <c r="R1268" s="35"/>
      <c r="S1268" s="35"/>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34"/>
      <c r="E1269" s="35"/>
      <c r="F1269" s="35"/>
      <c r="G1269" s="35"/>
      <c r="H1269" s="35"/>
      <c r="I1269" s="35"/>
      <c r="J1269" s="35"/>
      <c r="K1269" s="35"/>
      <c r="L1269" s="35"/>
      <c r="M1269" s="35"/>
      <c r="N1269" s="35"/>
      <c r="O1269" s="35"/>
      <c r="P1269" s="35"/>
      <c r="Q1269" s="35"/>
      <c r="R1269" s="35"/>
      <c r="S1269" s="35"/>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34"/>
      <c r="E1270" s="35"/>
      <c r="F1270" s="35"/>
      <c r="G1270" s="35"/>
      <c r="H1270" s="35"/>
      <c r="I1270" s="35"/>
      <c r="J1270" s="35"/>
      <c r="K1270" s="35"/>
      <c r="L1270" s="35"/>
      <c r="M1270" s="35"/>
      <c r="N1270" s="35"/>
      <c r="O1270" s="35"/>
      <c r="P1270" s="35"/>
      <c r="Q1270" s="35"/>
      <c r="R1270" s="35"/>
      <c r="S1270" s="35"/>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34"/>
      <c r="E1271" s="35"/>
      <c r="F1271" s="35"/>
      <c r="G1271" s="35"/>
      <c r="H1271" s="35"/>
      <c r="I1271" s="35"/>
      <c r="J1271" s="35"/>
      <c r="K1271" s="35"/>
      <c r="L1271" s="35"/>
      <c r="M1271" s="35"/>
      <c r="N1271" s="35"/>
      <c r="O1271" s="35"/>
      <c r="P1271" s="35"/>
      <c r="Q1271" s="35"/>
      <c r="R1271" s="35"/>
      <c r="S1271" s="35"/>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34"/>
      <c r="E1272" s="35"/>
      <c r="F1272" s="35"/>
      <c r="G1272" s="35"/>
      <c r="H1272" s="35"/>
      <c r="I1272" s="35"/>
      <c r="J1272" s="35"/>
      <c r="K1272" s="35"/>
      <c r="L1272" s="35"/>
      <c r="M1272" s="35"/>
      <c r="N1272" s="35"/>
      <c r="O1272" s="35"/>
      <c r="P1272" s="35"/>
      <c r="Q1272" s="35"/>
      <c r="R1272" s="35"/>
      <c r="S1272" s="35"/>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34"/>
      <c r="E1273" s="35"/>
      <c r="F1273" s="35"/>
      <c r="G1273" s="35"/>
      <c r="H1273" s="35"/>
      <c r="I1273" s="35"/>
      <c r="J1273" s="35"/>
      <c r="K1273" s="35"/>
      <c r="L1273" s="35"/>
      <c r="M1273" s="35"/>
      <c r="N1273" s="35"/>
      <c r="O1273" s="35"/>
      <c r="P1273" s="35"/>
      <c r="Q1273" s="35"/>
      <c r="R1273" s="35"/>
      <c r="S1273" s="35"/>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34"/>
      <c r="E1274" s="35"/>
      <c r="F1274" s="35"/>
      <c r="G1274" s="35"/>
      <c r="H1274" s="35"/>
      <c r="I1274" s="35"/>
      <c r="J1274" s="35"/>
      <c r="K1274" s="35"/>
      <c r="L1274" s="35"/>
      <c r="M1274" s="35"/>
      <c r="N1274" s="35"/>
      <c r="O1274" s="35"/>
      <c r="P1274" s="35"/>
      <c r="Q1274" s="35"/>
      <c r="R1274" s="35"/>
      <c r="S1274" s="35"/>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34"/>
      <c r="E1275" s="35"/>
      <c r="F1275" s="35"/>
      <c r="G1275" s="35"/>
      <c r="H1275" s="35"/>
      <c r="I1275" s="35"/>
      <c r="J1275" s="35"/>
      <c r="K1275" s="35"/>
      <c r="L1275" s="35"/>
      <c r="M1275" s="35"/>
      <c r="N1275" s="35"/>
      <c r="O1275" s="35"/>
      <c r="P1275" s="35"/>
      <c r="Q1275" s="35"/>
      <c r="R1275" s="35"/>
      <c r="S1275" s="35"/>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34"/>
      <c r="E1276" s="35"/>
      <c r="F1276" s="35"/>
      <c r="G1276" s="35"/>
      <c r="H1276" s="35"/>
      <c r="I1276" s="35"/>
      <c r="J1276" s="35"/>
      <c r="K1276" s="35"/>
      <c r="L1276" s="35"/>
      <c r="M1276" s="35"/>
      <c r="N1276" s="35"/>
      <c r="O1276" s="35"/>
      <c r="P1276" s="35"/>
      <c r="Q1276" s="35"/>
      <c r="R1276" s="35"/>
      <c r="S1276" s="35"/>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34"/>
      <c r="E1277" s="35"/>
      <c r="F1277" s="35"/>
      <c r="G1277" s="35"/>
      <c r="H1277" s="35"/>
      <c r="I1277" s="35"/>
      <c r="J1277" s="35"/>
      <c r="K1277" s="35"/>
      <c r="L1277" s="35"/>
      <c r="M1277" s="35"/>
      <c r="N1277" s="35"/>
      <c r="O1277" s="35"/>
      <c r="P1277" s="35"/>
      <c r="Q1277" s="35"/>
      <c r="R1277" s="35"/>
      <c r="S1277" s="35"/>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34"/>
      <c r="E1278" s="35"/>
      <c r="F1278" s="35"/>
      <c r="G1278" s="35"/>
      <c r="H1278" s="35"/>
      <c r="I1278" s="35"/>
      <c r="J1278" s="35"/>
      <c r="K1278" s="35"/>
      <c r="L1278" s="35"/>
      <c r="M1278" s="35"/>
      <c r="N1278" s="35"/>
      <c r="O1278" s="35"/>
      <c r="P1278" s="35"/>
      <c r="Q1278" s="35"/>
      <c r="R1278" s="35"/>
      <c r="S1278" s="35"/>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34"/>
      <c r="E1279" s="35"/>
      <c r="F1279" s="35"/>
      <c r="G1279" s="35"/>
      <c r="H1279" s="35"/>
      <c r="I1279" s="35"/>
      <c r="J1279" s="35"/>
      <c r="K1279" s="35"/>
      <c r="L1279" s="35"/>
      <c r="M1279" s="35"/>
      <c r="N1279" s="35"/>
      <c r="O1279" s="35"/>
      <c r="P1279" s="35"/>
      <c r="Q1279" s="35"/>
      <c r="R1279" s="35"/>
      <c r="S1279" s="35"/>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34"/>
      <c r="E1280" s="35"/>
      <c r="F1280" s="35"/>
      <c r="G1280" s="35"/>
      <c r="H1280" s="35"/>
      <c r="I1280" s="35"/>
      <c r="J1280" s="35"/>
      <c r="K1280" s="35"/>
      <c r="L1280" s="35"/>
      <c r="M1280" s="35"/>
      <c r="N1280" s="35"/>
      <c r="O1280" s="35"/>
      <c r="P1280" s="35"/>
      <c r="Q1280" s="35"/>
      <c r="R1280" s="35"/>
      <c r="S1280" s="35"/>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34"/>
      <c r="E1281" s="35"/>
      <c r="F1281" s="35"/>
      <c r="G1281" s="35"/>
      <c r="H1281" s="35"/>
      <c r="I1281" s="35"/>
      <c r="J1281" s="35"/>
      <c r="K1281" s="35"/>
      <c r="L1281" s="35"/>
      <c r="M1281" s="35"/>
      <c r="N1281" s="35"/>
      <c r="O1281" s="35"/>
      <c r="P1281" s="35"/>
      <c r="Q1281" s="35"/>
      <c r="R1281" s="35"/>
      <c r="S1281" s="35"/>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34"/>
      <c r="E1282" s="35"/>
      <c r="F1282" s="35"/>
      <c r="G1282" s="35"/>
      <c r="H1282" s="35"/>
      <c r="I1282" s="35"/>
      <c r="J1282" s="35"/>
      <c r="K1282" s="35"/>
      <c r="L1282" s="35"/>
      <c r="M1282" s="35"/>
      <c r="N1282" s="35"/>
      <c r="O1282" s="35"/>
      <c r="P1282" s="35"/>
      <c r="Q1282" s="35"/>
      <c r="R1282" s="35"/>
      <c r="S1282" s="35"/>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34"/>
      <c r="E1283" s="35"/>
      <c r="F1283" s="35"/>
      <c r="G1283" s="35"/>
      <c r="H1283" s="35"/>
      <c r="I1283" s="35"/>
      <c r="J1283" s="35"/>
      <c r="K1283" s="35"/>
      <c r="L1283" s="35"/>
      <c r="M1283" s="35"/>
      <c r="N1283" s="35"/>
      <c r="O1283" s="35"/>
      <c r="P1283" s="35"/>
      <c r="Q1283" s="35"/>
      <c r="R1283" s="35"/>
      <c r="S1283" s="35"/>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34"/>
      <c r="E1284" s="35"/>
      <c r="F1284" s="35"/>
      <c r="G1284" s="35"/>
      <c r="H1284" s="35"/>
      <c r="I1284" s="35"/>
      <c r="J1284" s="35"/>
      <c r="K1284" s="35"/>
      <c r="L1284" s="35"/>
      <c r="M1284" s="35"/>
      <c r="N1284" s="35"/>
      <c r="O1284" s="35"/>
      <c r="P1284" s="35"/>
      <c r="Q1284" s="35"/>
      <c r="R1284" s="35"/>
      <c r="S1284" s="35"/>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34"/>
      <c r="E1285" s="35"/>
      <c r="F1285" s="35"/>
      <c r="G1285" s="35"/>
      <c r="H1285" s="35"/>
      <c r="I1285" s="35"/>
      <c r="J1285" s="35"/>
      <c r="K1285" s="35"/>
      <c r="L1285" s="35"/>
      <c r="M1285" s="35"/>
      <c r="N1285" s="35"/>
      <c r="O1285" s="35"/>
      <c r="P1285" s="35"/>
      <c r="Q1285" s="35"/>
      <c r="R1285" s="35"/>
      <c r="S1285" s="35"/>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34"/>
      <c r="E1286" s="35"/>
      <c r="F1286" s="35"/>
      <c r="G1286" s="35"/>
      <c r="H1286" s="35"/>
      <c r="I1286" s="35"/>
      <c r="J1286" s="35"/>
      <c r="K1286" s="35"/>
      <c r="L1286" s="35"/>
      <c r="M1286" s="35"/>
      <c r="N1286" s="35"/>
      <c r="O1286" s="35"/>
      <c r="P1286" s="35"/>
      <c r="Q1286" s="35"/>
      <c r="R1286" s="35"/>
      <c r="S1286" s="35"/>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34"/>
      <c r="E1287" s="35"/>
      <c r="F1287" s="35"/>
      <c r="G1287" s="35"/>
      <c r="H1287" s="35"/>
      <c r="I1287" s="35"/>
      <c r="J1287" s="35"/>
      <c r="K1287" s="35"/>
      <c r="L1287" s="35"/>
      <c r="M1287" s="35"/>
      <c r="N1287" s="35"/>
      <c r="O1287" s="35"/>
      <c r="P1287" s="35"/>
      <c r="Q1287" s="35"/>
      <c r="R1287" s="35"/>
      <c r="S1287" s="35"/>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34"/>
      <c r="E1288" s="35"/>
      <c r="F1288" s="35"/>
      <c r="G1288" s="35"/>
      <c r="H1288" s="35"/>
      <c r="I1288" s="35"/>
      <c r="J1288" s="35"/>
      <c r="K1288" s="35"/>
      <c r="L1288" s="35"/>
      <c r="M1288" s="35"/>
      <c r="N1288" s="35"/>
      <c r="O1288" s="35"/>
      <c r="P1288" s="35"/>
      <c r="Q1288" s="35"/>
      <c r="R1288" s="35"/>
      <c r="S1288" s="35"/>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34"/>
      <c r="E1289" s="35"/>
      <c r="F1289" s="35"/>
      <c r="G1289" s="35"/>
      <c r="H1289" s="35"/>
      <c r="I1289" s="35"/>
      <c r="J1289" s="35"/>
      <c r="K1289" s="35"/>
      <c r="L1289" s="35"/>
      <c r="M1289" s="35"/>
      <c r="N1289" s="35"/>
      <c r="O1289" s="35"/>
      <c r="P1289" s="35"/>
      <c r="Q1289" s="35"/>
      <c r="R1289" s="35"/>
      <c r="S1289" s="35"/>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34"/>
      <c r="E1290" s="35"/>
      <c r="F1290" s="35"/>
      <c r="G1290" s="35"/>
      <c r="H1290" s="35"/>
      <c r="I1290" s="35"/>
      <c r="J1290" s="35"/>
      <c r="K1290" s="35"/>
      <c r="L1290" s="35"/>
      <c r="M1290" s="35"/>
      <c r="N1290" s="35"/>
      <c r="O1290" s="35"/>
      <c r="P1290" s="35"/>
      <c r="Q1290" s="35"/>
      <c r="R1290" s="35"/>
      <c r="S1290" s="35"/>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34"/>
      <c r="E1291" s="35"/>
      <c r="F1291" s="35"/>
      <c r="G1291" s="35"/>
      <c r="H1291" s="35"/>
      <c r="I1291" s="35"/>
      <c r="J1291" s="35"/>
      <c r="K1291" s="35"/>
      <c r="L1291" s="35"/>
      <c r="M1291" s="35"/>
      <c r="N1291" s="35"/>
      <c r="O1291" s="35"/>
      <c r="P1291" s="35"/>
      <c r="Q1291" s="35"/>
      <c r="R1291" s="35"/>
      <c r="S1291" s="35"/>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34"/>
      <c r="E1292" s="35"/>
      <c r="F1292" s="35"/>
      <c r="G1292" s="35"/>
      <c r="H1292" s="35"/>
      <c r="I1292" s="35"/>
      <c r="J1292" s="35"/>
      <c r="K1292" s="35"/>
      <c r="L1292" s="35"/>
      <c r="M1292" s="35"/>
      <c r="N1292" s="35"/>
      <c r="O1292" s="35"/>
      <c r="P1292" s="35"/>
      <c r="Q1292" s="35"/>
      <c r="R1292" s="35"/>
      <c r="S1292" s="35"/>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34"/>
      <c r="E1293" s="35"/>
      <c r="F1293" s="35"/>
      <c r="G1293" s="35"/>
      <c r="H1293" s="35"/>
      <c r="I1293" s="35"/>
      <c r="J1293" s="35"/>
      <c r="K1293" s="35"/>
      <c r="L1293" s="35"/>
      <c r="M1293" s="35"/>
      <c r="N1293" s="35"/>
      <c r="O1293" s="35"/>
      <c r="P1293" s="35"/>
      <c r="Q1293" s="35"/>
      <c r="R1293" s="35"/>
      <c r="S1293" s="35"/>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34"/>
      <c r="E1294" s="35"/>
      <c r="F1294" s="35"/>
      <c r="G1294" s="35"/>
      <c r="H1294" s="35"/>
      <c r="I1294" s="35"/>
      <c r="J1294" s="35"/>
      <c r="K1294" s="35"/>
      <c r="L1294" s="35"/>
      <c r="M1294" s="35"/>
      <c r="N1294" s="35"/>
      <c r="O1294" s="35"/>
      <c r="P1294" s="35"/>
      <c r="Q1294" s="35"/>
      <c r="R1294" s="35"/>
      <c r="S1294" s="35"/>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34"/>
      <c r="E1295" s="35"/>
      <c r="F1295" s="35"/>
      <c r="G1295" s="35"/>
      <c r="H1295" s="35"/>
      <c r="I1295" s="35"/>
      <c r="J1295" s="35"/>
      <c r="K1295" s="35"/>
      <c r="L1295" s="35"/>
      <c r="M1295" s="35"/>
      <c r="N1295" s="35"/>
      <c r="O1295" s="35"/>
      <c r="P1295" s="35"/>
      <c r="Q1295" s="35"/>
      <c r="R1295" s="35"/>
      <c r="S1295" s="35"/>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34"/>
      <c r="E1296" s="35"/>
      <c r="F1296" s="35"/>
      <c r="G1296" s="35"/>
      <c r="H1296" s="35"/>
      <c r="I1296" s="35"/>
      <c r="J1296" s="35"/>
      <c r="K1296" s="35"/>
      <c r="L1296" s="35"/>
      <c r="M1296" s="35"/>
      <c r="N1296" s="35"/>
      <c r="O1296" s="35"/>
      <c r="P1296" s="35"/>
      <c r="Q1296" s="35"/>
      <c r="R1296" s="35"/>
      <c r="S1296" s="35"/>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34"/>
      <c r="E1297" s="35"/>
      <c r="F1297" s="35"/>
      <c r="G1297" s="35"/>
      <c r="H1297" s="35"/>
      <c r="I1297" s="35"/>
      <c r="J1297" s="35"/>
      <c r="K1297" s="35"/>
      <c r="L1297" s="35"/>
      <c r="M1297" s="35"/>
      <c r="N1297" s="35"/>
      <c r="O1297" s="35"/>
      <c r="P1297" s="35"/>
      <c r="Q1297" s="35"/>
      <c r="R1297" s="35"/>
      <c r="S1297" s="35"/>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34"/>
      <c r="E1298" s="35"/>
      <c r="F1298" s="35"/>
      <c r="G1298" s="35"/>
      <c r="H1298" s="35"/>
      <c r="I1298" s="35"/>
      <c r="J1298" s="35"/>
      <c r="K1298" s="35"/>
      <c r="L1298" s="35"/>
      <c r="M1298" s="35"/>
      <c r="N1298" s="35"/>
      <c r="O1298" s="35"/>
      <c r="P1298" s="35"/>
      <c r="Q1298" s="35"/>
      <c r="R1298" s="35"/>
      <c r="S1298" s="35"/>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34"/>
      <c r="E1299" s="35"/>
      <c r="F1299" s="35"/>
      <c r="G1299" s="35"/>
      <c r="H1299" s="35"/>
      <c r="I1299" s="35"/>
      <c r="J1299" s="35"/>
      <c r="K1299" s="35"/>
      <c r="L1299" s="35"/>
      <c r="M1299" s="35"/>
      <c r="N1299" s="35"/>
      <c r="O1299" s="35"/>
      <c r="P1299" s="35"/>
      <c r="Q1299" s="35"/>
      <c r="R1299" s="35"/>
      <c r="S1299" s="35"/>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34"/>
      <c r="E1300" s="35"/>
      <c r="F1300" s="35"/>
      <c r="G1300" s="35"/>
      <c r="H1300" s="35"/>
      <c r="I1300" s="35"/>
      <c r="J1300" s="35"/>
      <c r="K1300" s="35"/>
      <c r="L1300" s="35"/>
      <c r="M1300" s="35"/>
      <c r="N1300" s="35"/>
      <c r="O1300" s="35"/>
      <c r="P1300" s="35"/>
      <c r="Q1300" s="35"/>
      <c r="R1300" s="35"/>
      <c r="S1300" s="35"/>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34"/>
      <c r="E1301" s="35"/>
      <c r="F1301" s="35"/>
      <c r="G1301" s="35"/>
      <c r="H1301" s="35"/>
      <c r="I1301" s="35"/>
      <c r="J1301" s="35"/>
      <c r="K1301" s="35"/>
      <c r="L1301" s="35"/>
      <c r="M1301" s="35"/>
      <c r="N1301" s="35"/>
      <c r="O1301" s="35"/>
      <c r="P1301" s="35"/>
      <c r="Q1301" s="35"/>
      <c r="R1301" s="35"/>
      <c r="S1301" s="35"/>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34"/>
      <c r="E1302" s="35"/>
      <c r="F1302" s="35"/>
      <c r="G1302" s="35"/>
      <c r="H1302" s="35"/>
      <c r="I1302" s="35"/>
      <c r="J1302" s="35"/>
      <c r="K1302" s="35"/>
      <c r="L1302" s="35"/>
      <c r="M1302" s="35"/>
      <c r="N1302" s="35"/>
      <c r="O1302" s="35"/>
      <c r="P1302" s="35"/>
      <c r="Q1302" s="35"/>
      <c r="R1302" s="35"/>
      <c r="S1302" s="35"/>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34"/>
      <c r="E1303" s="35"/>
      <c r="F1303" s="35"/>
      <c r="G1303" s="35"/>
      <c r="H1303" s="35"/>
      <c r="I1303" s="35"/>
      <c r="J1303" s="35"/>
      <c r="K1303" s="35"/>
      <c r="L1303" s="35"/>
      <c r="M1303" s="35"/>
      <c r="N1303" s="35"/>
      <c r="O1303" s="35"/>
      <c r="P1303" s="35"/>
      <c r="Q1303" s="35"/>
      <c r="R1303" s="35"/>
      <c r="S1303" s="35"/>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34"/>
      <c r="E1304" s="35"/>
      <c r="F1304" s="35"/>
      <c r="G1304" s="35"/>
      <c r="H1304" s="35"/>
      <c r="I1304" s="35"/>
      <c r="J1304" s="35"/>
      <c r="K1304" s="35"/>
      <c r="L1304" s="35"/>
      <c r="M1304" s="35"/>
      <c r="N1304" s="35"/>
      <c r="O1304" s="35"/>
      <c r="P1304" s="35"/>
      <c r="Q1304" s="35"/>
      <c r="R1304" s="35"/>
      <c r="S1304" s="35"/>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34"/>
      <c r="E1305" s="35"/>
      <c r="F1305" s="35"/>
      <c r="G1305" s="35"/>
      <c r="H1305" s="35"/>
      <c r="I1305" s="35"/>
      <c r="J1305" s="35"/>
      <c r="K1305" s="35"/>
      <c r="L1305" s="35"/>
      <c r="M1305" s="35"/>
      <c r="N1305" s="35"/>
      <c r="O1305" s="35"/>
      <c r="P1305" s="35"/>
      <c r="Q1305" s="35"/>
      <c r="R1305" s="35"/>
      <c r="S1305" s="35"/>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34"/>
      <c r="E1306" s="35"/>
      <c r="F1306" s="35"/>
      <c r="G1306" s="35"/>
      <c r="H1306" s="35"/>
      <c r="I1306" s="35"/>
      <c r="J1306" s="35"/>
      <c r="K1306" s="35"/>
      <c r="L1306" s="35"/>
      <c r="M1306" s="35"/>
      <c r="N1306" s="35"/>
      <c r="O1306" s="35"/>
      <c r="P1306" s="35"/>
      <c r="Q1306" s="35"/>
      <c r="R1306" s="35"/>
      <c r="S1306" s="35"/>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34"/>
      <c r="E1307" s="35"/>
      <c r="F1307" s="35"/>
      <c r="G1307" s="35"/>
      <c r="H1307" s="35"/>
      <c r="I1307" s="35"/>
      <c r="J1307" s="35"/>
      <c r="K1307" s="35"/>
      <c r="L1307" s="35"/>
      <c r="M1307" s="35"/>
      <c r="N1307" s="35"/>
      <c r="O1307" s="35"/>
      <c r="P1307" s="35"/>
      <c r="Q1307" s="35"/>
      <c r="R1307" s="35"/>
      <c r="S1307" s="35"/>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34"/>
      <c r="E1308" s="35"/>
      <c r="F1308" s="35"/>
      <c r="G1308" s="35"/>
      <c r="H1308" s="35"/>
      <c r="I1308" s="35"/>
      <c r="J1308" s="35"/>
      <c r="K1308" s="35"/>
      <c r="L1308" s="35"/>
      <c r="M1308" s="35"/>
      <c r="N1308" s="35"/>
      <c r="O1308" s="35"/>
      <c r="P1308" s="35"/>
      <c r="Q1308" s="35"/>
      <c r="R1308" s="35"/>
      <c r="S1308" s="35"/>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34"/>
      <c r="E1309" s="35"/>
      <c r="F1309" s="35"/>
      <c r="G1309" s="35"/>
      <c r="H1309" s="35"/>
      <c r="I1309" s="35"/>
      <c r="J1309" s="35"/>
      <c r="K1309" s="35"/>
      <c r="L1309" s="35"/>
      <c r="M1309" s="35"/>
      <c r="N1309" s="35"/>
      <c r="O1309" s="35"/>
      <c r="P1309" s="35"/>
      <c r="Q1309" s="35"/>
      <c r="R1309" s="35"/>
      <c r="S1309" s="35"/>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34"/>
      <c r="E1310" s="35"/>
      <c r="F1310" s="35"/>
      <c r="G1310" s="35"/>
      <c r="H1310" s="35"/>
      <c r="I1310" s="35"/>
      <c r="J1310" s="35"/>
      <c r="K1310" s="35"/>
      <c r="L1310" s="35"/>
      <c r="M1310" s="35"/>
      <c r="N1310" s="35"/>
      <c r="O1310" s="35"/>
      <c r="P1310" s="35"/>
      <c r="Q1310" s="35"/>
      <c r="R1310" s="35"/>
      <c r="S1310" s="35"/>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34"/>
      <c r="E1311" s="35"/>
      <c r="F1311" s="35"/>
      <c r="G1311" s="35"/>
      <c r="H1311" s="35"/>
      <c r="I1311" s="35"/>
      <c r="J1311" s="35"/>
      <c r="K1311" s="35"/>
      <c r="L1311" s="35"/>
      <c r="M1311" s="35"/>
      <c r="N1311" s="35"/>
      <c r="O1311" s="35"/>
      <c r="P1311" s="35"/>
      <c r="Q1311" s="35"/>
      <c r="R1311" s="35"/>
      <c r="S1311" s="35"/>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34"/>
      <c r="E1312" s="35"/>
      <c r="F1312" s="35"/>
      <c r="G1312" s="35"/>
      <c r="H1312" s="35"/>
      <c r="I1312" s="35"/>
      <c r="J1312" s="35"/>
      <c r="K1312" s="35"/>
      <c r="L1312" s="35"/>
      <c r="M1312" s="35"/>
      <c r="N1312" s="35"/>
      <c r="O1312" s="35"/>
      <c r="P1312" s="35"/>
      <c r="Q1312" s="35"/>
      <c r="R1312" s="35"/>
      <c r="S1312" s="35"/>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34"/>
      <c r="E1313" s="35"/>
      <c r="F1313" s="35"/>
      <c r="G1313" s="35"/>
      <c r="H1313" s="35"/>
      <c r="I1313" s="35"/>
      <c r="J1313" s="35"/>
      <c r="K1313" s="35"/>
      <c r="L1313" s="35"/>
      <c r="M1313" s="35"/>
      <c r="N1313" s="35"/>
      <c r="O1313" s="35"/>
      <c r="P1313" s="35"/>
      <c r="Q1313" s="35"/>
      <c r="R1313" s="35"/>
      <c r="S1313" s="35"/>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34"/>
      <c r="E1314" s="35"/>
      <c r="F1314" s="35"/>
      <c r="G1314" s="35"/>
      <c r="H1314" s="35"/>
      <c r="I1314" s="35"/>
      <c r="J1314" s="35"/>
      <c r="K1314" s="35"/>
      <c r="L1314" s="35"/>
      <c r="M1314" s="35"/>
      <c r="N1314" s="35"/>
      <c r="O1314" s="35"/>
      <c r="P1314" s="35"/>
      <c r="Q1314" s="35"/>
      <c r="R1314" s="35"/>
      <c r="S1314" s="35"/>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34"/>
      <c r="E1315" s="35"/>
      <c r="F1315" s="35"/>
      <c r="G1315" s="35"/>
      <c r="H1315" s="35"/>
      <c r="I1315" s="35"/>
      <c r="J1315" s="35"/>
      <c r="K1315" s="35"/>
      <c r="L1315" s="35"/>
      <c r="M1315" s="35"/>
      <c r="N1315" s="35"/>
      <c r="O1315" s="35"/>
      <c r="P1315" s="35"/>
      <c r="Q1315" s="35"/>
      <c r="R1315" s="35"/>
      <c r="S1315" s="35"/>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34"/>
      <c r="E1316" s="35"/>
      <c r="F1316" s="35"/>
      <c r="G1316" s="35"/>
      <c r="H1316" s="35"/>
      <c r="I1316" s="35"/>
      <c r="J1316" s="35"/>
      <c r="K1316" s="35"/>
      <c r="L1316" s="35"/>
      <c r="M1316" s="35"/>
      <c r="N1316" s="35"/>
      <c r="O1316" s="35"/>
      <c r="P1316" s="35"/>
      <c r="Q1316" s="35"/>
      <c r="R1316" s="35"/>
      <c r="S1316" s="35"/>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34"/>
      <c r="E1317" s="35"/>
      <c r="F1317" s="35"/>
      <c r="G1317" s="35"/>
      <c r="H1317" s="35"/>
      <c r="I1317" s="35"/>
      <c r="J1317" s="35"/>
      <c r="K1317" s="35"/>
      <c r="L1317" s="35"/>
      <c r="M1317" s="35"/>
      <c r="N1317" s="35"/>
      <c r="O1317" s="35"/>
      <c r="P1317" s="35"/>
      <c r="Q1317" s="35"/>
      <c r="R1317" s="35"/>
      <c r="S1317" s="35"/>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34"/>
      <c r="E1318" s="35"/>
      <c r="F1318" s="35"/>
      <c r="G1318" s="35"/>
      <c r="H1318" s="35"/>
      <c r="I1318" s="35"/>
      <c r="J1318" s="35"/>
      <c r="K1318" s="35"/>
      <c r="L1318" s="35"/>
      <c r="M1318" s="35"/>
      <c r="N1318" s="35"/>
      <c r="O1318" s="35"/>
      <c r="P1318" s="35"/>
      <c r="Q1318" s="35"/>
      <c r="R1318" s="35"/>
      <c r="S1318" s="35"/>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34"/>
      <c r="E1319" s="35"/>
      <c r="F1319" s="35"/>
      <c r="G1319" s="35"/>
      <c r="H1319" s="35"/>
      <c r="I1319" s="35"/>
      <c r="J1319" s="35"/>
      <c r="K1319" s="35"/>
      <c r="L1319" s="35"/>
      <c r="M1319" s="35"/>
      <c r="N1319" s="35"/>
      <c r="O1319" s="35"/>
      <c r="P1319" s="35"/>
      <c r="Q1319" s="35"/>
      <c r="R1319" s="35"/>
      <c r="S1319" s="35"/>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34"/>
      <c r="E1320" s="35"/>
      <c r="F1320" s="35"/>
      <c r="G1320" s="35"/>
      <c r="H1320" s="35"/>
      <c r="I1320" s="35"/>
      <c r="J1320" s="35"/>
      <c r="K1320" s="35"/>
      <c r="L1320" s="35"/>
      <c r="M1320" s="35"/>
      <c r="N1320" s="35"/>
      <c r="O1320" s="35"/>
      <c r="P1320" s="35"/>
      <c r="Q1320" s="35"/>
      <c r="R1320" s="35"/>
      <c r="S1320" s="35"/>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34"/>
      <c r="E1321" s="35"/>
      <c r="F1321" s="35"/>
      <c r="G1321" s="35"/>
      <c r="H1321" s="35"/>
      <c r="I1321" s="35"/>
      <c r="J1321" s="35"/>
      <c r="K1321" s="35"/>
      <c r="L1321" s="35"/>
      <c r="M1321" s="35"/>
      <c r="N1321" s="35"/>
      <c r="O1321" s="35"/>
      <c r="P1321" s="35"/>
      <c r="Q1321" s="35"/>
      <c r="R1321" s="35"/>
      <c r="S1321" s="35"/>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34"/>
      <c r="E1322" s="35"/>
      <c r="F1322" s="35"/>
      <c r="G1322" s="35"/>
      <c r="H1322" s="35"/>
      <c r="I1322" s="35"/>
      <c r="J1322" s="35"/>
      <c r="K1322" s="35"/>
      <c r="L1322" s="35"/>
      <c r="M1322" s="35"/>
      <c r="N1322" s="35"/>
      <c r="O1322" s="35"/>
      <c r="P1322" s="35"/>
      <c r="Q1322" s="35"/>
      <c r="R1322" s="35"/>
      <c r="S1322" s="35"/>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34"/>
      <c r="E1323" s="35"/>
      <c r="F1323" s="35"/>
      <c r="G1323" s="35"/>
      <c r="H1323" s="35"/>
      <c r="I1323" s="35"/>
      <c r="J1323" s="35"/>
      <c r="K1323" s="35"/>
      <c r="L1323" s="35"/>
      <c r="M1323" s="35"/>
      <c r="N1323" s="35"/>
      <c r="O1323" s="35"/>
      <c r="P1323" s="35"/>
      <c r="Q1323" s="35"/>
      <c r="R1323" s="35"/>
      <c r="S1323" s="35"/>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34"/>
      <c r="E1324" s="35"/>
      <c r="F1324" s="35"/>
      <c r="G1324" s="35"/>
      <c r="H1324" s="35"/>
      <c r="I1324" s="35"/>
      <c r="J1324" s="35"/>
      <c r="K1324" s="35"/>
      <c r="L1324" s="35"/>
      <c r="M1324" s="35"/>
      <c r="N1324" s="35"/>
      <c r="O1324" s="35"/>
      <c r="P1324" s="35"/>
      <c r="Q1324" s="35"/>
      <c r="R1324" s="35"/>
      <c r="S1324" s="35"/>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34"/>
      <c r="E1325" s="35"/>
      <c r="F1325" s="35"/>
      <c r="G1325" s="35"/>
      <c r="H1325" s="35"/>
      <c r="I1325" s="35"/>
      <c r="J1325" s="35"/>
      <c r="K1325" s="35"/>
      <c r="L1325" s="35"/>
      <c r="M1325" s="35"/>
      <c r="N1325" s="35"/>
      <c r="O1325" s="35"/>
      <c r="P1325" s="35"/>
      <c r="Q1325" s="35"/>
      <c r="R1325" s="35"/>
      <c r="S1325" s="35"/>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34"/>
      <c r="E1326" s="35"/>
      <c r="F1326" s="35"/>
      <c r="G1326" s="35"/>
      <c r="H1326" s="35"/>
      <c r="I1326" s="35"/>
      <c r="J1326" s="35"/>
      <c r="K1326" s="35"/>
      <c r="L1326" s="35"/>
      <c r="M1326" s="35"/>
      <c r="N1326" s="35"/>
      <c r="O1326" s="35"/>
      <c r="P1326" s="35"/>
      <c r="Q1326" s="35"/>
      <c r="R1326" s="35"/>
      <c r="S1326" s="35"/>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34"/>
      <c r="E1327" s="35"/>
      <c r="F1327" s="35"/>
      <c r="G1327" s="35"/>
      <c r="H1327" s="35"/>
      <c r="I1327" s="35"/>
      <c r="J1327" s="35"/>
      <c r="K1327" s="35"/>
      <c r="L1327" s="35"/>
      <c r="M1327" s="35"/>
      <c r="N1327" s="35"/>
      <c r="O1327" s="35"/>
      <c r="P1327" s="35"/>
      <c r="Q1327" s="35"/>
      <c r="R1327" s="35"/>
      <c r="S1327" s="35"/>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34"/>
      <c r="E1328" s="35"/>
      <c r="F1328" s="35"/>
      <c r="G1328" s="35"/>
      <c r="H1328" s="35"/>
      <c r="I1328" s="35"/>
      <c r="J1328" s="35"/>
      <c r="K1328" s="35"/>
      <c r="L1328" s="35"/>
      <c r="M1328" s="35"/>
      <c r="N1328" s="35"/>
      <c r="O1328" s="35"/>
      <c r="P1328" s="35"/>
      <c r="Q1328" s="35"/>
      <c r="R1328" s="35"/>
      <c r="S1328" s="35"/>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34"/>
      <c r="E1329" s="35"/>
      <c r="F1329" s="35"/>
      <c r="G1329" s="35"/>
      <c r="H1329" s="35"/>
      <c r="I1329" s="35"/>
      <c r="J1329" s="35"/>
      <c r="K1329" s="35"/>
      <c r="L1329" s="35"/>
      <c r="M1329" s="35"/>
      <c r="N1329" s="35"/>
      <c r="O1329" s="35"/>
      <c r="P1329" s="35"/>
      <c r="Q1329" s="35"/>
      <c r="R1329" s="35"/>
      <c r="S1329" s="35"/>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34"/>
      <c r="E1330" s="35"/>
      <c r="F1330" s="35"/>
      <c r="G1330" s="35"/>
      <c r="H1330" s="35"/>
      <c r="I1330" s="35"/>
      <c r="J1330" s="35"/>
      <c r="K1330" s="35"/>
      <c r="L1330" s="35"/>
      <c r="M1330" s="35"/>
      <c r="N1330" s="35"/>
      <c r="O1330" s="35"/>
      <c r="P1330" s="35"/>
      <c r="Q1330" s="35"/>
      <c r="R1330" s="35"/>
      <c r="S1330" s="35"/>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34"/>
      <c r="E1331" s="35"/>
      <c r="F1331" s="35"/>
      <c r="G1331" s="35"/>
      <c r="H1331" s="35"/>
      <c r="I1331" s="35"/>
      <c r="J1331" s="35"/>
      <c r="K1331" s="35"/>
      <c r="L1331" s="35"/>
      <c r="M1331" s="35"/>
      <c r="N1331" s="35"/>
      <c r="O1331" s="35"/>
      <c r="P1331" s="35"/>
      <c r="Q1331" s="35"/>
      <c r="R1331" s="35"/>
      <c r="S1331" s="35"/>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34"/>
      <c r="E1332" s="35"/>
      <c r="F1332" s="35"/>
      <c r="G1332" s="35"/>
      <c r="H1332" s="35"/>
      <c r="I1332" s="35"/>
      <c r="J1332" s="35"/>
      <c r="K1332" s="35"/>
      <c r="L1332" s="35"/>
      <c r="M1332" s="35"/>
      <c r="N1332" s="35"/>
      <c r="O1332" s="35"/>
      <c r="P1332" s="35"/>
      <c r="Q1332" s="35"/>
      <c r="R1332" s="35"/>
      <c r="S1332" s="35"/>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34"/>
      <c r="E1333" s="35"/>
      <c r="F1333" s="35"/>
      <c r="G1333" s="35"/>
      <c r="H1333" s="35"/>
      <c r="I1333" s="35"/>
      <c r="J1333" s="35"/>
      <c r="K1333" s="35"/>
      <c r="L1333" s="35"/>
      <c r="M1333" s="35"/>
      <c r="N1333" s="35"/>
      <c r="O1333" s="35"/>
      <c r="P1333" s="35"/>
      <c r="Q1333" s="35"/>
      <c r="R1333" s="35"/>
      <c r="S1333" s="35"/>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34"/>
      <c r="E1334" s="35"/>
      <c r="F1334" s="35"/>
      <c r="G1334" s="35"/>
      <c r="H1334" s="35"/>
      <c r="I1334" s="35"/>
      <c r="J1334" s="35"/>
      <c r="K1334" s="35"/>
      <c r="L1334" s="35"/>
      <c r="M1334" s="35"/>
      <c r="N1334" s="35"/>
      <c r="O1334" s="35"/>
      <c r="P1334" s="35"/>
      <c r="Q1334" s="35"/>
      <c r="R1334" s="35"/>
      <c r="S1334" s="35"/>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34"/>
      <c r="E1335" s="35"/>
      <c r="F1335" s="35"/>
      <c r="G1335" s="35"/>
      <c r="H1335" s="35"/>
      <c r="I1335" s="35"/>
      <c r="J1335" s="35"/>
      <c r="K1335" s="35"/>
      <c r="L1335" s="35"/>
      <c r="M1335" s="35"/>
      <c r="N1335" s="35"/>
      <c r="O1335" s="35"/>
      <c r="P1335" s="35"/>
      <c r="Q1335" s="35"/>
      <c r="R1335" s="35"/>
      <c r="S1335" s="35"/>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34"/>
      <c r="E1336" s="35"/>
      <c r="F1336" s="35"/>
      <c r="G1336" s="35"/>
      <c r="H1336" s="35"/>
      <c r="I1336" s="35"/>
      <c r="J1336" s="35"/>
      <c r="K1336" s="35"/>
      <c r="L1336" s="35"/>
      <c r="M1336" s="35"/>
      <c r="N1336" s="35"/>
      <c r="O1336" s="35"/>
      <c r="P1336" s="35"/>
      <c r="Q1336" s="35"/>
      <c r="R1336" s="35"/>
      <c r="S1336" s="35"/>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34"/>
      <c r="E1337" s="35"/>
      <c r="F1337" s="35"/>
      <c r="G1337" s="35"/>
      <c r="H1337" s="35"/>
      <c r="I1337" s="35"/>
      <c r="J1337" s="35"/>
      <c r="K1337" s="35"/>
      <c r="L1337" s="35"/>
      <c r="M1337" s="35"/>
      <c r="N1337" s="35"/>
      <c r="O1337" s="35"/>
      <c r="P1337" s="35"/>
      <c r="Q1337" s="35"/>
      <c r="R1337" s="35"/>
      <c r="S1337" s="35"/>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34"/>
      <c r="E1338" s="35"/>
      <c r="F1338" s="35"/>
      <c r="G1338" s="35"/>
      <c r="H1338" s="35"/>
      <c r="I1338" s="35"/>
      <c r="J1338" s="35"/>
      <c r="K1338" s="35"/>
      <c r="L1338" s="35"/>
      <c r="M1338" s="35"/>
      <c r="N1338" s="35"/>
      <c r="O1338" s="35"/>
      <c r="P1338" s="35"/>
      <c r="Q1338" s="35"/>
      <c r="R1338" s="35"/>
      <c r="S1338" s="35"/>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34"/>
      <c r="E1339" s="35"/>
      <c r="F1339" s="35"/>
      <c r="G1339" s="35"/>
      <c r="H1339" s="35"/>
      <c r="I1339" s="35"/>
      <c r="J1339" s="35"/>
      <c r="K1339" s="35"/>
      <c r="L1339" s="35"/>
      <c r="M1339" s="35"/>
      <c r="N1339" s="35"/>
      <c r="O1339" s="35"/>
      <c r="P1339" s="35"/>
      <c r="Q1339" s="35"/>
      <c r="R1339" s="35"/>
      <c r="S1339" s="35"/>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34"/>
      <c r="E1340" s="35"/>
      <c r="F1340" s="35"/>
      <c r="G1340" s="35"/>
      <c r="H1340" s="35"/>
      <c r="I1340" s="35"/>
      <c r="J1340" s="35"/>
      <c r="K1340" s="35"/>
      <c r="L1340" s="35"/>
      <c r="M1340" s="35"/>
      <c r="N1340" s="35"/>
      <c r="O1340" s="35"/>
      <c r="P1340" s="35"/>
      <c r="Q1340" s="35"/>
      <c r="R1340" s="35"/>
      <c r="S1340" s="35"/>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34"/>
      <c r="E1341" s="35"/>
      <c r="F1341" s="35"/>
      <c r="G1341" s="35"/>
      <c r="H1341" s="35"/>
      <c r="I1341" s="35"/>
      <c r="J1341" s="35"/>
      <c r="K1341" s="35"/>
      <c r="L1341" s="35"/>
      <c r="M1341" s="35"/>
      <c r="N1341" s="35"/>
      <c r="O1341" s="35"/>
      <c r="P1341" s="35"/>
      <c r="Q1341" s="35"/>
      <c r="R1341" s="35"/>
      <c r="S1341" s="35"/>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34"/>
      <c r="E1342" s="35"/>
      <c r="F1342" s="35"/>
      <c r="G1342" s="35"/>
      <c r="H1342" s="35"/>
      <c r="I1342" s="35"/>
      <c r="J1342" s="35"/>
      <c r="K1342" s="35"/>
      <c r="L1342" s="35"/>
      <c r="M1342" s="35"/>
      <c r="N1342" s="35"/>
      <c r="O1342" s="35"/>
      <c r="P1342" s="35"/>
      <c r="Q1342" s="35"/>
      <c r="R1342" s="35"/>
      <c r="S1342" s="35"/>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34"/>
      <c r="E1343" s="35"/>
      <c r="F1343" s="35"/>
      <c r="G1343" s="35"/>
      <c r="H1343" s="35"/>
      <c r="I1343" s="35"/>
      <c r="J1343" s="35"/>
      <c r="K1343" s="35"/>
      <c r="L1343" s="35"/>
      <c r="M1343" s="35"/>
      <c r="N1343" s="35"/>
      <c r="O1343" s="35"/>
      <c r="P1343" s="35"/>
      <c r="Q1343" s="35"/>
      <c r="R1343" s="35"/>
      <c r="S1343" s="35"/>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34"/>
      <c r="E1344" s="35"/>
      <c r="F1344" s="35"/>
      <c r="G1344" s="35"/>
      <c r="H1344" s="35"/>
      <c r="I1344" s="35"/>
      <c r="J1344" s="35"/>
      <c r="K1344" s="35"/>
      <c r="L1344" s="35"/>
      <c r="M1344" s="35"/>
      <c r="N1344" s="35"/>
      <c r="O1344" s="35"/>
      <c r="P1344" s="35"/>
      <c r="Q1344" s="35"/>
      <c r="R1344" s="35"/>
      <c r="S1344" s="35"/>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34"/>
      <c r="E1345" s="35"/>
      <c r="F1345" s="35"/>
      <c r="G1345" s="35"/>
      <c r="H1345" s="35"/>
      <c r="I1345" s="35"/>
      <c r="J1345" s="35"/>
      <c r="K1345" s="35"/>
      <c r="L1345" s="35"/>
      <c r="M1345" s="35"/>
      <c r="N1345" s="35"/>
      <c r="O1345" s="35"/>
      <c r="P1345" s="35"/>
      <c r="Q1345" s="35"/>
      <c r="R1345" s="35"/>
      <c r="S1345" s="35"/>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34"/>
      <c r="E1346" s="35"/>
      <c r="F1346" s="35"/>
      <c r="G1346" s="35"/>
      <c r="H1346" s="35"/>
      <c r="I1346" s="35"/>
      <c r="J1346" s="35"/>
      <c r="K1346" s="35"/>
      <c r="L1346" s="35"/>
      <c r="M1346" s="35"/>
      <c r="N1346" s="35"/>
      <c r="O1346" s="35"/>
      <c r="P1346" s="35"/>
      <c r="Q1346" s="35"/>
      <c r="R1346" s="35"/>
      <c r="S1346" s="35"/>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34"/>
      <c r="E1347" s="35"/>
      <c r="F1347" s="35"/>
      <c r="G1347" s="35"/>
      <c r="H1347" s="35"/>
      <c r="I1347" s="35"/>
      <c r="J1347" s="35"/>
      <c r="K1347" s="35"/>
      <c r="L1347" s="35"/>
      <c r="M1347" s="35"/>
      <c r="N1347" s="35"/>
      <c r="O1347" s="35"/>
      <c r="P1347" s="35"/>
      <c r="Q1347" s="35"/>
      <c r="R1347" s="35"/>
      <c r="S1347" s="35"/>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34"/>
      <c r="E1348" s="35"/>
      <c r="F1348" s="35"/>
      <c r="G1348" s="35"/>
      <c r="H1348" s="35"/>
      <c r="I1348" s="35"/>
      <c r="J1348" s="35"/>
      <c r="K1348" s="35"/>
      <c r="L1348" s="35"/>
      <c r="M1348" s="35"/>
      <c r="N1348" s="35"/>
      <c r="O1348" s="35"/>
      <c r="P1348" s="35"/>
      <c r="Q1348" s="35"/>
      <c r="R1348" s="35"/>
      <c r="S1348" s="35"/>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34"/>
      <c r="E1349" s="35"/>
      <c r="F1349" s="35"/>
      <c r="G1349" s="35"/>
      <c r="H1349" s="35"/>
      <c r="I1349" s="35"/>
      <c r="J1349" s="35"/>
      <c r="K1349" s="35"/>
      <c r="L1349" s="35"/>
      <c r="M1349" s="35"/>
      <c r="N1349" s="35"/>
      <c r="O1349" s="35"/>
      <c r="P1349" s="35"/>
      <c r="Q1349" s="35"/>
      <c r="R1349" s="35"/>
      <c r="S1349" s="35"/>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34"/>
      <c r="E1350" s="35"/>
      <c r="F1350" s="35"/>
      <c r="G1350" s="35"/>
      <c r="H1350" s="35"/>
      <c r="I1350" s="35"/>
      <c r="J1350" s="35"/>
      <c r="K1350" s="35"/>
      <c r="L1350" s="35"/>
      <c r="M1350" s="35"/>
      <c r="N1350" s="35"/>
      <c r="O1350" s="35"/>
      <c r="P1350" s="35"/>
      <c r="Q1350" s="35"/>
      <c r="R1350" s="35"/>
      <c r="S1350" s="35"/>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34"/>
      <c r="E1351" s="35"/>
      <c r="F1351" s="35"/>
      <c r="G1351" s="35"/>
      <c r="H1351" s="35"/>
      <c r="I1351" s="35"/>
      <c r="J1351" s="35"/>
      <c r="K1351" s="35"/>
      <c r="L1351" s="35"/>
      <c r="M1351" s="35"/>
      <c r="N1351" s="35"/>
      <c r="O1351" s="35"/>
      <c r="P1351" s="35"/>
      <c r="Q1351" s="35"/>
      <c r="R1351" s="35"/>
      <c r="S1351" s="35"/>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34"/>
      <c r="E1352" s="35"/>
      <c r="F1352" s="35"/>
      <c r="G1352" s="35"/>
      <c r="H1352" s="35"/>
      <c r="I1352" s="35"/>
      <c r="J1352" s="35"/>
      <c r="K1352" s="35"/>
      <c r="L1352" s="35"/>
      <c r="M1352" s="35"/>
      <c r="N1352" s="35"/>
      <c r="O1352" s="35"/>
      <c r="P1352" s="35"/>
      <c r="Q1352" s="35"/>
      <c r="R1352" s="35"/>
      <c r="S1352" s="35"/>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34"/>
      <c r="E1353" s="35"/>
      <c r="F1353" s="35"/>
      <c r="G1353" s="35"/>
      <c r="H1353" s="35"/>
      <c r="I1353" s="35"/>
      <c r="J1353" s="35"/>
      <c r="K1353" s="35"/>
      <c r="L1353" s="35"/>
      <c r="M1353" s="35"/>
      <c r="N1353" s="35"/>
      <c r="O1353" s="35"/>
      <c r="P1353" s="35"/>
      <c r="Q1353" s="35"/>
      <c r="R1353" s="35"/>
      <c r="S1353" s="35"/>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34"/>
      <c r="E1354" s="35"/>
      <c r="F1354" s="35"/>
      <c r="G1354" s="35"/>
      <c r="H1354" s="35"/>
      <c r="I1354" s="35"/>
      <c r="J1354" s="35"/>
      <c r="K1354" s="35"/>
      <c r="L1354" s="35"/>
      <c r="M1354" s="35"/>
      <c r="N1354" s="35"/>
      <c r="O1354" s="35"/>
      <c r="P1354" s="35"/>
      <c r="Q1354" s="35"/>
      <c r="R1354" s="35"/>
      <c r="S1354" s="35"/>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34"/>
      <c r="E1355" s="35"/>
      <c r="F1355" s="35"/>
      <c r="G1355" s="35"/>
      <c r="H1355" s="35"/>
      <c r="I1355" s="35"/>
      <c r="J1355" s="35"/>
      <c r="K1355" s="35"/>
      <c r="L1355" s="35"/>
      <c r="M1355" s="35"/>
      <c r="N1355" s="35"/>
      <c r="O1355" s="35"/>
      <c r="P1355" s="35"/>
      <c r="Q1355" s="35"/>
      <c r="R1355" s="35"/>
      <c r="S1355" s="35"/>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34"/>
      <c r="E1356" s="35"/>
      <c r="F1356" s="35"/>
      <c r="G1356" s="35"/>
      <c r="H1356" s="35"/>
      <c r="I1356" s="35"/>
      <c r="J1356" s="35"/>
      <c r="K1356" s="35"/>
      <c r="L1356" s="35"/>
      <c r="M1356" s="35"/>
      <c r="N1356" s="35"/>
      <c r="O1356" s="35"/>
      <c r="P1356" s="35"/>
      <c r="Q1356" s="35"/>
      <c r="R1356" s="35"/>
      <c r="S1356" s="35"/>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34"/>
      <c r="E1357" s="35"/>
      <c r="F1357" s="35"/>
      <c r="G1357" s="35"/>
      <c r="H1357" s="35"/>
      <c r="I1357" s="35"/>
      <c r="J1357" s="35"/>
      <c r="K1357" s="35"/>
      <c r="L1357" s="35"/>
      <c r="M1357" s="35"/>
      <c r="N1357" s="35"/>
      <c r="O1357" s="35"/>
      <c r="P1357" s="35"/>
      <c r="Q1357" s="35"/>
      <c r="R1357" s="35"/>
      <c r="S1357" s="35"/>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34"/>
      <c r="E1358" s="35"/>
      <c r="F1358" s="35"/>
      <c r="G1358" s="35"/>
      <c r="H1358" s="35"/>
      <c r="I1358" s="35"/>
      <c r="J1358" s="35"/>
      <c r="K1358" s="35"/>
      <c r="L1358" s="35"/>
      <c r="M1358" s="35"/>
      <c r="N1358" s="35"/>
      <c r="O1358" s="35"/>
      <c r="P1358" s="35"/>
      <c r="Q1358" s="35"/>
      <c r="R1358" s="35"/>
      <c r="S1358" s="35"/>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34"/>
      <c r="E1359" s="35"/>
      <c r="F1359" s="35"/>
      <c r="G1359" s="35"/>
      <c r="H1359" s="35"/>
      <c r="I1359" s="35"/>
      <c r="J1359" s="35"/>
      <c r="K1359" s="35"/>
      <c r="L1359" s="35"/>
      <c r="M1359" s="35"/>
      <c r="N1359" s="35"/>
      <c r="O1359" s="35"/>
      <c r="P1359" s="35"/>
      <c r="Q1359" s="35"/>
      <c r="R1359" s="35"/>
      <c r="S1359" s="35"/>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34"/>
      <c r="E1360" s="35"/>
      <c r="F1360" s="35"/>
      <c r="G1360" s="35"/>
      <c r="H1360" s="35"/>
      <c r="I1360" s="35"/>
      <c r="J1360" s="35"/>
      <c r="K1360" s="35"/>
      <c r="L1360" s="35"/>
      <c r="M1360" s="35"/>
      <c r="N1360" s="35"/>
      <c r="O1360" s="35"/>
      <c r="P1360" s="35"/>
      <c r="Q1360" s="35"/>
      <c r="R1360" s="35"/>
      <c r="S1360" s="35"/>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34"/>
      <c r="E1361" s="35"/>
      <c r="F1361" s="35"/>
      <c r="G1361" s="35"/>
      <c r="H1361" s="35"/>
      <c r="I1361" s="35"/>
      <c r="J1361" s="35"/>
      <c r="K1361" s="35"/>
      <c r="L1361" s="35"/>
      <c r="M1361" s="35"/>
      <c r="N1361" s="35"/>
      <c r="O1361" s="35"/>
      <c r="P1361" s="35"/>
      <c r="Q1361" s="35"/>
      <c r="R1361" s="35"/>
      <c r="S1361" s="35"/>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34"/>
      <c r="E1362" s="35"/>
      <c r="F1362" s="35"/>
      <c r="G1362" s="35"/>
      <c r="H1362" s="35"/>
      <c r="I1362" s="35"/>
      <c r="J1362" s="35"/>
      <c r="K1362" s="35"/>
      <c r="L1362" s="35"/>
      <c r="M1362" s="35"/>
      <c r="N1362" s="35"/>
      <c r="O1362" s="35"/>
      <c r="P1362" s="35"/>
      <c r="Q1362" s="35"/>
      <c r="R1362" s="35"/>
      <c r="S1362" s="35"/>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34"/>
      <c r="E1363" s="35"/>
      <c r="F1363" s="35"/>
      <c r="G1363" s="35"/>
      <c r="H1363" s="35"/>
      <c r="I1363" s="35"/>
      <c r="J1363" s="35"/>
      <c r="K1363" s="35"/>
      <c r="L1363" s="35"/>
      <c r="M1363" s="35"/>
      <c r="N1363" s="35"/>
      <c r="O1363" s="35"/>
      <c r="P1363" s="35"/>
      <c r="Q1363" s="35"/>
      <c r="R1363" s="35"/>
      <c r="S1363" s="35"/>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34"/>
      <c r="E1364" s="35"/>
      <c r="F1364" s="35"/>
      <c r="G1364" s="35"/>
      <c r="H1364" s="35"/>
      <c r="I1364" s="35"/>
      <c r="J1364" s="35"/>
      <c r="K1364" s="35"/>
      <c r="L1364" s="35"/>
      <c r="M1364" s="35"/>
      <c r="N1364" s="35"/>
      <c r="O1364" s="35"/>
      <c r="P1364" s="35"/>
      <c r="Q1364" s="35"/>
      <c r="R1364" s="35"/>
      <c r="S1364" s="35"/>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34"/>
      <c r="E1365" s="35"/>
      <c r="F1365" s="35"/>
      <c r="G1365" s="35"/>
      <c r="H1365" s="35"/>
      <c r="I1365" s="35"/>
      <c r="J1365" s="35"/>
      <c r="K1365" s="35"/>
      <c r="L1365" s="35"/>
      <c r="M1365" s="35"/>
      <c r="N1365" s="35"/>
      <c r="O1365" s="35"/>
      <c r="P1365" s="35"/>
      <c r="Q1365" s="35"/>
      <c r="R1365" s="35"/>
      <c r="S1365" s="35"/>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34"/>
      <c r="E1366" s="35"/>
      <c r="F1366" s="35"/>
      <c r="G1366" s="35"/>
      <c r="H1366" s="35"/>
      <c r="I1366" s="35"/>
      <c r="J1366" s="35"/>
      <c r="K1366" s="35"/>
      <c r="L1366" s="35"/>
      <c r="M1366" s="35"/>
      <c r="N1366" s="35"/>
      <c r="O1366" s="35"/>
      <c r="P1366" s="35"/>
      <c r="Q1366" s="35"/>
      <c r="R1366" s="35"/>
      <c r="S1366" s="35"/>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34"/>
      <c r="E1367" s="35"/>
      <c r="F1367" s="35"/>
      <c r="G1367" s="35"/>
      <c r="H1367" s="35"/>
      <c r="I1367" s="35"/>
      <c r="J1367" s="35"/>
      <c r="K1367" s="35"/>
      <c r="L1367" s="35"/>
      <c r="M1367" s="35"/>
      <c r="N1367" s="35"/>
      <c r="O1367" s="35"/>
      <c r="P1367" s="35"/>
      <c r="Q1367" s="35"/>
      <c r="R1367" s="35"/>
      <c r="S1367" s="35"/>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34"/>
      <c r="E1368" s="35"/>
      <c r="F1368" s="35"/>
      <c r="G1368" s="35"/>
      <c r="H1368" s="35"/>
      <c r="I1368" s="35"/>
      <c r="J1368" s="35"/>
      <c r="K1368" s="35"/>
      <c r="L1368" s="35"/>
      <c r="M1368" s="35"/>
      <c r="N1368" s="35"/>
      <c r="O1368" s="35"/>
      <c r="P1368" s="35"/>
      <c r="Q1368" s="35"/>
      <c r="R1368" s="35"/>
      <c r="S1368" s="35"/>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34"/>
      <c r="E1369" s="35"/>
      <c r="F1369" s="35"/>
      <c r="G1369" s="35"/>
      <c r="H1369" s="35"/>
      <c r="I1369" s="35"/>
      <c r="J1369" s="35"/>
      <c r="K1369" s="35"/>
      <c r="L1369" s="35"/>
      <c r="M1369" s="35"/>
      <c r="N1369" s="35"/>
      <c r="O1369" s="35"/>
      <c r="P1369" s="35"/>
      <c r="Q1369" s="35"/>
      <c r="R1369" s="35"/>
      <c r="S1369" s="35"/>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34"/>
      <c r="E1370" s="35"/>
      <c r="F1370" s="35"/>
      <c r="G1370" s="35"/>
      <c r="H1370" s="35"/>
      <c r="I1370" s="35"/>
      <c r="J1370" s="35"/>
      <c r="K1370" s="35"/>
      <c r="L1370" s="35"/>
      <c r="M1370" s="35"/>
      <c r="N1370" s="35"/>
      <c r="O1370" s="35"/>
      <c r="P1370" s="35"/>
      <c r="Q1370" s="35"/>
      <c r="R1370" s="35"/>
      <c r="S1370" s="35"/>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34"/>
      <c r="E1371" s="35"/>
      <c r="F1371" s="35"/>
      <c r="G1371" s="35"/>
      <c r="H1371" s="35"/>
      <c r="I1371" s="35"/>
      <c r="J1371" s="35"/>
      <c r="K1371" s="35"/>
      <c r="L1371" s="35"/>
      <c r="M1371" s="35"/>
      <c r="N1371" s="35"/>
      <c r="O1371" s="35"/>
      <c r="P1371" s="35"/>
      <c r="Q1371" s="35"/>
      <c r="R1371" s="35"/>
      <c r="S1371" s="35"/>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34"/>
      <c r="E1372" s="35"/>
      <c r="F1372" s="35"/>
      <c r="G1372" s="35"/>
      <c r="H1372" s="35"/>
      <c r="I1372" s="35"/>
      <c r="J1372" s="35"/>
      <c r="K1372" s="35"/>
      <c r="L1372" s="35"/>
      <c r="M1372" s="35"/>
      <c r="N1372" s="35"/>
      <c r="O1372" s="35"/>
      <c r="P1372" s="35"/>
      <c r="Q1372" s="35"/>
      <c r="R1372" s="35"/>
      <c r="S1372" s="35"/>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34"/>
      <c r="E1373" s="35"/>
      <c r="F1373" s="35"/>
      <c r="G1373" s="35"/>
      <c r="H1373" s="35"/>
      <c r="I1373" s="35"/>
      <c r="J1373" s="35"/>
      <c r="K1373" s="35"/>
      <c r="L1373" s="35"/>
      <c r="M1373" s="35"/>
      <c r="N1373" s="35"/>
      <c r="O1373" s="35"/>
      <c r="P1373" s="35"/>
      <c r="Q1373" s="35"/>
      <c r="R1373" s="35"/>
      <c r="S1373" s="35"/>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34"/>
      <c r="E1374" s="35"/>
      <c r="F1374" s="35"/>
      <c r="G1374" s="35"/>
      <c r="H1374" s="35"/>
      <c r="I1374" s="35"/>
      <c r="J1374" s="35"/>
      <c r="K1374" s="35"/>
      <c r="L1374" s="35"/>
      <c r="M1374" s="35"/>
      <c r="N1374" s="35"/>
      <c r="O1374" s="35"/>
      <c r="P1374" s="35"/>
      <c r="Q1374" s="35"/>
      <c r="R1374" s="35"/>
      <c r="S1374" s="35"/>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34"/>
      <c r="E1375" s="35"/>
      <c r="F1375" s="35"/>
      <c r="G1375" s="35"/>
      <c r="H1375" s="35"/>
      <c r="I1375" s="35"/>
      <c r="J1375" s="35"/>
      <c r="K1375" s="35"/>
      <c r="L1375" s="35"/>
      <c r="M1375" s="35"/>
      <c r="N1375" s="35"/>
      <c r="O1375" s="35"/>
      <c r="P1375" s="35"/>
      <c r="Q1375" s="35"/>
      <c r="R1375" s="35"/>
      <c r="S1375" s="35"/>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34"/>
      <c r="E1376" s="35"/>
      <c r="F1376" s="35"/>
      <c r="G1376" s="35"/>
      <c r="H1376" s="35"/>
      <c r="I1376" s="35"/>
      <c r="J1376" s="35"/>
      <c r="K1376" s="35"/>
      <c r="L1376" s="35"/>
      <c r="M1376" s="35"/>
      <c r="N1376" s="35"/>
      <c r="O1376" s="35"/>
      <c r="P1376" s="35"/>
      <c r="Q1376" s="35"/>
      <c r="R1376" s="35"/>
      <c r="S1376" s="35"/>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34"/>
      <c r="E1377" s="35"/>
      <c r="F1377" s="35"/>
      <c r="G1377" s="35"/>
      <c r="H1377" s="35"/>
      <c r="I1377" s="35"/>
      <c r="J1377" s="35"/>
      <c r="K1377" s="35"/>
      <c r="L1377" s="35"/>
      <c r="M1377" s="35"/>
      <c r="N1377" s="35"/>
      <c r="O1377" s="35"/>
      <c r="P1377" s="35"/>
      <c r="Q1377" s="35"/>
      <c r="R1377" s="35"/>
      <c r="S1377" s="35"/>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34"/>
      <c r="E1378" s="35"/>
      <c r="F1378" s="35"/>
      <c r="G1378" s="35"/>
      <c r="H1378" s="35"/>
      <c r="I1378" s="35"/>
      <c r="J1378" s="35"/>
      <c r="K1378" s="35"/>
      <c r="L1378" s="35"/>
      <c r="M1378" s="35"/>
      <c r="N1378" s="35"/>
      <c r="O1378" s="35"/>
      <c r="P1378" s="35"/>
      <c r="Q1378" s="35"/>
      <c r="R1378" s="35"/>
      <c r="S1378" s="35"/>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34"/>
      <c r="E1379" s="35"/>
      <c r="F1379" s="35"/>
      <c r="G1379" s="35"/>
      <c r="H1379" s="35"/>
      <c r="I1379" s="35"/>
      <c r="J1379" s="35"/>
      <c r="K1379" s="35"/>
      <c r="L1379" s="35"/>
      <c r="M1379" s="35"/>
      <c r="N1379" s="35"/>
      <c r="O1379" s="35"/>
      <c r="P1379" s="35"/>
      <c r="Q1379" s="35"/>
      <c r="R1379" s="35"/>
      <c r="S1379" s="35"/>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34"/>
      <c r="E1380" s="35"/>
      <c r="F1380" s="35"/>
      <c r="G1380" s="35"/>
      <c r="H1380" s="35"/>
      <c r="I1380" s="35"/>
      <c r="J1380" s="35"/>
      <c r="K1380" s="35"/>
      <c r="L1380" s="35"/>
      <c r="M1380" s="35"/>
      <c r="N1380" s="35"/>
      <c r="O1380" s="35"/>
      <c r="P1380" s="35"/>
      <c r="Q1380" s="35"/>
      <c r="R1380" s="35"/>
      <c r="S1380" s="35"/>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34"/>
      <c r="E1381" s="35"/>
      <c r="F1381" s="35"/>
      <c r="G1381" s="35"/>
      <c r="H1381" s="35"/>
      <c r="I1381" s="35"/>
      <c r="J1381" s="35"/>
      <c r="K1381" s="35"/>
      <c r="L1381" s="35"/>
      <c r="M1381" s="35"/>
      <c r="N1381" s="35"/>
      <c r="O1381" s="35"/>
      <c r="P1381" s="35"/>
      <c r="Q1381" s="35"/>
      <c r="R1381" s="35"/>
      <c r="S1381" s="35"/>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34"/>
      <c r="E1382" s="35"/>
      <c r="F1382" s="35"/>
      <c r="G1382" s="35"/>
      <c r="H1382" s="35"/>
      <c r="I1382" s="35"/>
      <c r="J1382" s="35"/>
      <c r="K1382" s="35"/>
      <c r="L1382" s="35"/>
      <c r="M1382" s="35"/>
      <c r="N1382" s="35"/>
      <c r="O1382" s="35"/>
      <c r="P1382" s="35"/>
      <c r="Q1382" s="35"/>
      <c r="R1382" s="35"/>
      <c r="S1382" s="35"/>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34"/>
      <c r="E1383" s="35"/>
      <c r="F1383" s="35"/>
      <c r="G1383" s="35"/>
      <c r="H1383" s="35"/>
      <c r="I1383" s="35"/>
      <c r="J1383" s="35"/>
      <c r="K1383" s="35"/>
      <c r="L1383" s="35"/>
      <c r="M1383" s="35"/>
      <c r="N1383" s="35"/>
      <c r="O1383" s="35"/>
      <c r="P1383" s="35"/>
      <c r="Q1383" s="35"/>
      <c r="R1383" s="35"/>
      <c r="S1383" s="35"/>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34"/>
      <c r="E1384" s="35"/>
      <c r="F1384" s="35"/>
      <c r="G1384" s="35"/>
      <c r="H1384" s="35"/>
      <c r="I1384" s="35"/>
      <c r="J1384" s="35"/>
      <c r="K1384" s="35"/>
      <c r="L1384" s="35"/>
      <c r="M1384" s="35"/>
      <c r="N1384" s="35"/>
      <c r="O1384" s="35"/>
      <c r="P1384" s="35"/>
      <c r="Q1384" s="35"/>
      <c r="R1384" s="35"/>
      <c r="S1384" s="35"/>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34"/>
      <c r="E1385" s="35"/>
      <c r="F1385" s="35"/>
      <c r="G1385" s="35"/>
      <c r="H1385" s="35"/>
      <c r="I1385" s="35"/>
      <c r="J1385" s="35"/>
      <c r="K1385" s="35"/>
      <c r="L1385" s="35"/>
      <c r="M1385" s="35"/>
      <c r="N1385" s="35"/>
      <c r="O1385" s="35"/>
      <c r="P1385" s="35"/>
      <c r="Q1385" s="35"/>
      <c r="R1385" s="35"/>
      <c r="S1385" s="35"/>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34"/>
      <c r="E1386" s="35"/>
      <c r="F1386" s="35"/>
      <c r="G1386" s="35"/>
      <c r="H1386" s="35"/>
      <c r="I1386" s="35"/>
      <c r="J1386" s="35"/>
      <c r="K1386" s="35"/>
      <c r="L1386" s="35"/>
      <c r="M1386" s="35"/>
      <c r="N1386" s="35"/>
      <c r="O1386" s="35"/>
      <c r="P1386" s="35"/>
      <c r="Q1386" s="35"/>
      <c r="R1386" s="35"/>
      <c r="S1386" s="35"/>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34"/>
      <c r="E1387" s="35"/>
      <c r="F1387" s="35"/>
      <c r="G1387" s="35"/>
      <c r="H1387" s="35"/>
      <c r="I1387" s="35"/>
      <c r="J1387" s="35"/>
      <c r="K1387" s="35"/>
      <c r="L1387" s="35"/>
      <c r="M1387" s="35"/>
      <c r="N1387" s="35"/>
      <c r="O1387" s="35"/>
      <c r="P1387" s="35"/>
      <c r="Q1387" s="35"/>
      <c r="R1387" s="35"/>
      <c r="S1387" s="35"/>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34"/>
      <c r="E1388" s="35"/>
      <c r="F1388" s="35"/>
      <c r="G1388" s="35"/>
      <c r="H1388" s="35"/>
      <c r="I1388" s="35"/>
      <c r="J1388" s="35"/>
      <c r="K1388" s="35"/>
      <c r="L1388" s="35"/>
      <c r="M1388" s="35"/>
      <c r="N1388" s="35"/>
      <c r="O1388" s="35"/>
      <c r="P1388" s="35"/>
      <c r="Q1388" s="35"/>
      <c r="R1388" s="35"/>
      <c r="S1388" s="35"/>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34"/>
      <c r="E1389" s="35"/>
      <c r="F1389" s="35"/>
      <c r="G1389" s="35"/>
      <c r="H1389" s="35"/>
      <c r="I1389" s="35"/>
      <c r="J1389" s="35"/>
      <c r="K1389" s="35"/>
      <c r="L1389" s="35"/>
      <c r="M1389" s="35"/>
      <c r="N1389" s="35"/>
      <c r="O1389" s="35"/>
      <c r="P1389" s="35"/>
      <c r="Q1389" s="35"/>
      <c r="R1389" s="35"/>
      <c r="S1389" s="35"/>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34"/>
      <c r="E1390" s="35"/>
      <c r="F1390" s="35"/>
      <c r="G1390" s="35"/>
      <c r="H1390" s="35"/>
      <c r="I1390" s="35"/>
      <c r="J1390" s="35"/>
      <c r="K1390" s="35"/>
      <c r="L1390" s="35"/>
      <c r="M1390" s="35"/>
      <c r="N1390" s="35"/>
      <c r="O1390" s="35"/>
      <c r="P1390" s="35"/>
      <c r="Q1390" s="35"/>
      <c r="R1390" s="35"/>
      <c r="S1390" s="35"/>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34"/>
      <c r="E1391" s="35"/>
      <c r="F1391" s="35"/>
      <c r="G1391" s="35"/>
      <c r="H1391" s="35"/>
      <c r="I1391" s="35"/>
      <c r="J1391" s="35"/>
      <c r="K1391" s="35"/>
      <c r="L1391" s="35"/>
      <c r="M1391" s="35"/>
      <c r="N1391" s="35"/>
      <c r="O1391" s="35"/>
      <c r="P1391" s="35"/>
      <c r="Q1391" s="35"/>
      <c r="R1391" s="35"/>
      <c r="S1391" s="35"/>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34"/>
      <c r="E1392" s="35"/>
      <c r="F1392" s="35"/>
      <c r="G1392" s="35"/>
      <c r="H1392" s="35"/>
      <c r="I1392" s="35"/>
      <c r="J1392" s="35"/>
      <c r="K1392" s="35"/>
      <c r="L1392" s="35"/>
      <c r="M1392" s="35"/>
      <c r="N1392" s="35"/>
      <c r="O1392" s="35"/>
      <c r="P1392" s="35"/>
      <c r="Q1392" s="35"/>
      <c r="R1392" s="35"/>
      <c r="S1392" s="35"/>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34"/>
      <c r="E1393" s="35"/>
      <c r="F1393" s="35"/>
      <c r="G1393" s="35"/>
      <c r="H1393" s="35"/>
      <c r="I1393" s="35"/>
      <c r="J1393" s="35"/>
      <c r="K1393" s="35"/>
      <c r="L1393" s="35"/>
      <c r="M1393" s="35"/>
      <c r="N1393" s="35"/>
      <c r="O1393" s="35"/>
      <c r="P1393" s="35"/>
      <c r="Q1393" s="35"/>
      <c r="R1393" s="35"/>
      <c r="S1393" s="35"/>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34"/>
      <c r="E1394" s="35"/>
      <c r="F1394" s="35"/>
      <c r="G1394" s="35"/>
      <c r="H1394" s="35"/>
      <c r="I1394" s="35"/>
      <c r="J1394" s="35"/>
      <c r="K1394" s="35"/>
      <c r="L1394" s="35"/>
      <c r="M1394" s="35"/>
      <c r="N1394" s="35"/>
      <c r="O1394" s="35"/>
      <c r="P1394" s="35"/>
      <c r="Q1394" s="35"/>
      <c r="R1394" s="35"/>
      <c r="S1394" s="35"/>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34"/>
      <c r="E1395" s="35"/>
      <c r="F1395" s="35"/>
      <c r="G1395" s="35"/>
      <c r="H1395" s="35"/>
      <c r="I1395" s="35"/>
      <c r="J1395" s="35"/>
      <c r="K1395" s="35"/>
      <c r="L1395" s="35"/>
      <c r="M1395" s="35"/>
      <c r="N1395" s="35"/>
      <c r="O1395" s="35"/>
      <c r="P1395" s="35"/>
      <c r="Q1395" s="35"/>
      <c r="R1395" s="35"/>
      <c r="S1395" s="35"/>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34"/>
      <c r="E1396" s="35"/>
      <c r="F1396" s="35"/>
      <c r="G1396" s="35"/>
      <c r="H1396" s="35"/>
      <c r="I1396" s="35"/>
      <c r="J1396" s="35"/>
      <c r="K1396" s="35"/>
      <c r="L1396" s="35"/>
      <c r="M1396" s="35"/>
      <c r="N1396" s="35"/>
      <c r="O1396" s="35"/>
      <c r="P1396" s="35"/>
      <c r="Q1396" s="35"/>
      <c r="R1396" s="35"/>
      <c r="S1396" s="35"/>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34"/>
      <c r="E1397" s="35"/>
      <c r="F1397" s="35"/>
      <c r="G1397" s="35"/>
      <c r="H1397" s="35"/>
      <c r="I1397" s="35"/>
      <c r="J1397" s="35"/>
      <c r="K1397" s="35"/>
      <c r="L1397" s="35"/>
      <c r="M1397" s="35"/>
      <c r="N1397" s="35"/>
      <c r="O1397" s="35"/>
      <c r="P1397" s="35"/>
      <c r="Q1397" s="35"/>
      <c r="R1397" s="35"/>
      <c r="S1397" s="35"/>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34"/>
      <c r="E1398" s="35"/>
      <c r="F1398" s="35"/>
      <c r="G1398" s="35"/>
      <c r="H1398" s="35"/>
      <c r="I1398" s="35"/>
      <c r="J1398" s="35"/>
      <c r="K1398" s="35"/>
      <c r="L1398" s="35"/>
      <c r="M1398" s="35"/>
      <c r="N1398" s="35"/>
      <c r="O1398" s="35"/>
      <c r="P1398" s="35"/>
      <c r="Q1398" s="35"/>
      <c r="R1398" s="35"/>
      <c r="S1398" s="35"/>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34"/>
      <c r="E1399" s="35"/>
      <c r="F1399" s="35"/>
      <c r="G1399" s="35"/>
      <c r="H1399" s="35"/>
      <c r="I1399" s="35"/>
      <c r="J1399" s="35"/>
      <c r="K1399" s="35"/>
      <c r="L1399" s="35"/>
      <c r="M1399" s="35"/>
      <c r="N1399" s="35"/>
      <c r="O1399" s="35"/>
      <c r="P1399" s="35"/>
      <c r="Q1399" s="35"/>
      <c r="R1399" s="35"/>
      <c r="S1399" s="35"/>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34"/>
      <c r="E1400" s="35"/>
      <c r="F1400" s="35"/>
      <c r="G1400" s="35"/>
      <c r="H1400" s="35"/>
      <c r="I1400" s="35"/>
      <c r="J1400" s="35"/>
      <c r="K1400" s="35"/>
      <c r="L1400" s="35"/>
      <c r="M1400" s="35"/>
      <c r="N1400" s="35"/>
      <c r="O1400" s="35"/>
      <c r="P1400" s="35"/>
      <c r="Q1400" s="35"/>
      <c r="R1400" s="35"/>
      <c r="S1400" s="35"/>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34"/>
      <c r="E1401" s="35"/>
      <c r="F1401" s="35"/>
      <c r="G1401" s="35"/>
      <c r="H1401" s="35"/>
      <c r="I1401" s="35"/>
      <c r="J1401" s="35"/>
      <c r="K1401" s="35"/>
      <c r="L1401" s="35"/>
      <c r="M1401" s="35"/>
      <c r="N1401" s="35"/>
      <c r="O1401" s="35"/>
      <c r="P1401" s="35"/>
      <c r="Q1401" s="35"/>
      <c r="R1401" s="35"/>
      <c r="S1401" s="35"/>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34"/>
      <c r="E1402" s="35"/>
      <c r="F1402" s="35"/>
      <c r="G1402" s="35"/>
      <c r="H1402" s="35"/>
      <c r="I1402" s="35"/>
      <c r="J1402" s="35"/>
      <c r="K1402" s="35"/>
      <c r="L1402" s="35"/>
      <c r="M1402" s="35"/>
      <c r="N1402" s="35"/>
      <c r="O1402" s="35"/>
      <c r="P1402" s="35"/>
      <c r="Q1402" s="35"/>
      <c r="R1402" s="35"/>
      <c r="S1402" s="35"/>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34"/>
      <c r="E1403" s="35"/>
      <c r="F1403" s="35"/>
      <c r="G1403" s="35"/>
      <c r="H1403" s="35"/>
      <c r="I1403" s="35"/>
      <c r="J1403" s="35"/>
      <c r="K1403" s="35"/>
      <c r="L1403" s="35"/>
      <c r="M1403" s="35"/>
      <c r="N1403" s="35"/>
      <c r="O1403" s="35"/>
      <c r="P1403" s="35"/>
      <c r="Q1403" s="35"/>
      <c r="R1403" s="35"/>
      <c r="S1403" s="35"/>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34"/>
      <c r="E1404" s="35"/>
      <c r="F1404" s="35"/>
      <c r="G1404" s="35"/>
      <c r="H1404" s="35"/>
      <c r="I1404" s="35"/>
      <c r="J1404" s="35"/>
      <c r="K1404" s="35"/>
      <c r="L1404" s="35"/>
      <c r="M1404" s="35"/>
      <c r="N1404" s="35"/>
      <c r="O1404" s="35"/>
      <c r="P1404" s="35"/>
      <c r="Q1404" s="35"/>
      <c r="R1404" s="35"/>
      <c r="S1404" s="35"/>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34"/>
      <c r="E1405" s="35"/>
      <c r="F1405" s="35"/>
      <c r="G1405" s="35"/>
      <c r="H1405" s="35"/>
      <c r="I1405" s="35"/>
      <c r="J1405" s="35"/>
      <c r="K1405" s="35"/>
      <c r="L1405" s="35"/>
      <c r="M1405" s="35"/>
      <c r="N1405" s="35"/>
      <c r="O1405" s="35"/>
      <c r="P1405" s="35"/>
      <c r="Q1405" s="35"/>
      <c r="R1405" s="35"/>
      <c r="S1405" s="35"/>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34"/>
      <c r="E1406" s="35"/>
      <c r="F1406" s="35"/>
      <c r="G1406" s="35"/>
      <c r="H1406" s="35"/>
      <c r="I1406" s="35"/>
      <c r="J1406" s="35"/>
      <c r="K1406" s="35"/>
      <c r="L1406" s="35"/>
      <c r="M1406" s="35"/>
      <c r="N1406" s="35"/>
      <c r="O1406" s="35"/>
      <c r="P1406" s="35"/>
      <c r="Q1406" s="35"/>
      <c r="R1406" s="35"/>
      <c r="S1406" s="35"/>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34"/>
      <c r="E1407" s="35"/>
      <c r="F1407" s="35"/>
      <c r="G1407" s="35"/>
      <c r="H1407" s="35"/>
      <c r="I1407" s="35"/>
      <c r="J1407" s="35"/>
      <c r="K1407" s="35"/>
      <c r="L1407" s="35"/>
      <c r="M1407" s="35"/>
      <c r="N1407" s="35"/>
      <c r="O1407" s="35"/>
      <c r="P1407" s="35"/>
      <c r="Q1407" s="35"/>
      <c r="R1407" s="35"/>
      <c r="S1407" s="35"/>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34"/>
      <c r="E1408" s="35"/>
      <c r="F1408" s="35"/>
      <c r="G1408" s="35"/>
      <c r="H1408" s="35"/>
      <c r="I1408" s="35"/>
      <c r="J1408" s="35"/>
      <c r="K1408" s="35"/>
      <c r="L1408" s="35"/>
      <c r="M1408" s="35"/>
      <c r="N1408" s="35"/>
      <c r="O1408" s="35"/>
      <c r="P1408" s="35"/>
      <c r="Q1408" s="35"/>
      <c r="R1408" s="35"/>
      <c r="S1408" s="35"/>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34"/>
      <c r="E1409" s="35"/>
      <c r="F1409" s="35"/>
      <c r="G1409" s="35"/>
      <c r="H1409" s="35"/>
      <c r="I1409" s="35"/>
      <c r="J1409" s="35"/>
      <c r="K1409" s="35"/>
      <c r="L1409" s="35"/>
      <c r="M1409" s="35"/>
      <c r="N1409" s="35"/>
      <c r="O1409" s="35"/>
      <c r="P1409" s="35"/>
      <c r="Q1409" s="35"/>
      <c r="R1409" s="35"/>
      <c r="S1409" s="35"/>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34"/>
      <c r="E1410" s="35"/>
      <c r="F1410" s="35"/>
      <c r="G1410" s="35"/>
      <c r="H1410" s="35"/>
      <c r="I1410" s="35"/>
      <c r="J1410" s="35"/>
      <c r="K1410" s="35"/>
      <c r="L1410" s="35"/>
      <c r="M1410" s="35"/>
      <c r="N1410" s="35"/>
      <c r="O1410" s="35"/>
      <c r="P1410" s="35"/>
      <c r="Q1410" s="35"/>
      <c r="R1410" s="35"/>
      <c r="S1410" s="35"/>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34"/>
      <c r="E1411" s="35"/>
      <c r="F1411" s="35"/>
      <c r="G1411" s="35"/>
      <c r="H1411" s="35"/>
      <c r="I1411" s="35"/>
      <c r="J1411" s="35"/>
      <c r="K1411" s="35"/>
      <c r="L1411" s="35"/>
      <c r="M1411" s="35"/>
      <c r="N1411" s="35"/>
      <c r="O1411" s="35"/>
      <c r="P1411" s="35"/>
      <c r="Q1411" s="35"/>
      <c r="R1411" s="35"/>
      <c r="S1411" s="35"/>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34"/>
      <c r="E1412" s="35"/>
      <c r="F1412" s="35"/>
      <c r="G1412" s="35"/>
      <c r="H1412" s="35"/>
      <c r="I1412" s="35"/>
      <c r="J1412" s="35"/>
      <c r="K1412" s="35"/>
      <c r="L1412" s="35"/>
      <c r="M1412" s="35"/>
      <c r="N1412" s="35"/>
      <c r="O1412" s="35"/>
      <c r="P1412" s="35"/>
      <c r="Q1412" s="35"/>
      <c r="R1412" s="35"/>
      <c r="S1412" s="35"/>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34"/>
      <c r="E1413" s="35"/>
      <c r="F1413" s="35"/>
      <c r="G1413" s="35"/>
      <c r="H1413" s="35"/>
      <c r="I1413" s="35"/>
      <c r="J1413" s="35"/>
      <c r="K1413" s="35"/>
      <c r="L1413" s="35"/>
      <c r="M1413" s="35"/>
      <c r="N1413" s="35"/>
      <c r="O1413" s="35"/>
      <c r="P1413" s="35"/>
      <c r="Q1413" s="35"/>
      <c r="R1413" s="35"/>
      <c r="S1413" s="35"/>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34"/>
      <c r="E1414" s="35"/>
      <c r="F1414" s="35"/>
      <c r="G1414" s="35"/>
      <c r="H1414" s="35"/>
      <c r="I1414" s="35"/>
      <c r="J1414" s="35"/>
      <c r="K1414" s="35"/>
      <c r="L1414" s="35"/>
      <c r="M1414" s="35"/>
      <c r="N1414" s="35"/>
      <c r="O1414" s="35"/>
      <c r="P1414" s="35"/>
      <c r="Q1414" s="35"/>
      <c r="R1414" s="35"/>
      <c r="S1414" s="35"/>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34"/>
      <c r="E1415" s="35"/>
      <c r="F1415" s="35"/>
      <c r="G1415" s="35"/>
      <c r="H1415" s="35"/>
      <c r="I1415" s="35"/>
      <c r="J1415" s="35"/>
      <c r="K1415" s="35"/>
      <c r="L1415" s="35"/>
      <c r="M1415" s="35"/>
      <c r="N1415" s="35"/>
      <c r="O1415" s="35"/>
      <c r="P1415" s="35"/>
      <c r="Q1415" s="35"/>
      <c r="R1415" s="35"/>
      <c r="S1415" s="35"/>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34"/>
      <c r="E1416" s="35"/>
      <c r="F1416" s="35"/>
      <c r="G1416" s="35"/>
      <c r="H1416" s="35"/>
      <c r="I1416" s="35"/>
      <c r="J1416" s="35"/>
      <c r="K1416" s="35"/>
      <c r="L1416" s="35"/>
      <c r="M1416" s="35"/>
      <c r="N1416" s="35"/>
      <c r="O1416" s="35"/>
      <c r="P1416" s="35"/>
      <c r="Q1416" s="35"/>
      <c r="R1416" s="35"/>
      <c r="S1416" s="35"/>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34"/>
      <c r="E1417" s="35"/>
      <c r="F1417" s="35"/>
      <c r="G1417" s="35"/>
      <c r="H1417" s="35"/>
      <c r="I1417" s="35"/>
      <c r="J1417" s="35"/>
      <c r="K1417" s="35"/>
      <c r="L1417" s="35"/>
      <c r="M1417" s="35"/>
      <c r="N1417" s="35"/>
      <c r="O1417" s="35"/>
      <c r="P1417" s="35"/>
      <c r="Q1417" s="35"/>
      <c r="R1417" s="35"/>
      <c r="S1417" s="35"/>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34"/>
      <c r="E1418" s="35"/>
      <c r="F1418" s="35"/>
      <c r="G1418" s="35"/>
      <c r="H1418" s="35"/>
      <c r="I1418" s="35"/>
      <c r="J1418" s="35"/>
      <c r="K1418" s="35"/>
      <c r="L1418" s="35"/>
      <c r="M1418" s="35"/>
      <c r="N1418" s="35"/>
      <c r="O1418" s="35"/>
      <c r="P1418" s="35"/>
      <c r="Q1418" s="35"/>
      <c r="R1418" s="35"/>
      <c r="S1418" s="35"/>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34"/>
      <c r="E1419" s="35"/>
      <c r="F1419" s="35"/>
      <c r="G1419" s="35"/>
      <c r="H1419" s="35"/>
      <c r="I1419" s="35"/>
      <c r="J1419" s="35"/>
      <c r="K1419" s="35"/>
      <c r="L1419" s="35"/>
      <c r="M1419" s="35"/>
      <c r="N1419" s="35"/>
      <c r="O1419" s="35"/>
      <c r="P1419" s="35"/>
      <c r="Q1419" s="35"/>
      <c r="R1419" s="35"/>
      <c r="S1419" s="35"/>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34"/>
      <c r="E1420" s="35"/>
      <c r="F1420" s="35"/>
      <c r="G1420" s="35"/>
      <c r="H1420" s="35"/>
      <c r="I1420" s="35"/>
      <c r="J1420" s="35"/>
      <c r="K1420" s="35"/>
      <c r="L1420" s="35"/>
      <c r="M1420" s="35"/>
      <c r="N1420" s="35"/>
      <c r="O1420" s="35"/>
      <c r="P1420" s="35"/>
      <c r="Q1420" s="35"/>
      <c r="R1420" s="35"/>
      <c r="S1420" s="35"/>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34"/>
      <c r="E1421" s="35"/>
      <c r="F1421" s="35"/>
      <c r="G1421" s="35"/>
      <c r="H1421" s="35"/>
      <c r="I1421" s="35"/>
      <c r="J1421" s="35"/>
      <c r="K1421" s="35"/>
      <c r="L1421" s="35"/>
      <c r="M1421" s="35"/>
      <c r="N1421" s="35"/>
      <c r="O1421" s="35"/>
      <c r="P1421" s="35"/>
      <c r="Q1421" s="35"/>
      <c r="R1421" s="35"/>
      <c r="S1421" s="35"/>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34"/>
      <c r="E1422" s="35"/>
      <c r="F1422" s="35"/>
      <c r="G1422" s="35"/>
      <c r="H1422" s="35"/>
      <c r="I1422" s="35"/>
      <c r="J1422" s="35"/>
      <c r="K1422" s="35"/>
      <c r="L1422" s="35"/>
      <c r="M1422" s="35"/>
      <c r="N1422" s="35"/>
      <c r="O1422" s="35"/>
      <c r="P1422" s="35"/>
      <c r="Q1422" s="35"/>
      <c r="R1422" s="35"/>
      <c r="S1422" s="35"/>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34"/>
      <c r="E1423" s="35"/>
      <c r="F1423" s="35"/>
      <c r="G1423" s="35"/>
      <c r="H1423" s="35"/>
      <c r="I1423" s="35"/>
      <c r="J1423" s="35"/>
      <c r="K1423" s="35"/>
      <c r="L1423" s="35"/>
      <c r="M1423" s="35"/>
      <c r="N1423" s="35"/>
      <c r="O1423" s="35"/>
      <c r="P1423" s="35"/>
      <c r="Q1423" s="35"/>
      <c r="R1423" s="35"/>
      <c r="S1423" s="35"/>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34"/>
      <c r="E1424" s="35"/>
      <c r="F1424" s="35"/>
      <c r="G1424" s="35"/>
      <c r="H1424" s="35"/>
      <c r="I1424" s="35"/>
      <c r="J1424" s="35"/>
      <c r="K1424" s="35"/>
      <c r="L1424" s="35"/>
      <c r="M1424" s="35"/>
      <c r="N1424" s="35"/>
      <c r="O1424" s="35"/>
      <c r="P1424" s="35"/>
      <c r="Q1424" s="35"/>
      <c r="R1424" s="35"/>
      <c r="S1424" s="35"/>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34"/>
      <c r="E1425" s="35"/>
      <c r="F1425" s="35"/>
      <c r="G1425" s="35"/>
      <c r="H1425" s="35"/>
      <c r="I1425" s="35"/>
      <c r="J1425" s="35"/>
      <c r="K1425" s="35"/>
      <c r="L1425" s="35"/>
      <c r="M1425" s="35"/>
      <c r="N1425" s="35"/>
      <c r="O1425" s="35"/>
      <c r="P1425" s="35"/>
      <c r="Q1425" s="35"/>
      <c r="R1425" s="35"/>
      <c r="S1425" s="35"/>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34"/>
      <c r="E1426" s="35"/>
      <c r="F1426" s="35"/>
      <c r="G1426" s="35"/>
      <c r="H1426" s="35"/>
      <c r="I1426" s="35"/>
      <c r="J1426" s="35"/>
      <c r="K1426" s="35"/>
      <c r="L1426" s="35"/>
      <c r="M1426" s="35"/>
      <c r="N1426" s="35"/>
      <c r="O1426" s="35"/>
      <c r="P1426" s="35"/>
      <c r="Q1426" s="35"/>
      <c r="R1426" s="35"/>
      <c r="S1426" s="35"/>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34"/>
      <c r="E1427" s="35"/>
      <c r="F1427" s="35"/>
      <c r="G1427" s="35"/>
      <c r="H1427" s="35"/>
      <c r="I1427" s="35"/>
      <c r="J1427" s="35"/>
      <c r="K1427" s="35"/>
      <c r="L1427" s="35"/>
      <c r="M1427" s="35"/>
      <c r="N1427" s="35"/>
      <c r="O1427" s="35"/>
      <c r="P1427" s="35"/>
      <c r="Q1427" s="35"/>
      <c r="R1427" s="35"/>
      <c r="S1427" s="35"/>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34"/>
      <c r="E1428" s="35"/>
      <c r="F1428" s="35"/>
      <c r="G1428" s="35"/>
      <c r="H1428" s="35"/>
      <c r="I1428" s="35"/>
      <c r="J1428" s="35"/>
      <c r="K1428" s="35"/>
      <c r="L1428" s="35"/>
      <c r="M1428" s="35"/>
      <c r="N1428" s="35"/>
      <c r="O1428" s="35"/>
      <c r="P1428" s="35"/>
      <c r="Q1428" s="35"/>
      <c r="R1428" s="35"/>
      <c r="S1428" s="35"/>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34"/>
      <c r="E1429" s="35"/>
      <c r="F1429" s="35"/>
      <c r="G1429" s="35"/>
      <c r="H1429" s="35"/>
      <c r="I1429" s="35"/>
      <c r="J1429" s="35"/>
      <c r="K1429" s="35"/>
      <c r="L1429" s="35"/>
      <c r="M1429" s="35"/>
      <c r="N1429" s="35"/>
      <c r="O1429" s="35"/>
      <c r="P1429" s="35"/>
      <c r="Q1429" s="35"/>
      <c r="R1429" s="35"/>
      <c r="S1429" s="35"/>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34"/>
      <c r="E1430" s="35"/>
      <c r="F1430" s="35"/>
      <c r="G1430" s="35"/>
      <c r="H1430" s="35"/>
      <c r="I1430" s="35"/>
      <c r="J1430" s="35"/>
      <c r="K1430" s="35"/>
      <c r="L1430" s="35"/>
      <c r="M1430" s="35"/>
      <c r="N1430" s="35"/>
      <c r="O1430" s="35"/>
      <c r="P1430" s="35"/>
      <c r="Q1430" s="35"/>
      <c r="R1430" s="35"/>
      <c r="S1430" s="35"/>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34"/>
      <c r="E1431" s="35"/>
      <c r="F1431" s="35"/>
      <c r="G1431" s="35"/>
      <c r="H1431" s="35"/>
      <c r="I1431" s="35"/>
      <c r="J1431" s="35"/>
      <c r="K1431" s="35"/>
      <c r="L1431" s="35"/>
      <c r="M1431" s="35"/>
      <c r="N1431" s="35"/>
      <c r="O1431" s="35"/>
      <c r="P1431" s="35"/>
      <c r="Q1431" s="35"/>
      <c r="R1431" s="35"/>
      <c r="S1431" s="35"/>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34"/>
      <c r="E1432" s="35"/>
      <c r="F1432" s="35"/>
      <c r="G1432" s="35"/>
      <c r="H1432" s="35"/>
      <c r="I1432" s="35"/>
      <c r="J1432" s="35"/>
      <c r="K1432" s="35"/>
      <c r="L1432" s="35"/>
      <c r="M1432" s="35"/>
      <c r="N1432" s="35"/>
      <c r="O1432" s="35"/>
      <c r="P1432" s="35"/>
      <c r="Q1432" s="35"/>
      <c r="R1432" s="35"/>
      <c r="S1432" s="35"/>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34"/>
      <c r="E1433" s="35"/>
      <c r="F1433" s="35"/>
      <c r="G1433" s="35"/>
      <c r="H1433" s="35"/>
      <c r="I1433" s="35"/>
      <c r="J1433" s="35"/>
      <c r="K1433" s="35"/>
      <c r="L1433" s="35"/>
      <c r="M1433" s="35"/>
      <c r="N1433" s="35"/>
      <c r="O1433" s="35"/>
      <c r="P1433" s="35"/>
      <c r="Q1433" s="35"/>
      <c r="R1433" s="35"/>
      <c r="S1433" s="35"/>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34"/>
      <c r="E1434" s="35"/>
      <c r="F1434" s="35"/>
      <c r="G1434" s="35"/>
      <c r="H1434" s="35"/>
      <c r="I1434" s="35"/>
      <c r="J1434" s="35"/>
      <c r="K1434" s="35"/>
      <c r="L1434" s="35"/>
      <c r="M1434" s="35"/>
      <c r="N1434" s="35"/>
      <c r="O1434" s="35"/>
      <c r="P1434" s="35"/>
      <c r="Q1434" s="35"/>
      <c r="R1434" s="35"/>
      <c r="S1434" s="35"/>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34"/>
      <c r="E1435" s="35"/>
      <c r="F1435" s="35"/>
      <c r="G1435" s="35"/>
      <c r="H1435" s="35"/>
      <c r="I1435" s="35"/>
      <c r="J1435" s="35"/>
      <c r="K1435" s="35"/>
      <c r="L1435" s="35"/>
      <c r="M1435" s="35"/>
      <c r="N1435" s="35"/>
      <c r="O1435" s="35"/>
      <c r="P1435" s="35"/>
      <c r="Q1435" s="35"/>
      <c r="R1435" s="35"/>
      <c r="S1435" s="35"/>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34"/>
      <c r="E1436" s="35"/>
      <c r="F1436" s="35"/>
      <c r="G1436" s="35"/>
      <c r="H1436" s="35"/>
      <c r="I1436" s="35"/>
      <c r="J1436" s="35"/>
      <c r="K1436" s="35"/>
      <c r="L1436" s="35"/>
      <c r="M1436" s="35"/>
      <c r="N1436" s="35"/>
      <c r="O1436" s="35"/>
      <c r="P1436" s="35"/>
      <c r="Q1436" s="35"/>
      <c r="R1436" s="35"/>
      <c r="S1436" s="35"/>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34"/>
      <c r="E1437" s="35"/>
      <c r="F1437" s="35"/>
      <c r="G1437" s="35"/>
      <c r="H1437" s="35"/>
      <c r="I1437" s="35"/>
      <c r="J1437" s="35"/>
      <c r="K1437" s="35"/>
      <c r="L1437" s="35"/>
      <c r="M1437" s="35"/>
      <c r="N1437" s="35"/>
      <c r="O1437" s="35"/>
      <c r="P1437" s="35"/>
      <c r="Q1437" s="35"/>
      <c r="R1437" s="35"/>
      <c r="S1437" s="35"/>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34"/>
      <c r="E1438" s="35"/>
      <c r="F1438" s="35"/>
      <c r="G1438" s="35"/>
      <c r="H1438" s="35"/>
      <c r="I1438" s="35"/>
      <c r="J1438" s="35"/>
      <c r="K1438" s="35"/>
      <c r="L1438" s="35"/>
      <c r="M1438" s="35"/>
      <c r="N1438" s="35"/>
      <c r="O1438" s="35"/>
      <c r="P1438" s="35"/>
      <c r="Q1438" s="35"/>
      <c r="R1438" s="35"/>
      <c r="S1438" s="35"/>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34"/>
      <c r="E1439" s="35"/>
      <c r="F1439" s="35"/>
      <c r="G1439" s="35"/>
      <c r="H1439" s="35"/>
      <c r="I1439" s="35"/>
      <c r="J1439" s="35"/>
      <c r="K1439" s="35"/>
      <c r="L1439" s="35"/>
      <c r="M1439" s="35"/>
      <c r="N1439" s="35"/>
      <c r="O1439" s="35"/>
      <c r="P1439" s="35"/>
      <c r="Q1439" s="35"/>
      <c r="R1439" s="35"/>
      <c r="S1439" s="35"/>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34"/>
      <c r="E1440" s="35"/>
      <c r="F1440" s="35"/>
      <c r="G1440" s="35"/>
      <c r="H1440" s="35"/>
      <c r="I1440" s="35"/>
      <c r="J1440" s="35"/>
      <c r="K1440" s="35"/>
      <c r="L1440" s="35"/>
      <c r="M1440" s="35"/>
      <c r="N1440" s="35"/>
      <c r="O1440" s="35"/>
      <c r="P1440" s="35"/>
      <c r="Q1440" s="35"/>
      <c r="R1440" s="35"/>
      <c r="S1440" s="35"/>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34"/>
      <c r="E1441" s="35"/>
      <c r="F1441" s="35"/>
      <c r="G1441" s="35"/>
      <c r="H1441" s="35"/>
      <c r="I1441" s="35"/>
      <c r="J1441" s="35"/>
      <c r="K1441" s="35"/>
      <c r="L1441" s="35"/>
      <c r="M1441" s="35"/>
      <c r="N1441" s="35"/>
      <c r="O1441" s="35"/>
      <c r="P1441" s="35"/>
      <c r="Q1441" s="35"/>
      <c r="R1441" s="35"/>
      <c r="S1441" s="35"/>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34"/>
      <c r="E1442" s="35"/>
      <c r="F1442" s="35"/>
      <c r="G1442" s="35"/>
      <c r="H1442" s="35"/>
      <c r="I1442" s="35"/>
      <c r="J1442" s="35"/>
      <c r="K1442" s="35"/>
      <c r="L1442" s="35"/>
      <c r="M1442" s="35"/>
      <c r="N1442" s="35"/>
      <c r="O1442" s="35"/>
      <c r="P1442" s="35"/>
      <c r="Q1442" s="35"/>
      <c r="R1442" s="35"/>
      <c r="S1442" s="35"/>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34"/>
      <c r="E1443" s="35"/>
      <c r="F1443" s="35"/>
      <c r="G1443" s="35"/>
      <c r="H1443" s="35"/>
      <c r="I1443" s="35"/>
      <c r="J1443" s="35"/>
      <c r="K1443" s="35"/>
      <c r="L1443" s="35"/>
      <c r="M1443" s="35"/>
      <c r="N1443" s="35"/>
      <c r="O1443" s="35"/>
      <c r="P1443" s="35"/>
      <c r="Q1443" s="35"/>
      <c r="R1443" s="35"/>
      <c r="S1443" s="35"/>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34"/>
      <c r="E1444" s="35"/>
      <c r="F1444" s="35"/>
      <c r="G1444" s="35"/>
      <c r="H1444" s="35"/>
      <c r="I1444" s="35"/>
      <c r="J1444" s="35"/>
      <c r="K1444" s="35"/>
      <c r="L1444" s="35"/>
      <c r="M1444" s="35"/>
      <c r="N1444" s="35"/>
      <c r="O1444" s="35"/>
      <c r="P1444" s="35"/>
      <c r="Q1444" s="35"/>
      <c r="R1444" s="35"/>
      <c r="S1444" s="35"/>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34"/>
      <c r="E1445" s="35"/>
      <c r="F1445" s="35"/>
      <c r="G1445" s="35"/>
      <c r="H1445" s="35"/>
      <c r="I1445" s="35"/>
      <c r="J1445" s="35"/>
      <c r="K1445" s="35"/>
      <c r="L1445" s="35"/>
      <c r="M1445" s="35"/>
      <c r="N1445" s="35"/>
      <c r="O1445" s="35"/>
      <c r="P1445" s="35"/>
      <c r="Q1445" s="35"/>
      <c r="R1445" s="35"/>
      <c r="S1445" s="35"/>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34"/>
      <c r="E1446" s="35"/>
      <c r="F1446" s="35"/>
      <c r="G1446" s="35"/>
      <c r="H1446" s="35"/>
      <c r="I1446" s="35"/>
      <c r="J1446" s="35"/>
      <c r="K1446" s="35"/>
      <c r="L1446" s="35"/>
      <c r="M1446" s="35"/>
      <c r="N1446" s="35"/>
      <c r="O1446" s="35"/>
      <c r="P1446" s="35"/>
      <c r="Q1446" s="35"/>
      <c r="R1446" s="35"/>
      <c r="S1446" s="35"/>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34"/>
      <c r="E1447" s="35"/>
      <c r="F1447" s="35"/>
      <c r="G1447" s="35"/>
      <c r="H1447" s="35"/>
      <c r="I1447" s="35"/>
      <c r="J1447" s="35"/>
      <c r="K1447" s="35"/>
      <c r="L1447" s="35"/>
      <c r="M1447" s="35"/>
      <c r="N1447" s="35"/>
      <c r="O1447" s="35"/>
      <c r="P1447" s="35"/>
      <c r="Q1447" s="35"/>
      <c r="R1447" s="35"/>
      <c r="S1447" s="35"/>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34"/>
      <c r="E1448" s="35"/>
      <c r="F1448" s="35"/>
      <c r="G1448" s="35"/>
      <c r="H1448" s="35"/>
      <c r="I1448" s="35"/>
      <c r="J1448" s="35"/>
      <c r="K1448" s="35"/>
      <c r="L1448" s="35"/>
      <c r="M1448" s="35"/>
      <c r="N1448" s="35"/>
      <c r="O1448" s="35"/>
      <c r="P1448" s="35"/>
      <c r="Q1448" s="35"/>
      <c r="R1448" s="35"/>
      <c r="S1448" s="35"/>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34"/>
      <c r="E1449" s="35"/>
      <c r="F1449" s="35"/>
      <c r="G1449" s="35"/>
      <c r="H1449" s="35"/>
      <c r="I1449" s="35"/>
      <c r="J1449" s="35"/>
      <c r="K1449" s="35"/>
      <c r="L1449" s="35"/>
      <c r="M1449" s="35"/>
      <c r="N1449" s="35"/>
      <c r="O1449" s="35"/>
      <c r="P1449" s="35"/>
      <c r="Q1449" s="35"/>
      <c r="R1449" s="35"/>
      <c r="S1449" s="35"/>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34"/>
      <c r="E1450" s="35"/>
      <c r="F1450" s="35"/>
      <c r="G1450" s="35"/>
      <c r="H1450" s="35"/>
      <c r="I1450" s="35"/>
      <c r="J1450" s="35"/>
      <c r="K1450" s="35"/>
      <c r="L1450" s="35"/>
      <c r="M1450" s="35"/>
      <c r="N1450" s="35"/>
      <c r="O1450" s="35"/>
      <c r="P1450" s="35"/>
      <c r="Q1450" s="35"/>
      <c r="R1450" s="35"/>
      <c r="S1450" s="35"/>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34"/>
      <c r="E1451" s="35"/>
      <c r="F1451" s="35"/>
      <c r="G1451" s="35"/>
      <c r="H1451" s="35"/>
      <c r="I1451" s="35"/>
      <c r="J1451" s="35"/>
      <c r="K1451" s="35"/>
      <c r="L1451" s="35"/>
      <c r="M1451" s="35"/>
      <c r="N1451" s="35"/>
      <c r="O1451" s="35"/>
      <c r="P1451" s="35"/>
      <c r="Q1451" s="35"/>
      <c r="R1451" s="35"/>
      <c r="S1451" s="35"/>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34"/>
      <c r="E1452" s="35"/>
      <c r="F1452" s="35"/>
      <c r="G1452" s="35"/>
      <c r="H1452" s="35"/>
      <c r="I1452" s="35"/>
      <c r="J1452" s="35"/>
      <c r="K1452" s="35"/>
      <c r="L1452" s="35"/>
      <c r="M1452" s="35"/>
      <c r="N1452" s="35"/>
      <c r="O1452" s="35"/>
      <c r="P1452" s="35"/>
      <c r="Q1452" s="35"/>
      <c r="R1452" s="35"/>
      <c r="S1452" s="35"/>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34"/>
      <c r="E1453" s="35"/>
      <c r="F1453" s="35"/>
      <c r="G1453" s="35"/>
      <c r="H1453" s="35"/>
      <c r="I1453" s="35"/>
      <c r="J1453" s="35"/>
      <c r="K1453" s="35"/>
      <c r="L1453" s="35"/>
      <c r="M1453" s="35"/>
      <c r="N1453" s="35"/>
      <c r="O1453" s="35"/>
      <c r="P1453" s="35"/>
      <c r="Q1453" s="35"/>
      <c r="R1453" s="35"/>
      <c r="S1453" s="35"/>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34"/>
      <c r="E1454" s="35"/>
      <c r="F1454" s="35"/>
      <c r="G1454" s="35"/>
      <c r="H1454" s="35"/>
      <c r="I1454" s="35"/>
      <c r="J1454" s="35"/>
      <c r="K1454" s="35"/>
      <c r="L1454" s="35"/>
      <c r="M1454" s="35"/>
      <c r="N1454" s="35"/>
      <c r="O1454" s="35"/>
      <c r="P1454" s="35"/>
      <c r="Q1454" s="35"/>
      <c r="R1454" s="35"/>
      <c r="S1454" s="35"/>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34"/>
      <c r="E1455" s="35"/>
      <c r="F1455" s="35"/>
      <c r="G1455" s="35"/>
      <c r="H1455" s="35"/>
      <c r="I1455" s="35"/>
      <c r="J1455" s="35"/>
      <c r="K1455" s="35"/>
      <c r="L1455" s="35"/>
      <c r="M1455" s="35"/>
      <c r="N1455" s="35"/>
      <c r="O1455" s="35"/>
      <c r="P1455" s="35"/>
      <c r="Q1455" s="35"/>
      <c r="R1455" s="35"/>
      <c r="S1455" s="35"/>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34"/>
      <c r="E1456" s="35"/>
      <c r="F1456" s="35"/>
      <c r="G1456" s="35"/>
      <c r="H1456" s="35"/>
      <c r="I1456" s="35"/>
      <c r="J1456" s="35"/>
      <c r="K1456" s="35"/>
      <c r="L1456" s="35"/>
      <c r="M1456" s="35"/>
      <c r="N1456" s="35"/>
      <c r="O1456" s="35"/>
      <c r="P1456" s="35"/>
      <c r="Q1456" s="35"/>
      <c r="R1456" s="35"/>
      <c r="S1456" s="35"/>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34"/>
      <c r="E1457" s="35"/>
      <c r="F1457" s="35"/>
      <c r="G1457" s="35"/>
      <c r="H1457" s="35"/>
      <c r="I1457" s="35"/>
      <c r="J1457" s="35"/>
      <c r="K1457" s="35"/>
      <c r="L1457" s="35"/>
      <c r="M1457" s="35"/>
      <c r="N1457" s="35"/>
      <c r="O1457" s="35"/>
      <c r="P1457" s="35"/>
      <c r="Q1457" s="35"/>
      <c r="R1457" s="35"/>
      <c r="S1457" s="35"/>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34"/>
      <c r="E1458" s="35"/>
      <c r="F1458" s="35"/>
      <c r="G1458" s="35"/>
      <c r="H1458" s="35"/>
      <c r="I1458" s="35"/>
      <c r="J1458" s="35"/>
      <c r="K1458" s="35"/>
      <c r="L1458" s="35"/>
      <c r="M1458" s="35"/>
      <c r="N1458" s="35"/>
      <c r="O1458" s="35"/>
      <c r="P1458" s="35"/>
      <c r="Q1458" s="35"/>
      <c r="R1458" s="35"/>
      <c r="S1458" s="35"/>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34"/>
      <c r="E1459" s="35"/>
      <c r="F1459" s="35"/>
      <c r="G1459" s="35"/>
      <c r="H1459" s="35"/>
      <c r="I1459" s="35"/>
      <c r="J1459" s="35"/>
      <c r="K1459" s="35"/>
      <c r="L1459" s="35"/>
      <c r="M1459" s="35"/>
      <c r="N1459" s="35"/>
      <c r="O1459" s="35"/>
      <c r="P1459" s="35"/>
      <c r="Q1459" s="35"/>
      <c r="R1459" s="35"/>
      <c r="S1459" s="35"/>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34"/>
      <c r="E1460" s="35"/>
      <c r="F1460" s="35"/>
      <c r="G1460" s="35"/>
      <c r="H1460" s="35"/>
      <c r="I1460" s="35"/>
      <c r="J1460" s="35"/>
      <c r="K1460" s="35"/>
      <c r="L1460" s="35"/>
      <c r="M1460" s="35"/>
      <c r="N1460" s="35"/>
      <c r="O1460" s="35"/>
      <c r="P1460" s="35"/>
      <c r="Q1460" s="35"/>
      <c r="R1460" s="35"/>
      <c r="S1460" s="35"/>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34"/>
      <c r="E1461" s="35"/>
      <c r="F1461" s="35"/>
      <c r="G1461" s="35"/>
      <c r="H1461" s="35"/>
      <c r="I1461" s="35"/>
      <c r="J1461" s="35"/>
      <c r="K1461" s="35"/>
      <c r="L1461" s="35"/>
      <c r="M1461" s="35"/>
      <c r="N1461" s="35"/>
      <c r="O1461" s="35"/>
      <c r="P1461" s="35"/>
      <c r="Q1461" s="35"/>
      <c r="R1461" s="35"/>
      <c r="S1461" s="35"/>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34"/>
      <c r="E1462" s="35"/>
      <c r="F1462" s="35"/>
      <c r="G1462" s="35"/>
      <c r="H1462" s="35"/>
      <c r="I1462" s="35"/>
      <c r="J1462" s="35"/>
      <c r="K1462" s="35"/>
      <c r="L1462" s="35"/>
      <c r="M1462" s="35"/>
      <c r="N1462" s="35"/>
      <c r="O1462" s="35"/>
      <c r="P1462" s="35"/>
      <c r="Q1462" s="35"/>
      <c r="R1462" s="35"/>
      <c r="S1462" s="35"/>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34"/>
      <c r="E1463" s="35"/>
      <c r="F1463" s="35"/>
      <c r="G1463" s="35"/>
      <c r="H1463" s="35"/>
      <c r="I1463" s="35"/>
      <c r="J1463" s="35"/>
      <c r="K1463" s="35"/>
      <c r="L1463" s="35"/>
      <c r="M1463" s="35"/>
      <c r="N1463" s="35"/>
      <c r="O1463" s="35"/>
      <c r="P1463" s="35"/>
      <c r="Q1463" s="35"/>
      <c r="R1463" s="35"/>
      <c r="S1463" s="35"/>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34"/>
      <c r="E1464" s="35"/>
      <c r="F1464" s="35"/>
      <c r="G1464" s="35"/>
      <c r="H1464" s="35"/>
      <c r="I1464" s="35"/>
      <c r="J1464" s="35"/>
      <c r="K1464" s="35"/>
      <c r="L1464" s="35"/>
      <c r="M1464" s="35"/>
      <c r="N1464" s="35"/>
      <c r="O1464" s="35"/>
      <c r="P1464" s="35"/>
      <c r="Q1464" s="35"/>
      <c r="R1464" s="35"/>
      <c r="S1464" s="35"/>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34"/>
      <c r="E1465" s="35"/>
      <c r="F1465" s="35"/>
      <c r="G1465" s="35"/>
      <c r="H1465" s="35"/>
      <c r="I1465" s="35"/>
      <c r="J1465" s="35"/>
      <c r="K1465" s="35"/>
      <c r="L1465" s="35"/>
      <c r="M1465" s="35"/>
      <c r="N1465" s="35"/>
      <c r="O1465" s="35"/>
      <c r="P1465" s="35"/>
      <c r="Q1465" s="35"/>
      <c r="R1465" s="35"/>
      <c r="S1465" s="35"/>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34"/>
      <c r="E1466" s="35"/>
      <c r="F1466" s="35"/>
      <c r="G1466" s="35"/>
      <c r="H1466" s="35"/>
      <c r="I1466" s="35"/>
      <c r="J1466" s="35"/>
      <c r="K1466" s="35"/>
      <c r="L1466" s="35"/>
      <c r="M1466" s="35"/>
      <c r="N1466" s="35"/>
      <c r="O1466" s="35"/>
      <c r="P1466" s="35"/>
      <c r="Q1466" s="35"/>
      <c r="R1466" s="35"/>
      <c r="S1466" s="35"/>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34"/>
      <c r="E1467" s="35"/>
      <c r="F1467" s="35"/>
      <c r="G1467" s="35"/>
      <c r="H1467" s="35"/>
      <c r="I1467" s="35"/>
      <c r="J1467" s="35"/>
      <c r="K1467" s="35"/>
      <c r="L1467" s="35"/>
      <c r="M1467" s="35"/>
      <c r="N1467" s="35"/>
      <c r="O1467" s="35"/>
      <c r="P1467" s="35"/>
      <c r="Q1467" s="35"/>
      <c r="R1467" s="35"/>
      <c r="S1467" s="35"/>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34"/>
      <c r="E1468" s="35"/>
      <c r="F1468" s="35"/>
      <c r="G1468" s="35"/>
      <c r="H1468" s="35"/>
      <c r="I1468" s="35"/>
      <c r="J1468" s="35"/>
      <c r="K1468" s="35"/>
      <c r="L1468" s="35"/>
      <c r="M1468" s="35"/>
      <c r="N1468" s="35"/>
      <c r="O1468" s="35"/>
      <c r="P1468" s="35"/>
      <c r="Q1468" s="35"/>
      <c r="R1468" s="35"/>
      <c r="S1468" s="35"/>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34"/>
      <c r="E1469" s="35"/>
      <c r="F1469" s="35"/>
      <c r="G1469" s="35"/>
      <c r="H1469" s="35"/>
      <c r="I1469" s="35"/>
      <c r="J1469" s="35"/>
      <c r="K1469" s="35"/>
      <c r="L1469" s="35"/>
      <c r="M1469" s="35"/>
      <c r="N1469" s="35"/>
      <c r="O1469" s="35"/>
      <c r="P1469" s="35"/>
      <c r="Q1469" s="35"/>
      <c r="R1469" s="35"/>
      <c r="S1469" s="35"/>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34"/>
      <c r="E1470" s="35"/>
      <c r="F1470" s="35"/>
      <c r="G1470" s="35"/>
      <c r="H1470" s="35"/>
      <c r="I1470" s="35"/>
      <c r="J1470" s="35"/>
      <c r="K1470" s="35"/>
      <c r="L1470" s="35"/>
      <c r="M1470" s="35"/>
      <c r="N1470" s="35"/>
      <c r="O1470" s="35"/>
      <c r="P1470" s="35"/>
      <c r="Q1470" s="35"/>
      <c r="R1470" s="35"/>
      <c r="S1470" s="35"/>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34"/>
      <c r="E1471" s="35"/>
      <c r="F1471" s="35"/>
      <c r="G1471" s="35"/>
      <c r="H1471" s="35"/>
      <c r="I1471" s="35"/>
      <c r="J1471" s="35"/>
      <c r="K1471" s="35"/>
      <c r="L1471" s="35"/>
      <c r="M1471" s="35"/>
      <c r="N1471" s="35"/>
      <c r="O1471" s="35"/>
      <c r="P1471" s="35"/>
      <c r="Q1471" s="35"/>
      <c r="R1471" s="35"/>
      <c r="S1471" s="35"/>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34"/>
      <c r="E1472" s="35"/>
      <c r="F1472" s="35"/>
      <c r="G1472" s="35"/>
      <c r="H1472" s="35"/>
      <c r="I1472" s="35"/>
      <c r="J1472" s="35"/>
      <c r="K1472" s="35"/>
      <c r="L1472" s="35"/>
      <c r="M1472" s="35"/>
      <c r="N1472" s="35"/>
      <c r="O1472" s="35"/>
      <c r="P1472" s="35"/>
      <c r="Q1472" s="35"/>
      <c r="R1472" s="35"/>
      <c r="S1472" s="35"/>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34"/>
      <c r="E1473" s="35"/>
      <c r="F1473" s="35"/>
      <c r="G1473" s="35"/>
      <c r="H1473" s="35"/>
      <c r="I1473" s="35"/>
      <c r="J1473" s="35"/>
      <c r="K1473" s="35"/>
      <c r="L1473" s="35"/>
      <c r="M1473" s="35"/>
      <c r="N1473" s="35"/>
      <c r="O1473" s="35"/>
      <c r="P1473" s="35"/>
      <c r="Q1473" s="35"/>
      <c r="R1473" s="35"/>
      <c r="S1473" s="35"/>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34"/>
      <c r="E1474" s="35"/>
      <c r="F1474" s="35"/>
      <c r="G1474" s="35"/>
      <c r="H1474" s="35"/>
      <c r="I1474" s="35"/>
      <c r="J1474" s="35"/>
      <c r="K1474" s="35"/>
      <c r="L1474" s="35"/>
      <c r="M1474" s="35"/>
      <c r="N1474" s="35"/>
      <c r="O1474" s="35"/>
      <c r="P1474" s="35"/>
      <c r="Q1474" s="35"/>
      <c r="R1474" s="35"/>
      <c r="S1474" s="35"/>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34"/>
      <c r="E1475" s="35"/>
      <c r="F1475" s="35"/>
      <c r="G1475" s="35"/>
      <c r="H1475" s="35"/>
      <c r="I1475" s="35"/>
      <c r="J1475" s="35"/>
      <c r="K1475" s="35"/>
      <c r="L1475" s="35"/>
      <c r="M1475" s="35"/>
      <c r="N1475" s="35"/>
      <c r="O1475" s="35"/>
      <c r="P1475" s="35"/>
      <c r="Q1475" s="35"/>
      <c r="R1475" s="35"/>
      <c r="S1475" s="35"/>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34"/>
      <c r="E1476" s="35"/>
      <c r="F1476" s="35"/>
      <c r="G1476" s="35"/>
      <c r="H1476" s="35"/>
      <c r="I1476" s="35"/>
      <c r="J1476" s="35"/>
      <c r="K1476" s="35"/>
      <c r="L1476" s="35"/>
      <c r="M1476" s="35"/>
      <c r="N1476" s="35"/>
      <c r="O1476" s="35"/>
      <c r="P1476" s="35"/>
      <c r="Q1476" s="35"/>
      <c r="R1476" s="35"/>
      <c r="S1476" s="35"/>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34"/>
      <c r="E1477" s="35"/>
      <c r="F1477" s="35"/>
      <c r="G1477" s="35"/>
      <c r="H1477" s="35"/>
      <c r="I1477" s="35"/>
      <c r="J1477" s="35"/>
      <c r="K1477" s="35"/>
      <c r="L1477" s="35"/>
      <c r="M1477" s="35"/>
      <c r="N1477" s="35"/>
      <c r="O1477" s="35"/>
      <c r="P1477" s="35"/>
      <c r="Q1477" s="35"/>
      <c r="R1477" s="35"/>
      <c r="S1477" s="35"/>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34"/>
      <c r="E1478" s="35"/>
      <c r="F1478" s="35"/>
      <c r="G1478" s="35"/>
      <c r="H1478" s="35"/>
      <c r="I1478" s="35"/>
      <c r="J1478" s="35"/>
      <c r="K1478" s="35"/>
      <c r="L1478" s="35"/>
      <c r="M1478" s="35"/>
      <c r="N1478" s="35"/>
      <c r="O1478" s="35"/>
      <c r="P1478" s="35"/>
      <c r="Q1478" s="35"/>
      <c r="R1478" s="35"/>
      <c r="S1478" s="35"/>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34"/>
      <c r="E1479" s="35"/>
      <c r="F1479" s="35"/>
      <c r="G1479" s="35"/>
      <c r="H1479" s="35"/>
      <c r="I1479" s="35"/>
      <c r="J1479" s="35"/>
      <c r="K1479" s="35"/>
      <c r="L1479" s="35"/>
      <c r="M1479" s="35"/>
      <c r="N1479" s="35"/>
      <c r="O1479" s="35"/>
      <c r="P1479" s="35"/>
      <c r="Q1479" s="35"/>
      <c r="R1479" s="35"/>
      <c r="S1479" s="35"/>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34"/>
      <c r="E1480" s="35"/>
      <c r="F1480" s="35"/>
      <c r="G1480" s="35"/>
      <c r="H1480" s="35"/>
      <c r="I1480" s="35"/>
      <c r="J1480" s="35"/>
      <c r="K1480" s="35"/>
      <c r="L1480" s="35"/>
      <c r="M1480" s="35"/>
      <c r="N1480" s="35"/>
      <c r="O1480" s="35"/>
      <c r="P1480" s="35"/>
      <c r="Q1480" s="35"/>
      <c r="R1480" s="35"/>
      <c r="S1480" s="35"/>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34"/>
      <c r="E1481" s="35"/>
      <c r="F1481" s="35"/>
      <c r="G1481" s="35"/>
      <c r="H1481" s="35"/>
      <c r="I1481" s="35"/>
      <c r="J1481" s="35"/>
      <c r="K1481" s="35"/>
      <c r="L1481" s="35"/>
      <c r="M1481" s="35"/>
      <c r="N1481" s="35"/>
      <c r="O1481" s="35"/>
      <c r="P1481" s="35"/>
      <c r="Q1481" s="35"/>
      <c r="R1481" s="35"/>
      <c r="S1481" s="35"/>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34"/>
      <c r="E1482" s="35"/>
      <c r="F1482" s="35"/>
      <c r="G1482" s="35"/>
      <c r="H1482" s="35"/>
      <c r="I1482" s="35"/>
      <c r="J1482" s="35"/>
      <c r="K1482" s="35"/>
      <c r="L1482" s="35"/>
      <c r="M1482" s="35"/>
      <c r="N1482" s="35"/>
      <c r="O1482" s="35"/>
      <c r="P1482" s="35"/>
      <c r="Q1482" s="35"/>
      <c r="R1482" s="35"/>
      <c r="S1482" s="35"/>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34"/>
      <c r="E1483" s="35"/>
      <c r="F1483" s="35"/>
      <c r="G1483" s="35"/>
      <c r="H1483" s="35"/>
      <c r="I1483" s="35"/>
      <c r="J1483" s="35"/>
      <c r="K1483" s="35"/>
      <c r="L1483" s="35"/>
      <c r="M1483" s="35"/>
      <c r="N1483" s="35"/>
      <c r="O1483" s="35"/>
      <c r="P1483" s="35"/>
      <c r="Q1483" s="35"/>
      <c r="R1483" s="35"/>
      <c r="S1483" s="35"/>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34"/>
      <c r="E1484" s="35"/>
      <c r="F1484" s="35"/>
      <c r="G1484" s="35"/>
      <c r="H1484" s="35"/>
      <c r="I1484" s="35"/>
      <c r="J1484" s="35"/>
      <c r="K1484" s="35"/>
      <c r="L1484" s="35"/>
      <c r="M1484" s="35"/>
      <c r="N1484" s="35"/>
      <c r="O1484" s="35"/>
      <c r="P1484" s="35"/>
      <c r="Q1484" s="35"/>
      <c r="R1484" s="35"/>
      <c r="S1484" s="35"/>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34"/>
      <c r="E1485" s="35"/>
      <c r="F1485" s="35"/>
      <c r="G1485" s="35"/>
      <c r="H1485" s="35"/>
      <c r="I1485" s="35"/>
      <c r="J1485" s="35"/>
      <c r="K1485" s="35"/>
      <c r="L1485" s="35"/>
      <c r="M1485" s="35"/>
      <c r="N1485" s="35"/>
      <c r="O1485" s="35"/>
      <c r="P1485" s="35"/>
      <c r="Q1485" s="35"/>
      <c r="R1485" s="35"/>
      <c r="S1485" s="35"/>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34"/>
      <c r="E1486" s="35"/>
      <c r="F1486" s="35"/>
      <c r="G1486" s="35"/>
      <c r="H1486" s="35"/>
      <c r="I1486" s="35"/>
      <c r="J1486" s="35"/>
      <c r="K1486" s="35"/>
      <c r="L1486" s="35"/>
      <c r="M1486" s="35"/>
      <c r="N1486" s="35"/>
      <c r="O1486" s="35"/>
      <c r="P1486" s="35"/>
      <c r="Q1486" s="35"/>
      <c r="R1486" s="35"/>
      <c r="S1486" s="35"/>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34"/>
      <c r="E1487" s="35"/>
      <c r="F1487" s="35"/>
      <c r="G1487" s="35"/>
      <c r="H1487" s="35"/>
      <c r="I1487" s="35"/>
      <c r="J1487" s="35"/>
      <c r="K1487" s="35"/>
      <c r="L1487" s="35"/>
      <c r="M1487" s="35"/>
      <c r="N1487" s="35"/>
      <c r="O1487" s="35"/>
      <c r="P1487" s="35"/>
      <c r="Q1487" s="35"/>
      <c r="R1487" s="35"/>
      <c r="S1487" s="35"/>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34"/>
      <c r="E1488" s="35"/>
      <c r="F1488" s="35"/>
      <c r="G1488" s="35"/>
      <c r="H1488" s="35"/>
      <c r="I1488" s="35"/>
      <c r="J1488" s="35"/>
      <c r="K1488" s="35"/>
      <c r="L1488" s="35"/>
      <c r="M1488" s="35"/>
      <c r="N1488" s="35"/>
      <c r="O1488" s="35"/>
      <c r="P1488" s="35"/>
      <c r="Q1488" s="35"/>
      <c r="R1488" s="35"/>
      <c r="S1488" s="35"/>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34"/>
      <c r="E1489" s="35"/>
      <c r="F1489" s="35"/>
      <c r="G1489" s="35"/>
      <c r="H1489" s="35"/>
      <c r="I1489" s="35"/>
      <c r="J1489" s="35"/>
      <c r="K1489" s="35"/>
      <c r="L1489" s="35"/>
      <c r="M1489" s="35"/>
      <c r="N1489" s="35"/>
      <c r="O1489" s="35"/>
      <c r="P1489" s="35"/>
      <c r="Q1489" s="35"/>
      <c r="R1489" s="35"/>
      <c r="S1489" s="35"/>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34"/>
      <c r="E1490" s="35"/>
      <c r="F1490" s="35"/>
      <c r="G1490" s="35"/>
      <c r="H1490" s="35"/>
      <c r="I1490" s="35"/>
      <c r="J1490" s="35"/>
      <c r="K1490" s="35"/>
      <c r="L1490" s="35"/>
      <c r="M1490" s="35"/>
      <c r="N1490" s="35"/>
      <c r="O1490" s="35"/>
      <c r="P1490" s="35"/>
      <c r="Q1490" s="35"/>
      <c r="R1490" s="35"/>
      <c r="S1490" s="35"/>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34"/>
      <c r="E1491" s="35"/>
      <c r="F1491" s="35"/>
      <c r="G1491" s="35"/>
      <c r="H1491" s="35"/>
      <c r="I1491" s="35"/>
      <c r="J1491" s="35"/>
      <c r="K1491" s="35"/>
      <c r="L1491" s="35"/>
      <c r="M1491" s="35"/>
      <c r="N1491" s="35"/>
      <c r="O1491" s="35"/>
      <c r="P1491" s="35"/>
      <c r="Q1491" s="35"/>
      <c r="R1491" s="35"/>
      <c r="S1491" s="35"/>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34"/>
      <c r="E1492" s="35"/>
      <c r="F1492" s="35"/>
      <c r="G1492" s="35"/>
      <c r="H1492" s="35"/>
      <c r="I1492" s="35"/>
      <c r="J1492" s="35"/>
      <c r="K1492" s="35"/>
      <c r="L1492" s="35"/>
      <c r="M1492" s="35"/>
      <c r="N1492" s="35"/>
      <c r="O1492" s="35"/>
      <c r="P1492" s="35"/>
      <c r="Q1492" s="35"/>
      <c r="R1492" s="35"/>
      <c r="S1492" s="35"/>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34"/>
      <c r="E1493" s="35"/>
      <c r="F1493" s="35"/>
      <c r="G1493" s="35"/>
      <c r="H1493" s="35"/>
      <c r="I1493" s="35"/>
      <c r="J1493" s="35"/>
      <c r="K1493" s="35"/>
      <c r="L1493" s="35"/>
      <c r="M1493" s="35"/>
      <c r="N1493" s="35"/>
      <c r="O1493" s="35"/>
      <c r="P1493" s="35"/>
      <c r="Q1493" s="35"/>
      <c r="R1493" s="35"/>
      <c r="S1493" s="35"/>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34"/>
      <c r="E1494" s="35"/>
      <c r="F1494" s="35"/>
      <c r="G1494" s="35"/>
      <c r="H1494" s="35"/>
      <c r="I1494" s="35"/>
      <c r="J1494" s="35"/>
      <c r="K1494" s="35"/>
      <c r="L1494" s="35"/>
      <c r="M1494" s="35"/>
      <c r="N1494" s="35"/>
      <c r="O1494" s="35"/>
      <c r="P1494" s="35"/>
      <c r="Q1494" s="35"/>
      <c r="R1494" s="35"/>
      <c r="S1494" s="35"/>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34"/>
      <c r="E1495" s="35"/>
      <c r="F1495" s="35"/>
      <c r="G1495" s="35"/>
      <c r="H1495" s="35"/>
      <c r="I1495" s="35"/>
      <c r="J1495" s="35"/>
      <c r="K1495" s="35"/>
      <c r="L1495" s="35"/>
      <c r="M1495" s="35"/>
      <c r="N1495" s="35"/>
      <c r="O1495" s="35"/>
      <c r="P1495" s="35"/>
      <c r="Q1495" s="35"/>
      <c r="R1495" s="35"/>
      <c r="S1495" s="35"/>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34"/>
      <c r="E1496" s="35"/>
      <c r="F1496" s="35"/>
      <c r="G1496" s="35"/>
      <c r="H1496" s="35"/>
      <c r="I1496" s="35"/>
      <c r="J1496" s="35"/>
      <c r="K1496" s="35"/>
      <c r="L1496" s="35"/>
      <c r="M1496" s="35"/>
      <c r="N1496" s="35"/>
      <c r="O1496" s="35"/>
      <c r="P1496" s="35"/>
      <c r="Q1496" s="35"/>
      <c r="R1496" s="35"/>
      <c r="S1496" s="35"/>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34"/>
      <c r="E1497" s="35"/>
      <c r="F1497" s="35"/>
      <c r="G1497" s="35"/>
      <c r="H1497" s="35"/>
      <c r="I1497" s="35"/>
      <c r="J1497" s="35"/>
      <c r="K1497" s="35"/>
      <c r="L1497" s="35"/>
      <c r="M1497" s="35"/>
      <c r="N1497" s="35"/>
      <c r="O1497" s="35"/>
      <c r="P1497" s="35"/>
      <c r="Q1497" s="35"/>
      <c r="R1497" s="35"/>
      <c r="S1497" s="35"/>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34"/>
      <c r="E1498" s="35"/>
      <c r="F1498" s="35"/>
      <c r="G1498" s="35"/>
      <c r="H1498" s="35"/>
      <c r="I1498" s="35"/>
      <c r="J1498" s="35"/>
      <c r="K1498" s="35"/>
      <c r="L1498" s="35"/>
      <c r="M1498" s="35"/>
      <c r="N1498" s="35"/>
      <c r="O1498" s="35"/>
      <c r="P1498" s="35"/>
      <c r="Q1498" s="35"/>
      <c r="R1498" s="35"/>
      <c r="S1498" s="35"/>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34"/>
      <c r="E1499" s="35"/>
      <c r="F1499" s="35"/>
      <c r="G1499" s="35"/>
      <c r="H1499" s="35"/>
      <c r="I1499" s="35"/>
      <c r="J1499" s="35"/>
      <c r="K1499" s="35"/>
      <c r="L1499" s="35"/>
      <c r="M1499" s="35"/>
      <c r="N1499" s="35"/>
      <c r="O1499" s="35"/>
      <c r="P1499" s="35"/>
      <c r="Q1499" s="35"/>
      <c r="R1499" s="35"/>
      <c r="S1499" s="35"/>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34"/>
      <c r="E1500" s="35"/>
      <c r="F1500" s="35"/>
      <c r="G1500" s="35"/>
      <c r="H1500" s="35"/>
      <c r="I1500" s="35"/>
      <c r="J1500" s="35"/>
      <c r="K1500" s="35"/>
      <c r="L1500" s="35"/>
      <c r="M1500" s="35"/>
      <c r="N1500" s="35"/>
      <c r="O1500" s="35"/>
      <c r="P1500" s="35"/>
      <c r="Q1500" s="35"/>
      <c r="R1500" s="35"/>
      <c r="S1500" s="35"/>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34"/>
      <c r="E1501" s="35"/>
      <c r="F1501" s="35"/>
      <c r="G1501" s="35"/>
      <c r="H1501" s="35"/>
      <c r="I1501" s="35"/>
      <c r="J1501" s="35"/>
      <c r="K1501" s="35"/>
      <c r="L1501" s="35"/>
      <c r="M1501" s="35"/>
      <c r="N1501" s="35"/>
      <c r="O1501" s="35"/>
      <c r="P1501" s="35"/>
      <c r="Q1501" s="35"/>
      <c r="R1501" s="35"/>
      <c r="S1501" s="35"/>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34"/>
      <c r="E1502" s="35"/>
      <c r="F1502" s="35"/>
      <c r="G1502" s="35"/>
      <c r="H1502" s="35"/>
      <c r="I1502" s="35"/>
      <c r="J1502" s="35"/>
      <c r="K1502" s="35"/>
      <c r="L1502" s="35"/>
      <c r="M1502" s="35"/>
      <c r="N1502" s="35"/>
      <c r="O1502" s="35"/>
      <c r="P1502" s="35"/>
      <c r="Q1502" s="35"/>
      <c r="R1502" s="35"/>
      <c r="S1502" s="35"/>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34"/>
      <c r="E1503" s="35"/>
      <c r="F1503" s="35"/>
      <c r="G1503" s="35"/>
      <c r="H1503" s="35"/>
      <c r="I1503" s="35"/>
      <c r="J1503" s="35"/>
      <c r="K1503" s="35"/>
      <c r="L1503" s="35"/>
      <c r="M1503" s="35"/>
      <c r="N1503" s="35"/>
      <c r="O1503" s="35"/>
      <c r="P1503" s="35"/>
      <c r="Q1503" s="35"/>
      <c r="R1503" s="35"/>
      <c r="S1503" s="35"/>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34"/>
      <c r="E1504" s="35"/>
      <c r="F1504" s="35"/>
      <c r="G1504" s="35"/>
      <c r="H1504" s="35"/>
      <c r="I1504" s="35"/>
      <c r="J1504" s="35"/>
      <c r="K1504" s="35"/>
      <c r="L1504" s="35"/>
      <c r="M1504" s="35"/>
      <c r="N1504" s="35"/>
      <c r="O1504" s="35"/>
      <c r="P1504" s="35"/>
      <c r="Q1504" s="35"/>
      <c r="R1504" s="35"/>
      <c r="S1504" s="35"/>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34"/>
      <c r="E1505" s="35"/>
      <c r="F1505" s="35"/>
      <c r="G1505" s="35"/>
      <c r="H1505" s="35"/>
      <c r="I1505" s="35"/>
      <c r="J1505" s="35"/>
      <c r="K1505" s="35"/>
      <c r="L1505" s="35"/>
      <c r="M1505" s="35"/>
      <c r="N1505" s="35"/>
      <c r="O1505" s="35"/>
      <c r="P1505" s="35"/>
      <c r="Q1505" s="35"/>
      <c r="R1505" s="35"/>
      <c r="S1505" s="35"/>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34"/>
      <c r="E1506" s="35"/>
      <c r="F1506" s="35"/>
      <c r="G1506" s="35"/>
      <c r="H1506" s="35"/>
      <c r="I1506" s="35"/>
      <c r="J1506" s="35"/>
      <c r="K1506" s="35"/>
      <c r="L1506" s="35"/>
      <c r="M1506" s="35"/>
      <c r="N1506" s="35"/>
      <c r="O1506" s="35"/>
      <c r="P1506" s="35"/>
      <c r="Q1506" s="35"/>
      <c r="R1506" s="35"/>
      <c r="S1506" s="35"/>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34"/>
      <c r="E1507" s="35"/>
      <c r="F1507" s="35"/>
      <c r="G1507" s="35"/>
      <c r="H1507" s="35"/>
      <c r="I1507" s="35"/>
      <c r="J1507" s="35"/>
      <c r="K1507" s="35"/>
      <c r="L1507" s="35"/>
      <c r="M1507" s="35"/>
      <c r="N1507" s="35"/>
      <c r="O1507" s="35"/>
      <c r="P1507" s="35"/>
      <c r="Q1507" s="35"/>
      <c r="R1507" s="35"/>
      <c r="S1507" s="35"/>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34"/>
      <c r="E1508" s="35"/>
      <c r="F1508" s="35"/>
      <c r="G1508" s="35"/>
      <c r="H1508" s="35"/>
      <c r="I1508" s="35"/>
      <c r="J1508" s="35"/>
      <c r="K1508" s="35"/>
      <c r="L1508" s="35"/>
      <c r="M1508" s="35"/>
      <c r="N1508" s="35"/>
      <c r="O1508" s="35"/>
      <c r="P1508" s="35"/>
      <c r="Q1508" s="35"/>
      <c r="R1508" s="35"/>
      <c r="S1508" s="35"/>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34"/>
      <c r="E1509" s="35"/>
      <c r="F1509" s="35"/>
      <c r="G1509" s="35"/>
      <c r="H1509" s="35"/>
      <c r="I1509" s="35"/>
      <c r="J1509" s="35"/>
      <c r="K1509" s="35"/>
      <c r="L1509" s="35"/>
      <c r="M1509" s="35"/>
      <c r="N1509" s="35"/>
      <c r="O1509" s="35"/>
      <c r="P1509" s="35"/>
      <c r="Q1509" s="35"/>
      <c r="R1509" s="35"/>
      <c r="S1509" s="35"/>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34"/>
      <c r="E1510" s="35"/>
      <c r="F1510" s="35"/>
      <c r="G1510" s="35"/>
      <c r="H1510" s="35"/>
      <c r="I1510" s="35"/>
      <c r="J1510" s="35"/>
      <c r="K1510" s="35"/>
      <c r="L1510" s="35"/>
      <c r="M1510" s="35"/>
      <c r="N1510" s="35"/>
      <c r="O1510" s="35"/>
      <c r="P1510" s="35"/>
      <c r="Q1510" s="35"/>
      <c r="R1510" s="35"/>
      <c r="S1510" s="35"/>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34"/>
      <c r="E1511" s="35"/>
      <c r="F1511" s="35"/>
      <c r="G1511" s="35"/>
      <c r="H1511" s="35"/>
      <c r="I1511" s="35"/>
      <c r="J1511" s="35"/>
      <c r="K1511" s="35"/>
      <c r="L1511" s="35"/>
      <c r="M1511" s="35"/>
      <c r="N1511" s="35"/>
      <c r="O1511" s="35"/>
      <c r="P1511" s="35"/>
      <c r="Q1511" s="35"/>
      <c r="R1511" s="35"/>
      <c r="S1511" s="35"/>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34"/>
      <c r="E1512" s="35"/>
      <c r="F1512" s="35"/>
      <c r="G1512" s="35"/>
      <c r="H1512" s="35"/>
      <c r="I1512" s="35"/>
      <c r="J1512" s="35"/>
      <c r="K1512" s="35"/>
      <c r="L1512" s="35"/>
      <c r="M1512" s="35"/>
      <c r="N1512" s="35"/>
      <c r="O1512" s="35"/>
      <c r="P1512" s="35"/>
      <c r="Q1512" s="35"/>
      <c r="R1512" s="35"/>
      <c r="S1512" s="35"/>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34"/>
      <c r="E1513" s="35"/>
      <c r="F1513" s="35"/>
      <c r="G1513" s="35"/>
      <c r="H1513" s="35"/>
      <c r="I1513" s="35"/>
      <c r="J1513" s="35"/>
      <c r="K1513" s="35"/>
      <c r="L1513" s="35"/>
      <c r="M1513" s="35"/>
      <c r="N1513" s="35"/>
      <c r="O1513" s="35"/>
      <c r="P1513" s="35"/>
      <c r="Q1513" s="35"/>
      <c r="R1513" s="35"/>
      <c r="S1513" s="35"/>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34"/>
      <c r="E1514" s="35"/>
      <c r="F1514" s="35"/>
      <c r="G1514" s="35"/>
      <c r="H1514" s="35"/>
      <c r="I1514" s="35"/>
      <c r="J1514" s="35"/>
      <c r="K1514" s="35"/>
      <c r="L1514" s="35"/>
      <c r="M1514" s="35"/>
      <c r="N1514" s="35"/>
      <c r="O1514" s="35"/>
      <c r="P1514" s="35"/>
      <c r="Q1514" s="35"/>
      <c r="R1514" s="35"/>
      <c r="S1514" s="35"/>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34"/>
      <c r="E1515" s="35"/>
      <c r="F1515" s="35"/>
      <c r="G1515" s="35"/>
      <c r="H1515" s="35"/>
      <c r="I1515" s="35"/>
      <c r="J1515" s="35"/>
      <c r="K1515" s="35"/>
      <c r="L1515" s="35"/>
      <c r="M1515" s="35"/>
      <c r="N1515" s="35"/>
      <c r="O1515" s="35"/>
      <c r="P1515" s="35"/>
      <c r="Q1515" s="35"/>
      <c r="R1515" s="35"/>
      <c r="S1515" s="35"/>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34"/>
      <c r="E1516" s="35"/>
      <c r="F1516" s="35"/>
      <c r="G1516" s="35"/>
      <c r="H1516" s="35"/>
      <c r="I1516" s="35"/>
      <c r="J1516" s="35"/>
      <c r="K1516" s="35"/>
      <c r="L1516" s="35"/>
      <c r="M1516" s="35"/>
      <c r="N1516" s="35"/>
      <c r="O1516" s="35"/>
      <c r="P1516" s="35"/>
      <c r="Q1516" s="35"/>
      <c r="R1516" s="35"/>
      <c r="S1516" s="35"/>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34"/>
      <c r="E1517" s="35"/>
      <c r="F1517" s="35"/>
      <c r="G1517" s="35"/>
      <c r="H1517" s="35"/>
      <c r="I1517" s="35"/>
      <c r="J1517" s="35"/>
      <c r="K1517" s="35"/>
      <c r="L1517" s="35"/>
      <c r="M1517" s="35"/>
      <c r="N1517" s="35"/>
      <c r="O1517" s="35"/>
      <c r="P1517" s="35"/>
      <c r="Q1517" s="35"/>
      <c r="R1517" s="35"/>
      <c r="S1517" s="35"/>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34"/>
      <c r="E1518" s="35"/>
      <c r="F1518" s="35"/>
      <c r="G1518" s="35"/>
      <c r="H1518" s="35"/>
      <c r="I1518" s="35"/>
      <c r="J1518" s="35"/>
      <c r="K1518" s="35"/>
      <c r="L1518" s="35"/>
      <c r="M1518" s="35"/>
      <c r="N1518" s="35"/>
      <c r="O1518" s="35"/>
      <c r="P1518" s="35"/>
      <c r="Q1518" s="35"/>
      <c r="R1518" s="35"/>
      <c r="S1518" s="35"/>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34"/>
      <c r="E1519" s="35"/>
      <c r="F1519" s="35"/>
      <c r="G1519" s="35"/>
      <c r="H1519" s="35"/>
      <c r="I1519" s="35"/>
      <c r="J1519" s="35"/>
      <c r="K1519" s="35"/>
      <c r="L1519" s="35"/>
      <c r="M1519" s="35"/>
      <c r="N1519" s="35"/>
      <c r="O1519" s="35"/>
      <c r="P1519" s="35"/>
      <c r="Q1519" s="35"/>
      <c r="R1519" s="35"/>
      <c r="S1519" s="35"/>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34"/>
      <c r="E1520" s="35"/>
      <c r="F1520" s="35"/>
      <c r="G1520" s="35"/>
      <c r="H1520" s="35"/>
      <c r="I1520" s="35"/>
      <c r="J1520" s="35"/>
      <c r="K1520" s="35"/>
      <c r="L1520" s="35"/>
      <c r="M1520" s="35"/>
      <c r="N1520" s="35"/>
      <c r="O1520" s="35"/>
      <c r="P1520" s="35"/>
      <c r="Q1520" s="35"/>
      <c r="R1520" s="35"/>
      <c r="S1520" s="35"/>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34"/>
      <c r="E1521" s="35"/>
      <c r="F1521" s="35"/>
      <c r="G1521" s="35"/>
      <c r="H1521" s="35"/>
      <c r="I1521" s="35"/>
      <c r="J1521" s="35"/>
      <c r="K1521" s="35"/>
      <c r="L1521" s="35"/>
      <c r="M1521" s="35"/>
      <c r="N1521" s="35"/>
      <c r="O1521" s="35"/>
      <c r="P1521" s="35"/>
      <c r="Q1521" s="35"/>
      <c r="R1521" s="35"/>
      <c r="S1521" s="35"/>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34"/>
      <c r="E1522" s="35"/>
      <c r="F1522" s="35"/>
      <c r="G1522" s="35"/>
      <c r="H1522" s="35"/>
      <c r="I1522" s="35"/>
      <c r="J1522" s="35"/>
      <c r="K1522" s="35"/>
      <c r="L1522" s="35"/>
      <c r="M1522" s="35"/>
      <c r="N1522" s="35"/>
      <c r="O1522" s="35"/>
      <c r="P1522" s="35"/>
      <c r="Q1522" s="35"/>
      <c r="R1522" s="35"/>
      <c r="S1522" s="35"/>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34"/>
      <c r="E1523" s="35"/>
      <c r="F1523" s="35"/>
      <c r="G1523" s="35"/>
      <c r="H1523" s="35"/>
      <c r="I1523" s="35"/>
      <c r="J1523" s="35"/>
      <c r="K1523" s="35"/>
      <c r="L1523" s="35"/>
      <c r="M1523" s="35"/>
      <c r="N1523" s="35"/>
      <c r="O1523" s="35"/>
      <c r="P1523" s="35"/>
      <c r="Q1523" s="35"/>
      <c r="R1523" s="35"/>
      <c r="S1523" s="35"/>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34"/>
      <c r="E1524" s="35"/>
      <c r="F1524" s="35"/>
      <c r="G1524" s="35"/>
      <c r="H1524" s="35"/>
      <c r="I1524" s="35"/>
      <c r="J1524" s="35"/>
      <c r="K1524" s="35"/>
      <c r="L1524" s="35"/>
      <c r="M1524" s="35"/>
      <c r="N1524" s="35"/>
      <c r="O1524" s="35"/>
      <c r="P1524" s="35"/>
      <c r="Q1524" s="35"/>
      <c r="R1524" s="35"/>
      <c r="S1524" s="35"/>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34"/>
      <c r="E1525" s="35"/>
      <c r="F1525" s="35"/>
      <c r="G1525" s="35"/>
      <c r="H1525" s="35"/>
      <c r="I1525" s="35"/>
      <c r="J1525" s="35"/>
      <c r="K1525" s="35"/>
      <c r="L1525" s="35"/>
      <c r="M1525" s="35"/>
      <c r="N1525" s="35"/>
      <c r="O1525" s="35"/>
      <c r="P1525" s="35"/>
      <c r="Q1525" s="35"/>
      <c r="R1525" s="35"/>
      <c r="S1525" s="35"/>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34"/>
      <c r="E1526" s="35"/>
      <c r="F1526" s="35"/>
      <c r="G1526" s="35"/>
      <c r="H1526" s="35"/>
      <c r="I1526" s="35"/>
      <c r="J1526" s="35"/>
      <c r="K1526" s="35"/>
      <c r="L1526" s="35"/>
      <c r="M1526" s="35"/>
      <c r="N1526" s="35"/>
      <c r="O1526" s="35"/>
      <c r="P1526" s="35"/>
      <c r="Q1526" s="35"/>
      <c r="R1526" s="35"/>
      <c r="S1526" s="35"/>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34"/>
      <c r="E1527" s="35"/>
      <c r="F1527" s="35"/>
      <c r="G1527" s="35"/>
      <c r="H1527" s="35"/>
      <c r="I1527" s="35"/>
      <c r="J1527" s="35"/>
      <c r="K1527" s="35"/>
      <c r="L1527" s="35"/>
      <c r="M1527" s="35"/>
      <c r="N1527" s="35"/>
      <c r="O1527" s="35"/>
      <c r="P1527" s="35"/>
      <c r="Q1527" s="35"/>
      <c r="R1527" s="35"/>
      <c r="S1527" s="35"/>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34"/>
      <c r="E1528" s="35"/>
      <c r="F1528" s="35"/>
      <c r="G1528" s="35"/>
      <c r="H1528" s="35"/>
      <c r="I1528" s="35"/>
      <c r="J1528" s="35"/>
      <c r="K1528" s="35"/>
      <c r="L1528" s="35"/>
      <c r="M1528" s="35"/>
      <c r="N1528" s="35"/>
      <c r="O1528" s="35"/>
      <c r="P1528" s="35"/>
      <c r="Q1528" s="35"/>
      <c r="R1528" s="35"/>
      <c r="S1528" s="35"/>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34"/>
      <c r="E1529" s="35"/>
      <c r="F1529" s="35"/>
      <c r="G1529" s="35"/>
      <c r="H1529" s="35"/>
      <c r="I1529" s="35"/>
      <c r="J1529" s="35"/>
      <c r="K1529" s="35"/>
      <c r="L1529" s="35"/>
      <c r="M1529" s="35"/>
      <c r="N1529" s="35"/>
      <c r="O1529" s="35"/>
      <c r="P1529" s="35"/>
      <c r="Q1529" s="35"/>
      <c r="R1529" s="35"/>
      <c r="S1529" s="35"/>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34"/>
      <c r="E1530" s="35"/>
      <c r="F1530" s="35"/>
      <c r="G1530" s="35"/>
      <c r="H1530" s="35"/>
      <c r="I1530" s="35"/>
      <c r="J1530" s="35"/>
      <c r="K1530" s="35"/>
      <c r="L1530" s="35"/>
      <c r="M1530" s="35"/>
      <c r="N1530" s="35"/>
      <c r="O1530" s="35"/>
      <c r="P1530" s="35"/>
      <c r="Q1530" s="35"/>
      <c r="R1530" s="35"/>
      <c r="S1530" s="35"/>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34"/>
      <c r="E1531" s="35"/>
      <c r="F1531" s="35"/>
      <c r="G1531" s="35"/>
      <c r="H1531" s="35"/>
      <c r="I1531" s="35"/>
      <c r="J1531" s="35"/>
      <c r="K1531" s="35"/>
      <c r="L1531" s="35"/>
      <c r="M1531" s="35"/>
      <c r="N1531" s="35"/>
      <c r="O1531" s="35"/>
      <c r="P1531" s="35"/>
      <c r="Q1531" s="35"/>
      <c r="R1531" s="35"/>
      <c r="S1531" s="35"/>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34"/>
      <c r="E1532" s="35"/>
      <c r="F1532" s="35"/>
      <c r="G1532" s="35"/>
      <c r="H1532" s="35"/>
      <c r="I1532" s="35"/>
      <c r="J1532" s="35"/>
      <c r="K1532" s="35"/>
      <c r="L1532" s="35"/>
      <c r="M1532" s="35"/>
      <c r="N1532" s="35"/>
      <c r="O1532" s="35"/>
      <c r="P1532" s="35"/>
      <c r="Q1532" s="35"/>
      <c r="R1532" s="35"/>
      <c r="S1532" s="35"/>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34"/>
      <c r="E1533" s="35"/>
      <c r="F1533" s="35"/>
      <c r="G1533" s="35"/>
      <c r="H1533" s="35"/>
      <c r="I1533" s="35"/>
      <c r="J1533" s="35"/>
      <c r="K1533" s="35"/>
      <c r="L1533" s="35"/>
      <c r="M1533" s="35"/>
      <c r="N1533" s="35"/>
      <c r="O1533" s="35"/>
      <c r="P1533" s="35"/>
      <c r="Q1533" s="35"/>
      <c r="R1533" s="35"/>
      <c r="S1533" s="35"/>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34"/>
      <c r="E1534" s="35"/>
      <c r="F1534" s="35"/>
      <c r="G1534" s="35"/>
      <c r="H1534" s="35"/>
      <c r="I1534" s="35"/>
      <c r="J1534" s="35"/>
      <c r="K1534" s="35"/>
      <c r="L1534" s="35"/>
      <c r="M1534" s="35"/>
      <c r="N1534" s="35"/>
      <c r="O1534" s="35"/>
      <c r="P1534" s="35"/>
      <c r="Q1534" s="35"/>
      <c r="R1534" s="35"/>
      <c r="S1534" s="35"/>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34"/>
      <c r="E1535" s="35"/>
      <c r="F1535" s="35"/>
      <c r="G1535" s="35"/>
      <c r="H1535" s="35"/>
      <c r="I1535" s="35"/>
      <c r="J1535" s="35"/>
      <c r="K1535" s="35"/>
      <c r="L1535" s="35"/>
      <c r="M1535" s="35"/>
      <c r="N1535" s="35"/>
      <c r="O1535" s="35"/>
      <c r="P1535" s="35"/>
      <c r="Q1535" s="35"/>
      <c r="R1535" s="35"/>
      <c r="S1535" s="35"/>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34"/>
      <c r="E1536" s="35"/>
      <c r="F1536" s="35"/>
      <c r="G1536" s="35"/>
      <c r="H1536" s="35"/>
      <c r="I1536" s="35"/>
      <c r="J1536" s="35"/>
      <c r="K1536" s="35"/>
      <c r="L1536" s="35"/>
      <c r="M1536" s="35"/>
      <c r="N1536" s="35"/>
      <c r="O1536" s="35"/>
      <c r="P1536" s="35"/>
      <c r="Q1536" s="35"/>
      <c r="R1536" s="35"/>
      <c r="S1536" s="35"/>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34"/>
      <c r="E1537" s="35"/>
      <c r="F1537" s="35"/>
      <c r="G1537" s="35"/>
      <c r="H1537" s="35"/>
      <c r="I1537" s="35"/>
      <c r="J1537" s="35"/>
      <c r="K1537" s="35"/>
      <c r="L1537" s="35"/>
      <c r="M1537" s="35"/>
      <c r="N1537" s="35"/>
      <c r="O1537" s="35"/>
      <c r="P1537" s="35"/>
      <c r="Q1537" s="35"/>
      <c r="R1537" s="35"/>
      <c r="S1537" s="35"/>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34"/>
      <c r="E1538" s="35"/>
      <c r="F1538" s="35"/>
      <c r="G1538" s="35"/>
      <c r="H1538" s="35"/>
      <c r="I1538" s="35"/>
      <c r="J1538" s="35"/>
      <c r="K1538" s="35"/>
      <c r="L1538" s="35"/>
      <c r="M1538" s="35"/>
      <c r="N1538" s="35"/>
      <c r="O1538" s="35"/>
      <c r="P1538" s="35"/>
      <c r="Q1538" s="35"/>
      <c r="R1538" s="35"/>
      <c r="S1538" s="35"/>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34"/>
      <c r="E1539" s="35"/>
      <c r="F1539" s="35"/>
      <c r="G1539" s="35"/>
      <c r="H1539" s="35"/>
      <c r="I1539" s="35"/>
      <c r="J1539" s="35"/>
      <c r="K1539" s="35"/>
      <c r="L1539" s="35"/>
      <c r="M1539" s="35"/>
      <c r="N1539" s="35"/>
      <c r="O1539" s="35"/>
      <c r="P1539" s="35"/>
      <c r="Q1539" s="35"/>
      <c r="R1539" s="35"/>
      <c r="S1539" s="35"/>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34"/>
      <c r="E1540" s="35"/>
      <c r="F1540" s="35"/>
      <c r="G1540" s="35"/>
      <c r="H1540" s="35"/>
      <c r="I1540" s="35"/>
      <c r="J1540" s="35"/>
      <c r="K1540" s="35"/>
      <c r="L1540" s="35"/>
      <c r="M1540" s="35"/>
      <c r="N1540" s="35"/>
      <c r="O1540" s="35"/>
      <c r="P1540" s="35"/>
      <c r="Q1540" s="35"/>
      <c r="R1540" s="35"/>
      <c r="S1540" s="35"/>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34"/>
      <c r="E1541" s="35"/>
      <c r="F1541" s="35"/>
      <c r="G1541" s="35"/>
      <c r="H1541" s="35"/>
      <c r="I1541" s="35"/>
      <c r="J1541" s="35"/>
      <c r="K1541" s="35"/>
      <c r="L1541" s="35"/>
      <c r="M1541" s="35"/>
      <c r="N1541" s="35"/>
      <c r="O1541" s="35"/>
      <c r="P1541" s="35"/>
      <c r="Q1541" s="35"/>
      <c r="R1541" s="35"/>
      <c r="S1541" s="35"/>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34"/>
      <c r="E1542" s="35"/>
      <c r="F1542" s="35"/>
      <c r="G1542" s="35"/>
      <c r="H1542" s="35"/>
      <c r="I1542" s="35"/>
      <c r="J1542" s="35"/>
      <c r="K1542" s="35"/>
      <c r="L1542" s="35"/>
      <c r="M1542" s="35"/>
      <c r="N1542" s="35"/>
      <c r="O1542" s="35"/>
      <c r="P1542" s="35"/>
      <c r="Q1542" s="35"/>
      <c r="R1542" s="35"/>
      <c r="S1542" s="35"/>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34"/>
      <c r="E1543" s="35"/>
      <c r="F1543" s="35"/>
      <c r="G1543" s="35"/>
      <c r="H1543" s="35"/>
      <c r="I1543" s="35"/>
      <c r="J1543" s="35"/>
      <c r="K1543" s="35"/>
      <c r="L1543" s="35"/>
      <c r="M1543" s="35"/>
      <c r="N1543" s="35"/>
      <c r="O1543" s="35"/>
      <c r="P1543" s="35"/>
      <c r="Q1543" s="35"/>
      <c r="R1543" s="35"/>
      <c r="S1543" s="35"/>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34"/>
      <c r="E1544" s="35"/>
      <c r="F1544" s="35"/>
      <c r="G1544" s="35"/>
      <c r="H1544" s="35"/>
      <c r="I1544" s="35"/>
      <c r="J1544" s="35"/>
      <c r="K1544" s="35"/>
      <c r="L1544" s="35"/>
      <c r="M1544" s="35"/>
      <c r="N1544" s="35"/>
      <c r="O1544" s="35"/>
      <c r="P1544" s="35"/>
      <c r="Q1544" s="35"/>
      <c r="R1544" s="35"/>
      <c r="S1544" s="35"/>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34"/>
      <c r="E1545" s="35"/>
      <c r="F1545" s="35"/>
      <c r="G1545" s="35"/>
      <c r="H1545" s="35"/>
      <c r="I1545" s="35"/>
      <c r="J1545" s="35"/>
      <c r="K1545" s="35"/>
      <c r="L1545" s="35"/>
      <c r="M1545" s="35"/>
      <c r="N1545" s="35"/>
      <c r="O1545" s="35"/>
      <c r="P1545" s="35"/>
      <c r="Q1545" s="35"/>
      <c r="R1545" s="35"/>
      <c r="S1545" s="35"/>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34"/>
      <c r="E1546" s="35"/>
      <c r="F1546" s="35"/>
      <c r="G1546" s="35"/>
      <c r="H1546" s="35"/>
      <c r="I1546" s="35"/>
      <c r="J1546" s="35"/>
      <c r="K1546" s="35"/>
      <c r="L1546" s="35"/>
      <c r="M1546" s="35"/>
      <c r="N1546" s="35"/>
      <c r="O1546" s="35"/>
      <c r="P1546" s="35"/>
      <c r="Q1546" s="35"/>
      <c r="R1546" s="35"/>
      <c r="S1546" s="35"/>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34"/>
      <c r="E1547" s="35"/>
      <c r="F1547" s="35"/>
      <c r="G1547" s="35"/>
      <c r="H1547" s="35"/>
      <c r="I1547" s="35"/>
      <c r="J1547" s="35"/>
      <c r="K1547" s="35"/>
      <c r="L1547" s="35"/>
      <c r="M1547" s="35"/>
      <c r="N1547" s="35"/>
      <c r="O1547" s="35"/>
      <c r="P1547" s="35"/>
      <c r="Q1547" s="35"/>
      <c r="R1547" s="35"/>
      <c r="S1547" s="35"/>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34"/>
      <c r="E1548" s="35"/>
      <c r="F1548" s="35"/>
      <c r="G1548" s="35"/>
      <c r="H1548" s="35"/>
      <c r="I1548" s="35"/>
      <c r="J1548" s="35"/>
      <c r="K1548" s="35"/>
      <c r="L1548" s="35"/>
      <c r="M1548" s="35"/>
      <c r="N1548" s="35"/>
      <c r="O1548" s="35"/>
      <c r="P1548" s="35"/>
      <c r="Q1548" s="35"/>
      <c r="R1548" s="35"/>
      <c r="S1548" s="35"/>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34"/>
      <c r="E1549" s="35"/>
      <c r="F1549" s="35"/>
      <c r="G1549" s="35"/>
      <c r="H1549" s="35"/>
      <c r="I1549" s="35"/>
      <c r="J1549" s="35"/>
      <c r="K1549" s="35"/>
      <c r="L1549" s="35"/>
      <c r="M1549" s="35"/>
      <c r="N1549" s="35"/>
      <c r="O1549" s="35"/>
      <c r="P1549" s="35"/>
      <c r="Q1549" s="35"/>
      <c r="R1549" s="35"/>
      <c r="S1549" s="35"/>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34"/>
      <c r="E1550" s="35"/>
      <c r="F1550" s="35"/>
      <c r="G1550" s="35"/>
      <c r="H1550" s="35"/>
      <c r="I1550" s="35"/>
      <c r="J1550" s="35"/>
      <c r="K1550" s="35"/>
      <c r="L1550" s="35"/>
      <c r="M1550" s="35"/>
      <c r="N1550" s="35"/>
      <c r="O1550" s="35"/>
      <c r="P1550" s="35"/>
      <c r="Q1550" s="35"/>
      <c r="R1550" s="35"/>
      <c r="S1550" s="35"/>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34"/>
      <c r="E1551" s="35"/>
      <c r="F1551" s="35"/>
      <c r="G1551" s="35"/>
      <c r="H1551" s="35"/>
      <c r="I1551" s="35"/>
      <c r="J1551" s="35"/>
      <c r="K1551" s="35"/>
      <c r="L1551" s="35"/>
      <c r="M1551" s="35"/>
      <c r="N1551" s="35"/>
      <c r="O1551" s="35"/>
      <c r="P1551" s="35"/>
      <c r="Q1551" s="35"/>
      <c r="R1551" s="35"/>
      <c r="S1551" s="35"/>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34"/>
      <c r="E1552" s="35"/>
      <c r="F1552" s="35"/>
      <c r="G1552" s="35"/>
      <c r="H1552" s="35"/>
      <c r="I1552" s="35"/>
      <c r="J1552" s="35"/>
      <c r="K1552" s="35"/>
      <c r="L1552" s="35"/>
      <c r="M1552" s="35"/>
      <c r="N1552" s="35"/>
      <c r="O1552" s="35"/>
      <c r="P1552" s="35"/>
      <c r="Q1552" s="35"/>
      <c r="R1552" s="35"/>
      <c r="S1552" s="35"/>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34"/>
      <c r="E1553" s="35"/>
      <c r="F1553" s="35"/>
      <c r="G1553" s="35"/>
      <c r="H1553" s="35"/>
      <c r="I1553" s="35"/>
      <c r="J1553" s="35"/>
      <c r="K1553" s="35"/>
      <c r="L1553" s="35"/>
      <c r="M1553" s="35"/>
      <c r="N1553" s="35"/>
      <c r="O1553" s="35"/>
      <c r="P1553" s="35"/>
      <c r="Q1553" s="35"/>
      <c r="R1553" s="35"/>
      <c r="S1553" s="35"/>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34"/>
      <c r="E1554" s="35"/>
      <c r="F1554" s="35"/>
      <c r="G1554" s="35"/>
      <c r="H1554" s="35"/>
      <c r="I1554" s="35"/>
      <c r="J1554" s="35"/>
      <c r="K1554" s="35"/>
      <c r="L1554" s="35"/>
      <c r="M1554" s="35"/>
      <c r="N1554" s="35"/>
      <c r="O1554" s="35"/>
      <c r="P1554" s="35"/>
      <c r="Q1554" s="35"/>
      <c r="R1554" s="35"/>
      <c r="S1554" s="35"/>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34"/>
      <c r="E1555" s="35"/>
      <c r="F1555" s="35"/>
      <c r="G1555" s="35"/>
      <c r="H1555" s="35"/>
      <c r="I1555" s="35"/>
      <c r="J1555" s="35"/>
      <c r="K1555" s="35"/>
      <c r="L1555" s="35"/>
      <c r="M1555" s="35"/>
      <c r="N1555" s="35"/>
      <c r="O1555" s="35"/>
      <c r="P1555" s="35"/>
      <c r="Q1555" s="35"/>
      <c r="R1555" s="35"/>
      <c r="S1555" s="35"/>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34"/>
      <c r="E1556" s="35"/>
      <c r="F1556" s="35"/>
      <c r="G1556" s="35"/>
      <c r="H1556" s="35"/>
      <c r="I1556" s="35"/>
      <c r="J1556" s="35"/>
      <c r="K1556" s="35"/>
      <c r="L1556" s="35"/>
      <c r="M1556" s="35"/>
      <c r="N1556" s="35"/>
      <c r="O1556" s="35"/>
      <c r="P1556" s="35"/>
      <c r="Q1556" s="35"/>
      <c r="R1556" s="35"/>
      <c r="S1556" s="35"/>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34"/>
      <c r="E1557" s="35"/>
      <c r="F1557" s="35"/>
      <c r="G1557" s="35"/>
      <c r="H1557" s="35"/>
      <c r="I1557" s="35"/>
      <c r="J1557" s="35"/>
      <c r="K1557" s="35"/>
      <c r="L1557" s="35"/>
      <c r="M1557" s="35"/>
      <c r="N1557" s="35"/>
      <c r="O1557" s="35"/>
      <c r="P1557" s="35"/>
      <c r="Q1557" s="35"/>
      <c r="R1557" s="35"/>
      <c r="S1557" s="35"/>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34"/>
      <c r="E1558" s="35"/>
      <c r="F1558" s="35"/>
      <c r="G1558" s="35"/>
      <c r="H1558" s="35"/>
      <c r="I1558" s="35"/>
      <c r="J1558" s="35"/>
      <c r="K1558" s="35"/>
      <c r="L1558" s="35"/>
      <c r="M1558" s="35"/>
      <c r="N1558" s="35"/>
      <c r="O1558" s="35"/>
      <c r="P1558" s="35"/>
      <c r="Q1558" s="35"/>
      <c r="R1558" s="35"/>
      <c r="S1558" s="35"/>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34"/>
      <c r="E1559" s="35"/>
      <c r="F1559" s="35"/>
      <c r="G1559" s="35"/>
      <c r="H1559" s="35"/>
      <c r="I1559" s="35"/>
      <c r="J1559" s="35"/>
      <c r="K1559" s="35"/>
      <c r="L1559" s="35"/>
      <c r="M1559" s="35"/>
      <c r="N1559" s="35"/>
      <c r="O1559" s="35"/>
      <c r="P1559" s="35"/>
      <c r="Q1559" s="35"/>
      <c r="R1559" s="35"/>
      <c r="S1559" s="35"/>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34"/>
      <c r="E1560" s="35"/>
      <c r="F1560" s="35"/>
      <c r="G1560" s="35"/>
      <c r="H1560" s="35"/>
      <c r="I1560" s="35"/>
      <c r="J1560" s="35"/>
      <c r="K1560" s="35"/>
      <c r="L1560" s="35"/>
      <c r="M1560" s="35"/>
      <c r="N1560" s="35"/>
      <c r="O1560" s="35"/>
      <c r="P1560" s="35"/>
      <c r="Q1560" s="35"/>
      <c r="R1560" s="35"/>
      <c r="S1560" s="35"/>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34"/>
      <c r="E1561" s="35"/>
      <c r="F1561" s="35"/>
      <c r="G1561" s="35"/>
      <c r="H1561" s="35"/>
      <c r="I1561" s="35"/>
      <c r="J1561" s="35"/>
      <c r="K1561" s="35"/>
      <c r="L1561" s="35"/>
      <c r="M1561" s="35"/>
      <c r="N1561" s="35"/>
      <c r="O1561" s="35"/>
      <c r="P1561" s="35"/>
      <c r="Q1561" s="35"/>
      <c r="R1561" s="35"/>
      <c r="S1561" s="35"/>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34"/>
      <c r="E1562" s="35"/>
      <c r="F1562" s="35"/>
      <c r="G1562" s="35"/>
      <c r="H1562" s="35"/>
      <c r="I1562" s="35"/>
      <c r="J1562" s="35"/>
      <c r="K1562" s="35"/>
      <c r="L1562" s="35"/>
      <c r="M1562" s="35"/>
      <c r="N1562" s="35"/>
      <c r="O1562" s="35"/>
      <c r="P1562" s="35"/>
      <c r="Q1562" s="35"/>
      <c r="R1562" s="35"/>
      <c r="S1562" s="35"/>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34"/>
      <c r="E1563" s="35"/>
      <c r="F1563" s="35"/>
      <c r="G1563" s="35"/>
      <c r="H1563" s="35"/>
      <c r="I1563" s="35"/>
      <c r="J1563" s="35"/>
      <c r="K1563" s="35"/>
      <c r="L1563" s="35"/>
      <c r="M1563" s="35"/>
      <c r="N1563" s="35"/>
      <c r="O1563" s="35"/>
      <c r="P1563" s="35"/>
      <c r="Q1563" s="35"/>
      <c r="R1563" s="35"/>
      <c r="S1563" s="35"/>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34"/>
      <c r="E1564" s="35"/>
      <c r="F1564" s="35"/>
      <c r="G1564" s="35"/>
      <c r="H1564" s="35"/>
      <c r="I1564" s="35"/>
      <c r="J1564" s="35"/>
      <c r="K1564" s="35"/>
      <c r="L1564" s="35"/>
      <c r="M1564" s="35"/>
      <c r="N1564" s="35"/>
      <c r="O1564" s="35"/>
      <c r="P1564" s="35"/>
      <c r="Q1564" s="35"/>
      <c r="R1564" s="35"/>
      <c r="S1564" s="35"/>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34"/>
      <c r="E1565" s="35"/>
      <c r="F1565" s="35"/>
      <c r="G1565" s="35"/>
      <c r="H1565" s="35"/>
      <c r="I1565" s="35"/>
      <c r="J1565" s="35"/>
      <c r="K1565" s="35"/>
      <c r="L1565" s="35"/>
      <c r="M1565" s="35"/>
      <c r="N1565" s="35"/>
      <c r="O1565" s="35"/>
      <c r="P1565" s="35"/>
      <c r="Q1565" s="35"/>
      <c r="R1565" s="35"/>
      <c r="S1565" s="35"/>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34"/>
      <c r="E1566" s="35"/>
      <c r="F1566" s="35"/>
      <c r="G1566" s="35"/>
      <c r="H1566" s="35"/>
      <c r="I1566" s="35"/>
      <c r="J1566" s="35"/>
      <c r="K1566" s="35"/>
      <c r="L1566" s="35"/>
      <c r="M1566" s="35"/>
      <c r="N1566" s="35"/>
      <c r="O1566" s="35"/>
      <c r="P1566" s="35"/>
      <c r="Q1566" s="35"/>
      <c r="R1566" s="35"/>
      <c r="S1566" s="35"/>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34"/>
      <c r="E1567" s="35"/>
      <c r="F1567" s="35"/>
      <c r="G1567" s="35"/>
      <c r="H1567" s="35"/>
      <c r="I1567" s="35"/>
      <c r="J1567" s="35"/>
      <c r="K1567" s="35"/>
      <c r="L1567" s="35"/>
      <c r="M1567" s="35"/>
      <c r="N1567" s="35"/>
      <c r="O1567" s="35"/>
      <c r="P1567" s="35"/>
      <c r="Q1567" s="35"/>
      <c r="R1567" s="35"/>
      <c r="S1567" s="35"/>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34"/>
      <c r="E1568" s="35"/>
      <c r="F1568" s="35"/>
      <c r="G1568" s="35"/>
      <c r="H1568" s="35"/>
      <c r="I1568" s="35"/>
      <c r="J1568" s="35"/>
      <c r="K1568" s="35"/>
      <c r="L1568" s="35"/>
      <c r="M1568" s="35"/>
      <c r="N1568" s="35"/>
      <c r="O1568" s="35"/>
      <c r="P1568" s="35"/>
      <c r="Q1568" s="35"/>
      <c r="R1568" s="35"/>
      <c r="S1568" s="35"/>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34"/>
      <c r="E1569" s="35"/>
      <c r="F1569" s="35"/>
      <c r="G1569" s="35"/>
      <c r="H1569" s="35"/>
      <c r="I1569" s="35"/>
      <c r="J1569" s="35"/>
      <c r="K1569" s="35"/>
      <c r="L1569" s="35"/>
      <c r="M1569" s="35"/>
      <c r="N1569" s="35"/>
      <c r="O1569" s="35"/>
      <c r="P1569" s="35"/>
      <c r="Q1569" s="35"/>
      <c r="R1569" s="35"/>
      <c r="S1569" s="35"/>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34"/>
      <c r="E1570" s="35"/>
      <c r="F1570" s="35"/>
      <c r="G1570" s="35"/>
      <c r="H1570" s="35"/>
      <c r="I1570" s="35"/>
      <c r="J1570" s="35"/>
      <c r="K1570" s="35"/>
      <c r="L1570" s="35"/>
      <c r="M1570" s="35"/>
      <c r="N1570" s="35"/>
      <c r="O1570" s="35"/>
      <c r="P1570" s="35"/>
      <c r="Q1570" s="35"/>
      <c r="R1570" s="35"/>
      <c r="S1570" s="35"/>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34"/>
      <c r="E1571" s="35"/>
      <c r="F1571" s="35"/>
      <c r="G1571" s="35"/>
      <c r="H1571" s="35"/>
      <c r="I1571" s="35"/>
      <c r="J1571" s="35"/>
      <c r="K1571" s="35"/>
      <c r="L1571" s="35"/>
      <c r="M1571" s="35"/>
      <c r="N1571" s="35"/>
      <c r="O1571" s="35"/>
      <c r="P1571" s="35"/>
      <c r="Q1571" s="35"/>
      <c r="R1571" s="35"/>
      <c r="S1571" s="35"/>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34"/>
      <c r="E1572" s="35"/>
      <c r="F1572" s="35"/>
      <c r="G1572" s="35"/>
      <c r="H1572" s="35"/>
      <c r="I1572" s="35"/>
      <c r="J1572" s="35"/>
      <c r="K1572" s="35"/>
      <c r="L1572" s="35"/>
      <c r="M1572" s="35"/>
      <c r="N1572" s="35"/>
      <c r="O1572" s="35"/>
      <c r="P1572" s="35"/>
      <c r="Q1572" s="35"/>
      <c r="R1572" s="35"/>
      <c r="S1572" s="35"/>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34"/>
      <c r="E1573" s="35"/>
      <c r="F1573" s="35"/>
      <c r="G1573" s="35"/>
      <c r="H1573" s="35"/>
      <c r="I1573" s="35"/>
      <c r="J1573" s="35"/>
      <c r="K1573" s="35"/>
      <c r="L1573" s="35"/>
      <c r="M1573" s="35"/>
      <c r="N1573" s="35"/>
      <c r="O1573" s="35"/>
      <c r="P1573" s="35"/>
      <c r="Q1573" s="35"/>
      <c r="R1573" s="35"/>
      <c r="S1573" s="35"/>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34"/>
      <c r="E1574" s="35"/>
      <c r="F1574" s="35"/>
      <c r="G1574" s="35"/>
      <c r="H1574" s="35"/>
      <c r="I1574" s="35"/>
      <c r="J1574" s="35"/>
      <c r="K1574" s="35"/>
      <c r="L1574" s="35"/>
      <c r="M1574" s="35"/>
      <c r="N1574" s="35"/>
      <c r="O1574" s="35"/>
      <c r="P1574" s="35"/>
      <c r="Q1574" s="35"/>
      <c r="R1574" s="35"/>
      <c r="S1574" s="35"/>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34"/>
      <c r="E1575" s="35"/>
      <c r="F1575" s="35"/>
      <c r="G1575" s="35"/>
      <c r="H1575" s="35"/>
      <c r="I1575" s="35"/>
      <c r="J1575" s="35"/>
      <c r="K1575" s="35"/>
      <c r="L1575" s="35"/>
      <c r="M1575" s="35"/>
      <c r="N1575" s="35"/>
      <c r="O1575" s="35"/>
      <c r="P1575" s="35"/>
      <c r="Q1575" s="35"/>
      <c r="R1575" s="35"/>
      <c r="S1575" s="35"/>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34"/>
      <c r="E1576" s="35"/>
      <c r="F1576" s="35"/>
      <c r="G1576" s="35"/>
      <c r="H1576" s="35"/>
      <c r="I1576" s="35"/>
      <c r="J1576" s="35"/>
      <c r="K1576" s="35"/>
      <c r="L1576" s="35"/>
      <c r="M1576" s="35"/>
      <c r="N1576" s="35"/>
      <c r="O1576" s="35"/>
      <c r="P1576" s="35"/>
      <c r="Q1576" s="35"/>
      <c r="R1576" s="35"/>
      <c r="S1576" s="35"/>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34"/>
      <c r="E1577" s="35"/>
      <c r="F1577" s="35"/>
      <c r="G1577" s="35"/>
      <c r="H1577" s="35"/>
      <c r="I1577" s="35"/>
      <c r="J1577" s="35"/>
      <c r="K1577" s="35"/>
      <c r="L1577" s="35"/>
      <c r="M1577" s="35"/>
      <c r="N1577" s="35"/>
      <c r="O1577" s="35"/>
      <c r="P1577" s="35"/>
      <c r="Q1577" s="35"/>
      <c r="R1577" s="35"/>
      <c r="S1577" s="35"/>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34"/>
      <c r="E1578" s="35"/>
      <c r="F1578" s="35"/>
      <c r="G1578" s="35"/>
      <c r="H1578" s="35"/>
      <c r="I1578" s="35"/>
      <c r="J1578" s="35"/>
      <c r="K1578" s="35"/>
      <c r="L1578" s="35"/>
      <c r="M1578" s="35"/>
      <c r="N1578" s="35"/>
      <c r="O1578" s="35"/>
      <c r="P1578" s="35"/>
      <c r="Q1578" s="35"/>
      <c r="R1578" s="35"/>
      <c r="S1578" s="35"/>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34"/>
      <c r="E1579" s="35"/>
      <c r="F1579" s="35"/>
      <c r="G1579" s="35"/>
      <c r="H1579" s="35"/>
      <c r="I1579" s="35"/>
      <c r="J1579" s="35"/>
      <c r="K1579" s="35"/>
      <c r="L1579" s="35"/>
      <c r="M1579" s="35"/>
      <c r="N1579" s="35"/>
      <c r="O1579" s="35"/>
      <c r="P1579" s="35"/>
      <c r="Q1579" s="35"/>
      <c r="R1579" s="35"/>
      <c r="S1579" s="35"/>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34"/>
      <c r="E1580" s="35"/>
      <c r="F1580" s="35"/>
      <c r="G1580" s="35"/>
      <c r="H1580" s="35"/>
      <c r="I1580" s="35"/>
      <c r="J1580" s="35"/>
      <c r="K1580" s="35"/>
      <c r="L1580" s="35"/>
      <c r="M1580" s="35"/>
      <c r="N1580" s="35"/>
      <c r="O1580" s="35"/>
      <c r="P1580" s="35"/>
      <c r="Q1580" s="35"/>
      <c r="R1580" s="35"/>
      <c r="S1580" s="35"/>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34"/>
      <c r="E1581" s="35"/>
      <c r="F1581" s="35"/>
      <c r="G1581" s="35"/>
      <c r="H1581" s="35"/>
      <c r="I1581" s="35"/>
      <c r="J1581" s="35"/>
      <c r="K1581" s="35"/>
      <c r="L1581" s="35"/>
      <c r="M1581" s="35"/>
      <c r="N1581" s="35"/>
      <c r="O1581" s="35"/>
      <c r="P1581" s="35"/>
      <c r="Q1581" s="35"/>
      <c r="R1581" s="35"/>
      <c r="S1581" s="35"/>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34"/>
      <c r="E1582" s="35"/>
      <c r="F1582" s="35"/>
      <c r="G1582" s="35"/>
      <c r="H1582" s="35"/>
      <c r="I1582" s="35"/>
      <c r="J1582" s="35"/>
      <c r="K1582" s="35"/>
      <c r="L1582" s="35"/>
      <c r="M1582" s="35"/>
      <c r="N1582" s="35"/>
      <c r="O1582" s="35"/>
      <c r="P1582" s="35"/>
      <c r="Q1582" s="35"/>
      <c r="R1582" s="35"/>
      <c r="S1582" s="35"/>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34"/>
      <c r="E1583" s="35"/>
      <c r="F1583" s="35"/>
      <c r="G1583" s="35"/>
      <c r="H1583" s="35"/>
      <c r="I1583" s="35"/>
      <c r="J1583" s="35"/>
      <c r="K1583" s="35"/>
      <c r="L1583" s="35"/>
      <c r="M1583" s="35"/>
      <c r="N1583" s="35"/>
      <c r="O1583" s="35"/>
      <c r="P1583" s="35"/>
      <c r="Q1583" s="35"/>
      <c r="R1583" s="35"/>
      <c r="S1583" s="35"/>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34"/>
      <c r="E1584" s="35"/>
      <c r="F1584" s="35"/>
      <c r="G1584" s="35"/>
      <c r="H1584" s="35"/>
      <c r="I1584" s="35"/>
      <c r="J1584" s="35"/>
      <c r="K1584" s="35"/>
      <c r="L1584" s="35"/>
      <c r="M1584" s="35"/>
      <c r="N1584" s="35"/>
      <c r="O1584" s="35"/>
      <c r="P1584" s="35"/>
      <c r="Q1584" s="35"/>
      <c r="R1584" s="35"/>
      <c r="S1584" s="35"/>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34"/>
      <c r="E1585" s="35"/>
      <c r="F1585" s="35"/>
      <c r="G1585" s="35"/>
      <c r="H1585" s="35"/>
      <c r="I1585" s="35"/>
      <c r="J1585" s="35"/>
      <c r="K1585" s="35"/>
      <c r="L1585" s="35"/>
      <c r="M1585" s="35"/>
      <c r="N1585" s="35"/>
      <c r="O1585" s="35"/>
      <c r="P1585" s="35"/>
      <c r="Q1585" s="35"/>
      <c r="R1585" s="35"/>
      <c r="S1585" s="35"/>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34"/>
      <c r="E1586" s="35"/>
      <c r="F1586" s="35"/>
      <c r="G1586" s="35"/>
      <c r="H1586" s="35"/>
      <c r="I1586" s="35"/>
      <c r="J1586" s="35"/>
      <c r="K1586" s="35"/>
      <c r="L1586" s="35"/>
      <c r="M1586" s="35"/>
      <c r="N1586" s="35"/>
      <c r="O1586" s="35"/>
      <c r="P1586" s="35"/>
      <c r="Q1586" s="35"/>
      <c r="R1586" s="35"/>
      <c r="S1586" s="35"/>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34"/>
      <c r="E1587" s="35"/>
      <c r="F1587" s="35"/>
      <c r="G1587" s="35"/>
      <c r="H1587" s="35"/>
      <c r="I1587" s="35"/>
      <c r="J1587" s="35"/>
      <c r="K1587" s="35"/>
      <c r="L1587" s="35"/>
      <c r="M1587" s="35"/>
      <c r="N1587" s="35"/>
      <c r="O1587" s="35"/>
      <c r="P1587" s="35"/>
      <c r="Q1587" s="35"/>
      <c r="R1587" s="35"/>
      <c r="S1587" s="35"/>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34"/>
      <c r="E1588" s="35"/>
      <c r="F1588" s="35"/>
      <c r="G1588" s="35"/>
      <c r="H1588" s="35"/>
      <c r="I1588" s="35"/>
      <c r="J1588" s="35"/>
      <c r="K1588" s="35"/>
      <c r="L1588" s="35"/>
      <c r="M1588" s="35"/>
      <c r="N1588" s="35"/>
      <c r="O1588" s="35"/>
      <c r="P1588" s="35"/>
      <c r="Q1588" s="35"/>
      <c r="R1588" s="35"/>
      <c r="S1588" s="35"/>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34"/>
      <c r="E1589" s="35"/>
      <c r="F1589" s="35"/>
      <c r="G1589" s="35"/>
      <c r="H1589" s="35"/>
      <c r="I1589" s="35"/>
      <c r="J1589" s="35"/>
      <c r="K1589" s="35"/>
      <c r="L1589" s="35"/>
      <c r="M1589" s="35"/>
      <c r="N1589" s="35"/>
      <c r="O1589" s="35"/>
      <c r="P1589" s="35"/>
      <c r="Q1589" s="35"/>
      <c r="R1589" s="35"/>
      <c r="S1589" s="35"/>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34"/>
      <c r="E1590" s="35"/>
      <c r="F1590" s="35"/>
      <c r="G1590" s="35"/>
      <c r="H1590" s="35"/>
      <c r="I1590" s="35"/>
      <c r="J1590" s="35"/>
      <c r="K1590" s="35"/>
      <c r="L1590" s="35"/>
      <c r="M1590" s="35"/>
      <c r="N1590" s="35"/>
      <c r="O1590" s="35"/>
      <c r="P1590" s="35"/>
      <c r="Q1590" s="35"/>
      <c r="R1590" s="35"/>
      <c r="S1590" s="35"/>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34"/>
      <c r="E1591" s="35"/>
      <c r="F1591" s="35"/>
      <c r="G1591" s="35"/>
      <c r="H1591" s="35"/>
      <c r="I1591" s="35"/>
      <c r="J1591" s="35"/>
      <c r="K1591" s="35"/>
      <c r="L1591" s="35"/>
      <c r="M1591" s="35"/>
      <c r="N1591" s="35"/>
      <c r="O1591" s="35"/>
      <c r="P1591" s="35"/>
      <c r="Q1591" s="35"/>
      <c r="R1591" s="35"/>
      <c r="S1591" s="35"/>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34"/>
      <c r="E1592" s="35"/>
      <c r="F1592" s="35"/>
      <c r="G1592" s="35"/>
      <c r="H1592" s="35"/>
      <c r="I1592" s="35"/>
      <c r="J1592" s="35"/>
      <c r="K1592" s="35"/>
      <c r="L1592" s="35"/>
      <c r="M1592" s="35"/>
      <c r="N1592" s="35"/>
      <c r="O1592" s="35"/>
      <c r="P1592" s="35"/>
      <c r="Q1592" s="35"/>
      <c r="R1592" s="35"/>
      <c r="S1592" s="35"/>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34"/>
      <c r="E1593" s="35"/>
      <c r="F1593" s="35"/>
      <c r="G1593" s="35"/>
      <c r="H1593" s="35"/>
      <c r="I1593" s="35"/>
      <c r="J1593" s="35"/>
      <c r="K1593" s="35"/>
      <c r="L1593" s="35"/>
      <c r="M1593" s="35"/>
      <c r="N1593" s="35"/>
      <c r="O1593" s="35"/>
      <c r="P1593" s="35"/>
      <c r="Q1593" s="35"/>
      <c r="R1593" s="35"/>
      <c r="S1593" s="35"/>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34"/>
      <c r="E1594" s="35"/>
      <c r="F1594" s="35"/>
      <c r="G1594" s="35"/>
      <c r="H1594" s="35"/>
      <c r="I1594" s="35"/>
      <c r="J1594" s="35"/>
      <c r="K1594" s="35"/>
      <c r="L1594" s="35"/>
      <c r="M1594" s="35"/>
      <c r="N1594" s="35"/>
      <c r="O1594" s="35"/>
      <c r="P1594" s="35"/>
      <c r="Q1594" s="35"/>
      <c r="R1594" s="35"/>
      <c r="S1594" s="35"/>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34"/>
      <c r="E1595" s="35"/>
      <c r="F1595" s="35"/>
      <c r="G1595" s="35"/>
      <c r="H1595" s="35"/>
      <c r="I1595" s="35"/>
      <c r="J1595" s="35"/>
      <c r="K1595" s="35"/>
      <c r="L1595" s="35"/>
      <c r="M1595" s="35"/>
      <c r="N1595" s="35"/>
      <c r="O1595" s="35"/>
      <c r="P1595" s="35"/>
      <c r="Q1595" s="35"/>
      <c r="R1595" s="35"/>
      <c r="S1595" s="35"/>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34"/>
      <c r="E1596" s="35"/>
      <c r="F1596" s="35"/>
      <c r="G1596" s="35"/>
      <c r="H1596" s="35"/>
      <c r="I1596" s="35"/>
      <c r="J1596" s="35"/>
      <c r="K1596" s="35"/>
      <c r="L1596" s="35"/>
      <c r="M1596" s="35"/>
      <c r="N1596" s="35"/>
      <c r="O1596" s="35"/>
      <c r="P1596" s="35"/>
      <c r="Q1596" s="35"/>
      <c r="R1596" s="35"/>
      <c r="S1596" s="35"/>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34"/>
      <c r="E1597" s="35"/>
      <c r="F1597" s="35"/>
      <c r="G1597" s="35"/>
      <c r="H1597" s="35"/>
      <c r="I1597" s="35"/>
      <c r="J1597" s="35"/>
      <c r="K1597" s="35"/>
      <c r="L1597" s="35"/>
      <c r="M1597" s="35"/>
      <c r="N1597" s="35"/>
      <c r="O1597" s="35"/>
      <c r="P1597" s="35"/>
      <c r="Q1597" s="35"/>
      <c r="R1597" s="35"/>
      <c r="S1597" s="35"/>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34"/>
      <c r="E1598" s="35"/>
      <c r="F1598" s="35"/>
      <c r="G1598" s="35"/>
      <c r="H1598" s="35"/>
      <c r="I1598" s="35"/>
      <c r="J1598" s="35"/>
      <c r="K1598" s="35"/>
      <c r="L1598" s="35"/>
      <c r="M1598" s="35"/>
      <c r="N1598" s="35"/>
      <c r="O1598" s="35"/>
      <c r="P1598" s="35"/>
      <c r="Q1598" s="35"/>
      <c r="R1598" s="35"/>
      <c r="S1598" s="35"/>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34"/>
      <c r="E1599" s="35"/>
      <c r="F1599" s="35"/>
      <c r="G1599" s="35"/>
      <c r="H1599" s="35"/>
      <c r="I1599" s="35"/>
      <c r="J1599" s="35"/>
      <c r="K1599" s="35"/>
      <c r="L1599" s="35"/>
      <c r="M1599" s="35"/>
      <c r="N1599" s="35"/>
      <c r="O1599" s="35"/>
      <c r="P1599" s="35"/>
      <c r="Q1599" s="35"/>
      <c r="R1599" s="35"/>
      <c r="S1599" s="35"/>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34"/>
      <c r="E1600" s="35"/>
      <c r="F1600" s="35"/>
      <c r="G1600" s="35"/>
      <c r="H1600" s="35"/>
      <c r="I1600" s="35"/>
      <c r="J1600" s="35"/>
      <c r="K1600" s="35"/>
      <c r="L1600" s="35"/>
      <c r="M1600" s="35"/>
      <c r="N1600" s="35"/>
      <c r="O1600" s="35"/>
      <c r="P1600" s="35"/>
      <c r="Q1600" s="35"/>
      <c r="R1600" s="35"/>
      <c r="S1600" s="35"/>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34"/>
      <c r="E1601" s="35"/>
      <c r="F1601" s="35"/>
      <c r="G1601" s="35"/>
      <c r="H1601" s="35"/>
      <c r="I1601" s="35"/>
      <c r="J1601" s="35"/>
      <c r="K1601" s="35"/>
      <c r="L1601" s="35"/>
      <c r="M1601" s="35"/>
      <c r="N1601" s="35"/>
      <c r="O1601" s="35"/>
      <c r="P1601" s="35"/>
      <c r="Q1601" s="35"/>
      <c r="R1601" s="35"/>
      <c r="S1601" s="35"/>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34"/>
      <c r="E1602" s="35"/>
      <c r="F1602" s="35"/>
      <c r="G1602" s="35"/>
      <c r="H1602" s="35"/>
      <c r="I1602" s="35"/>
      <c r="J1602" s="35"/>
      <c r="K1602" s="35"/>
      <c r="L1602" s="35"/>
      <c r="M1602" s="35"/>
      <c r="N1602" s="35"/>
      <c r="O1602" s="35"/>
      <c r="P1602" s="35"/>
      <c r="Q1602" s="35"/>
      <c r="R1602" s="35"/>
      <c r="S1602" s="35"/>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34"/>
      <c r="E1603" s="35"/>
      <c r="F1603" s="35"/>
      <c r="G1603" s="35"/>
      <c r="H1603" s="35"/>
      <c r="I1603" s="35"/>
      <c r="J1603" s="35"/>
      <c r="K1603" s="35"/>
      <c r="L1603" s="35"/>
      <c r="M1603" s="35"/>
      <c r="N1603" s="35"/>
      <c r="O1603" s="35"/>
      <c r="P1603" s="35"/>
      <c r="Q1603" s="35"/>
      <c r="R1603" s="35"/>
      <c r="S1603" s="35"/>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34"/>
      <c r="E1604" s="35"/>
      <c r="F1604" s="35"/>
      <c r="G1604" s="35"/>
      <c r="H1604" s="35"/>
      <c r="I1604" s="35"/>
      <c r="J1604" s="35"/>
      <c r="K1604" s="35"/>
      <c r="L1604" s="35"/>
      <c r="M1604" s="35"/>
      <c r="N1604" s="35"/>
      <c r="O1604" s="35"/>
      <c r="P1604" s="35"/>
      <c r="Q1604" s="35"/>
      <c r="R1604" s="35"/>
      <c r="S1604" s="35"/>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34"/>
      <c r="E1605" s="35"/>
      <c r="F1605" s="35"/>
      <c r="G1605" s="35"/>
      <c r="H1605" s="35"/>
      <c r="I1605" s="35"/>
      <c r="J1605" s="35"/>
      <c r="K1605" s="35"/>
      <c r="L1605" s="35"/>
      <c r="M1605" s="35"/>
      <c r="N1605" s="35"/>
      <c r="O1605" s="35"/>
      <c r="P1605" s="35"/>
      <c r="Q1605" s="35"/>
      <c r="R1605" s="35"/>
      <c r="S1605" s="35"/>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34"/>
      <c r="E1606" s="35"/>
      <c r="F1606" s="35"/>
      <c r="G1606" s="35"/>
      <c r="H1606" s="35"/>
      <c r="I1606" s="35"/>
      <c r="J1606" s="35"/>
      <c r="K1606" s="35"/>
      <c r="L1606" s="35"/>
      <c r="M1606" s="35"/>
      <c r="N1606" s="35"/>
      <c r="O1606" s="35"/>
      <c r="P1606" s="35"/>
      <c r="Q1606" s="35"/>
      <c r="R1606" s="35"/>
      <c r="S1606" s="35"/>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34"/>
      <c r="E1607" s="35"/>
      <c r="F1607" s="35"/>
      <c r="G1607" s="35"/>
      <c r="H1607" s="35"/>
      <c r="I1607" s="35"/>
      <c r="J1607" s="35"/>
      <c r="K1607" s="35"/>
      <c r="L1607" s="35"/>
      <c r="M1607" s="35"/>
      <c r="N1607" s="35"/>
      <c r="O1607" s="35"/>
      <c r="P1607" s="35"/>
      <c r="Q1607" s="35"/>
      <c r="R1607" s="35"/>
      <c r="S1607" s="35"/>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34"/>
      <c r="E1608" s="35"/>
      <c r="F1608" s="35"/>
      <c r="G1608" s="35"/>
      <c r="H1608" s="35"/>
      <c r="I1608" s="35"/>
      <c r="J1608" s="35"/>
      <c r="K1608" s="35"/>
      <c r="L1608" s="35"/>
      <c r="M1608" s="35"/>
      <c r="N1608" s="35"/>
      <c r="O1608" s="35"/>
      <c r="P1608" s="35"/>
      <c r="Q1608" s="35"/>
      <c r="R1608" s="35"/>
      <c r="S1608" s="35"/>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34"/>
      <c r="E1609" s="35"/>
      <c r="F1609" s="35"/>
      <c r="G1609" s="35"/>
      <c r="H1609" s="35"/>
      <c r="I1609" s="35"/>
      <c r="J1609" s="35"/>
      <c r="K1609" s="35"/>
      <c r="L1609" s="35"/>
      <c r="M1609" s="35"/>
      <c r="N1609" s="35"/>
      <c r="O1609" s="35"/>
      <c r="P1609" s="35"/>
      <c r="Q1609" s="35"/>
      <c r="R1609" s="35"/>
      <c r="S1609" s="35"/>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34"/>
      <c r="E1610" s="35"/>
      <c r="F1610" s="35"/>
      <c r="G1610" s="35"/>
      <c r="H1610" s="35"/>
      <c r="I1610" s="35"/>
      <c r="J1610" s="35"/>
      <c r="K1610" s="35"/>
      <c r="L1610" s="35"/>
      <c r="M1610" s="35"/>
      <c r="N1610" s="35"/>
      <c r="O1610" s="35"/>
      <c r="P1610" s="35"/>
      <c r="Q1610" s="35"/>
      <c r="R1610" s="35"/>
      <c r="S1610" s="35"/>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34"/>
      <c r="E1611" s="35"/>
      <c r="F1611" s="35"/>
      <c r="G1611" s="35"/>
      <c r="H1611" s="35"/>
      <c r="I1611" s="35"/>
      <c r="J1611" s="35"/>
      <c r="K1611" s="35"/>
      <c r="L1611" s="35"/>
      <c r="M1611" s="35"/>
      <c r="N1611" s="35"/>
      <c r="O1611" s="35"/>
      <c r="P1611" s="35"/>
      <c r="Q1611" s="35"/>
      <c r="R1611" s="35"/>
      <c r="S1611" s="35"/>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34"/>
      <c r="E1612" s="35"/>
      <c r="F1612" s="35"/>
      <c r="G1612" s="35"/>
      <c r="H1612" s="35"/>
      <c r="I1612" s="35"/>
      <c r="J1612" s="35"/>
      <c r="K1612" s="35"/>
      <c r="L1612" s="35"/>
      <c r="M1612" s="35"/>
      <c r="N1612" s="35"/>
      <c r="O1612" s="35"/>
      <c r="P1612" s="35"/>
      <c r="Q1612" s="35"/>
      <c r="R1612" s="35"/>
      <c r="S1612" s="35"/>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34"/>
      <c r="E1613" s="35"/>
      <c r="F1613" s="35"/>
      <c r="G1613" s="35"/>
      <c r="H1613" s="35"/>
      <c r="I1613" s="35"/>
      <c r="J1613" s="35"/>
      <c r="K1613" s="35"/>
      <c r="L1613" s="35"/>
      <c r="M1613" s="35"/>
      <c r="N1613" s="35"/>
      <c r="O1613" s="35"/>
      <c r="P1613" s="35"/>
      <c r="Q1613" s="35"/>
      <c r="R1613" s="35"/>
      <c r="S1613" s="35"/>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34"/>
      <c r="E1614" s="35"/>
      <c r="F1614" s="35"/>
      <c r="G1614" s="35"/>
      <c r="H1614" s="35"/>
      <c r="I1614" s="35"/>
      <c r="J1614" s="35"/>
      <c r="K1614" s="35"/>
      <c r="L1614" s="35"/>
      <c r="M1614" s="35"/>
      <c r="N1614" s="35"/>
      <c r="O1614" s="35"/>
      <c r="P1614" s="35"/>
      <c r="Q1614" s="35"/>
      <c r="R1614" s="35"/>
      <c r="S1614" s="35"/>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34"/>
      <c r="E1615" s="35"/>
      <c r="F1615" s="35"/>
      <c r="G1615" s="35"/>
      <c r="H1615" s="35"/>
      <c r="I1615" s="35"/>
      <c r="J1615" s="35"/>
      <c r="K1615" s="35"/>
      <c r="L1615" s="35"/>
      <c r="M1615" s="35"/>
      <c r="N1615" s="35"/>
      <c r="O1615" s="35"/>
      <c r="P1615" s="35"/>
      <c r="Q1615" s="35"/>
      <c r="R1615" s="35"/>
      <c r="S1615" s="35"/>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34"/>
      <c r="E1616" s="35"/>
      <c r="F1616" s="35"/>
      <c r="G1616" s="35"/>
      <c r="H1616" s="35"/>
      <c r="I1616" s="35"/>
      <c r="J1616" s="35"/>
      <c r="K1616" s="35"/>
      <c r="L1616" s="35"/>
      <c r="M1616" s="35"/>
      <c r="N1616" s="35"/>
      <c r="O1616" s="35"/>
      <c r="P1616" s="35"/>
      <c r="Q1616" s="35"/>
      <c r="R1616" s="35"/>
      <c r="S1616" s="35"/>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34"/>
      <c r="E1617" s="35"/>
      <c r="F1617" s="35"/>
      <c r="G1617" s="35"/>
      <c r="H1617" s="35"/>
      <c r="I1617" s="35"/>
      <c r="J1617" s="35"/>
      <c r="K1617" s="35"/>
      <c r="L1617" s="35"/>
      <c r="M1617" s="35"/>
      <c r="N1617" s="35"/>
      <c r="O1617" s="35"/>
      <c r="P1617" s="35"/>
      <c r="Q1617" s="35"/>
      <c r="R1617" s="35"/>
      <c r="S1617" s="35"/>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34"/>
      <c r="E1618" s="35"/>
      <c r="F1618" s="35"/>
      <c r="G1618" s="35"/>
      <c r="H1618" s="35"/>
      <c r="I1618" s="35"/>
      <c r="J1618" s="35"/>
      <c r="K1618" s="35"/>
      <c r="L1618" s="35"/>
      <c r="M1618" s="35"/>
      <c r="N1618" s="35"/>
      <c r="O1618" s="35"/>
      <c r="P1618" s="35"/>
      <c r="Q1618" s="35"/>
      <c r="R1618" s="35"/>
      <c r="S1618" s="35"/>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34"/>
      <c r="E1619" s="35"/>
      <c r="F1619" s="35"/>
      <c r="G1619" s="35"/>
      <c r="H1619" s="35"/>
      <c r="I1619" s="35"/>
      <c r="J1619" s="35"/>
      <c r="K1619" s="35"/>
      <c r="L1619" s="35"/>
      <c r="M1619" s="35"/>
      <c r="N1619" s="35"/>
      <c r="O1619" s="35"/>
      <c r="P1619" s="35"/>
      <c r="Q1619" s="35"/>
      <c r="R1619" s="35"/>
      <c r="S1619" s="35"/>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34"/>
      <c r="E1620" s="35"/>
      <c r="F1620" s="35"/>
      <c r="G1620" s="35"/>
      <c r="H1620" s="35"/>
      <c r="I1620" s="35"/>
      <c r="J1620" s="35"/>
      <c r="K1620" s="35"/>
      <c r="L1620" s="35"/>
      <c r="M1620" s="35"/>
      <c r="N1620" s="35"/>
      <c r="O1620" s="35"/>
      <c r="P1620" s="35"/>
      <c r="Q1620" s="35"/>
      <c r="R1620" s="35"/>
      <c r="S1620" s="35"/>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34"/>
      <c r="E1621" s="35"/>
      <c r="F1621" s="35"/>
      <c r="G1621" s="35"/>
      <c r="H1621" s="35"/>
      <c r="I1621" s="35"/>
      <c r="J1621" s="35"/>
      <c r="K1621" s="35"/>
      <c r="L1621" s="35"/>
      <c r="M1621" s="35"/>
      <c r="N1621" s="35"/>
      <c r="O1621" s="35"/>
      <c r="P1621" s="35"/>
      <c r="Q1621" s="35"/>
      <c r="R1621" s="35"/>
      <c r="S1621" s="35"/>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34"/>
      <c r="E1622" s="35"/>
      <c r="F1622" s="35"/>
      <c r="G1622" s="35"/>
      <c r="H1622" s="35"/>
      <c r="I1622" s="35"/>
      <c r="J1622" s="35"/>
      <c r="K1622" s="35"/>
      <c r="L1622" s="35"/>
      <c r="M1622" s="35"/>
      <c r="N1622" s="35"/>
      <c r="O1622" s="35"/>
      <c r="P1622" s="35"/>
      <c r="Q1622" s="35"/>
      <c r="R1622" s="35"/>
      <c r="S1622" s="35"/>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34"/>
      <c r="E1623" s="35"/>
      <c r="F1623" s="35"/>
      <c r="G1623" s="35"/>
      <c r="H1623" s="35"/>
      <c r="I1623" s="35"/>
      <c r="J1623" s="35"/>
      <c r="K1623" s="35"/>
      <c r="L1623" s="35"/>
      <c r="M1623" s="35"/>
      <c r="N1623" s="35"/>
      <c r="O1623" s="35"/>
      <c r="P1623" s="35"/>
      <c r="Q1623" s="35"/>
      <c r="R1623" s="35"/>
      <c r="S1623" s="35"/>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34"/>
      <c r="E1624" s="35"/>
      <c r="F1624" s="35"/>
      <c r="G1624" s="35"/>
      <c r="H1624" s="35"/>
      <c r="I1624" s="35"/>
      <c r="J1624" s="35"/>
      <c r="K1624" s="35"/>
      <c r="L1624" s="35"/>
      <c r="M1624" s="35"/>
      <c r="N1624" s="35"/>
      <c r="O1624" s="35"/>
      <c r="P1624" s="35"/>
      <c r="Q1624" s="35"/>
      <c r="R1624" s="35"/>
      <c r="S1624" s="35"/>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34"/>
      <c r="E1625" s="35"/>
      <c r="F1625" s="35"/>
      <c r="G1625" s="35"/>
      <c r="H1625" s="35"/>
      <c r="I1625" s="35"/>
      <c r="J1625" s="35"/>
      <c r="K1625" s="35"/>
      <c r="L1625" s="35"/>
      <c r="M1625" s="35"/>
      <c r="N1625" s="35"/>
      <c r="O1625" s="35"/>
      <c r="P1625" s="35"/>
      <c r="Q1625" s="35"/>
      <c r="R1625" s="35"/>
      <c r="S1625" s="35"/>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34"/>
      <c r="E1626" s="35"/>
      <c r="F1626" s="35"/>
      <c r="G1626" s="35"/>
      <c r="H1626" s="35"/>
      <c r="I1626" s="35"/>
      <c r="J1626" s="35"/>
      <c r="K1626" s="35"/>
      <c r="L1626" s="35"/>
      <c r="M1626" s="35"/>
      <c r="N1626" s="35"/>
      <c r="O1626" s="35"/>
      <c r="P1626" s="35"/>
      <c r="Q1626" s="35"/>
      <c r="R1626" s="35"/>
      <c r="S1626" s="35"/>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34"/>
      <c r="E1627" s="35"/>
      <c r="F1627" s="35"/>
      <c r="G1627" s="35"/>
      <c r="H1627" s="35"/>
      <c r="I1627" s="35"/>
      <c r="J1627" s="35"/>
      <c r="K1627" s="35"/>
      <c r="L1627" s="35"/>
      <c r="M1627" s="35"/>
      <c r="N1627" s="35"/>
      <c r="O1627" s="35"/>
      <c r="P1627" s="35"/>
      <c r="Q1627" s="35"/>
      <c r="R1627" s="35"/>
      <c r="S1627" s="35"/>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34"/>
      <c r="E1628" s="35"/>
      <c r="F1628" s="35"/>
      <c r="G1628" s="35"/>
      <c r="H1628" s="35"/>
      <c r="I1628" s="35"/>
      <c r="J1628" s="35"/>
      <c r="K1628" s="35"/>
      <c r="L1628" s="35"/>
      <c r="M1628" s="35"/>
      <c r="N1628" s="35"/>
      <c r="O1628" s="35"/>
      <c r="P1628" s="35"/>
      <c r="Q1628" s="35"/>
      <c r="R1628" s="35"/>
      <c r="S1628" s="35"/>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34"/>
      <c r="E1629" s="35"/>
      <c r="F1629" s="35"/>
      <c r="G1629" s="35"/>
      <c r="H1629" s="35"/>
      <c r="I1629" s="35"/>
      <c r="J1629" s="35"/>
      <c r="K1629" s="35"/>
      <c r="L1629" s="35"/>
      <c r="M1629" s="35"/>
      <c r="N1629" s="35"/>
      <c r="O1629" s="35"/>
      <c r="P1629" s="35"/>
      <c r="Q1629" s="35"/>
      <c r="R1629" s="35"/>
      <c r="S1629" s="35"/>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34"/>
      <c r="E1630" s="35"/>
      <c r="F1630" s="35"/>
      <c r="G1630" s="35"/>
      <c r="H1630" s="35"/>
      <c r="I1630" s="35"/>
      <c r="J1630" s="35"/>
      <c r="K1630" s="35"/>
      <c r="L1630" s="35"/>
      <c r="M1630" s="35"/>
      <c r="N1630" s="35"/>
      <c r="O1630" s="35"/>
      <c r="P1630" s="35"/>
      <c r="Q1630" s="35"/>
      <c r="R1630" s="35"/>
      <c r="S1630" s="35"/>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34"/>
      <c r="E1631" s="35"/>
      <c r="F1631" s="35"/>
      <c r="G1631" s="35"/>
      <c r="H1631" s="35"/>
      <c r="I1631" s="35"/>
      <c r="J1631" s="35"/>
      <c r="K1631" s="35"/>
      <c r="L1631" s="35"/>
      <c r="M1631" s="35"/>
      <c r="N1631" s="35"/>
      <c r="O1631" s="35"/>
      <c r="P1631" s="35"/>
      <c r="Q1631" s="35"/>
      <c r="R1631" s="35"/>
      <c r="S1631" s="35"/>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34"/>
      <c r="E1632" s="35"/>
      <c r="F1632" s="35"/>
      <c r="G1632" s="35"/>
      <c r="H1632" s="35"/>
      <c r="I1632" s="35"/>
      <c r="J1632" s="35"/>
      <c r="K1632" s="35"/>
      <c r="L1632" s="35"/>
      <c r="M1632" s="35"/>
      <c r="N1632" s="35"/>
      <c r="O1632" s="35"/>
      <c r="P1632" s="35"/>
      <c r="Q1632" s="35"/>
      <c r="R1632" s="35"/>
      <c r="S1632" s="35"/>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34"/>
      <c r="E1633" s="35"/>
      <c r="F1633" s="35"/>
      <c r="G1633" s="35"/>
      <c r="H1633" s="35"/>
      <c r="I1633" s="35"/>
      <c r="J1633" s="35"/>
      <c r="K1633" s="35"/>
      <c r="L1633" s="35"/>
      <c r="M1633" s="35"/>
      <c r="N1633" s="35"/>
      <c r="O1633" s="35"/>
      <c r="P1633" s="35"/>
      <c r="Q1633" s="35"/>
      <c r="R1633" s="35"/>
      <c r="S1633" s="35"/>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34"/>
      <c r="E1634" s="35"/>
      <c r="F1634" s="35"/>
      <c r="G1634" s="35"/>
      <c r="H1634" s="35"/>
      <c r="I1634" s="35"/>
      <c r="J1634" s="35"/>
      <c r="K1634" s="35"/>
      <c r="L1634" s="35"/>
      <c r="M1634" s="35"/>
      <c r="N1634" s="35"/>
      <c r="O1634" s="35"/>
      <c r="P1634" s="35"/>
      <c r="Q1634" s="35"/>
      <c r="R1634" s="35"/>
      <c r="S1634" s="35"/>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34"/>
      <c r="E1635" s="35"/>
      <c r="F1635" s="35"/>
      <c r="G1635" s="35"/>
      <c r="H1635" s="35"/>
      <c r="I1635" s="35"/>
      <c r="J1635" s="35"/>
      <c r="K1635" s="35"/>
      <c r="L1635" s="35"/>
      <c r="M1635" s="35"/>
      <c r="N1635" s="35"/>
      <c r="O1635" s="35"/>
      <c r="P1635" s="35"/>
      <c r="Q1635" s="35"/>
      <c r="R1635" s="35"/>
      <c r="S1635" s="35"/>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34"/>
      <c r="E1636" s="35"/>
      <c r="F1636" s="35"/>
      <c r="G1636" s="35"/>
      <c r="H1636" s="35"/>
      <c r="I1636" s="35"/>
      <c r="J1636" s="35"/>
      <c r="K1636" s="35"/>
      <c r="L1636" s="35"/>
      <c r="M1636" s="35"/>
      <c r="N1636" s="35"/>
      <c r="O1636" s="35"/>
      <c r="P1636" s="35"/>
      <c r="Q1636" s="35"/>
      <c r="R1636" s="35"/>
      <c r="S1636" s="35"/>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34"/>
      <c r="E1637" s="35"/>
      <c r="F1637" s="35"/>
      <c r="G1637" s="35"/>
      <c r="H1637" s="35"/>
      <c r="I1637" s="35"/>
      <c r="J1637" s="35"/>
      <c r="K1637" s="35"/>
      <c r="L1637" s="35"/>
      <c r="M1637" s="35"/>
      <c r="N1637" s="35"/>
      <c r="O1637" s="35"/>
      <c r="P1637" s="35"/>
      <c r="Q1637" s="35"/>
      <c r="R1637" s="35"/>
      <c r="S1637" s="35"/>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34"/>
      <c r="E1638" s="35"/>
      <c r="F1638" s="35"/>
      <c r="G1638" s="35"/>
      <c r="H1638" s="35"/>
      <c r="I1638" s="35"/>
      <c r="J1638" s="35"/>
      <c r="K1638" s="35"/>
      <c r="L1638" s="35"/>
      <c r="M1638" s="35"/>
      <c r="N1638" s="35"/>
      <c r="O1638" s="35"/>
      <c r="P1638" s="35"/>
      <c r="Q1638" s="35"/>
      <c r="R1638" s="35"/>
      <c r="S1638" s="35"/>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34"/>
      <c r="E1639" s="35"/>
      <c r="F1639" s="35"/>
      <c r="G1639" s="35"/>
      <c r="H1639" s="35"/>
      <c r="I1639" s="35"/>
      <c r="J1639" s="35"/>
      <c r="K1639" s="35"/>
      <c r="L1639" s="35"/>
      <c r="M1639" s="35"/>
      <c r="N1639" s="35"/>
      <c r="O1639" s="35"/>
      <c r="P1639" s="35"/>
      <c r="Q1639" s="35"/>
      <c r="R1639" s="35"/>
      <c r="S1639" s="35"/>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34"/>
      <c r="E1640" s="35"/>
      <c r="F1640" s="35"/>
      <c r="G1640" s="35"/>
      <c r="H1640" s="35"/>
      <c r="I1640" s="35"/>
      <c r="J1640" s="35"/>
      <c r="K1640" s="35"/>
      <c r="L1640" s="35"/>
      <c r="M1640" s="35"/>
      <c r="N1640" s="35"/>
      <c r="O1640" s="35"/>
      <c r="P1640" s="35"/>
      <c r="Q1640" s="35"/>
      <c r="R1640" s="35"/>
      <c r="S1640" s="35"/>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34"/>
      <c r="E1641" s="35"/>
      <c r="F1641" s="35"/>
      <c r="G1641" s="35"/>
      <c r="H1641" s="35"/>
      <c r="I1641" s="35"/>
      <c r="J1641" s="35"/>
      <c r="K1641" s="35"/>
      <c r="L1641" s="35"/>
      <c r="M1641" s="35"/>
      <c r="N1641" s="35"/>
      <c r="O1641" s="35"/>
      <c r="P1641" s="35"/>
      <c r="Q1641" s="35"/>
      <c r="R1641" s="35"/>
      <c r="S1641" s="35"/>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34"/>
      <c r="E1642" s="35"/>
      <c r="F1642" s="35"/>
      <c r="G1642" s="35"/>
      <c r="H1642" s="35"/>
      <c r="I1642" s="35"/>
      <c r="J1642" s="35"/>
      <c r="K1642" s="35"/>
      <c r="L1642" s="35"/>
      <c r="M1642" s="35"/>
      <c r="N1642" s="35"/>
      <c r="O1642" s="35"/>
      <c r="P1642" s="35"/>
      <c r="Q1642" s="35"/>
      <c r="R1642" s="35"/>
      <c r="S1642" s="35"/>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34"/>
      <c r="E1643" s="35"/>
      <c r="F1643" s="35"/>
      <c r="G1643" s="35"/>
      <c r="H1643" s="35"/>
      <c r="I1643" s="35"/>
      <c r="J1643" s="35"/>
      <c r="K1643" s="35"/>
      <c r="L1643" s="35"/>
      <c r="M1643" s="35"/>
      <c r="N1643" s="35"/>
      <c r="O1643" s="35"/>
      <c r="P1643" s="35"/>
      <c r="Q1643" s="35"/>
      <c r="R1643" s="35"/>
      <c r="S1643" s="35"/>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34"/>
      <c r="E1644" s="35"/>
      <c r="F1644" s="35"/>
      <c r="G1644" s="35"/>
      <c r="H1644" s="35"/>
      <c r="I1644" s="35"/>
      <c r="J1644" s="35"/>
      <c r="K1644" s="35"/>
      <c r="L1644" s="35"/>
      <c r="M1644" s="35"/>
      <c r="N1644" s="35"/>
      <c r="O1644" s="35"/>
      <c r="P1644" s="35"/>
      <c r="Q1644" s="35"/>
      <c r="R1644" s="35"/>
      <c r="S1644" s="35"/>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34"/>
      <c r="E1645" s="35"/>
      <c r="F1645" s="35"/>
      <c r="G1645" s="35"/>
      <c r="H1645" s="35"/>
      <c r="I1645" s="35"/>
      <c r="J1645" s="35"/>
      <c r="K1645" s="35"/>
      <c r="L1645" s="35"/>
      <c r="M1645" s="35"/>
      <c r="N1645" s="35"/>
      <c r="O1645" s="35"/>
      <c r="P1645" s="35"/>
      <c r="Q1645" s="35"/>
      <c r="R1645" s="35"/>
      <c r="S1645" s="35"/>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34"/>
      <c r="E1646" s="35"/>
      <c r="F1646" s="35"/>
      <c r="G1646" s="35"/>
      <c r="H1646" s="35"/>
      <c r="I1646" s="35"/>
      <c r="J1646" s="35"/>
      <c r="K1646" s="35"/>
      <c r="L1646" s="35"/>
      <c r="M1646" s="35"/>
      <c r="N1646" s="35"/>
      <c r="O1646" s="35"/>
      <c r="P1646" s="35"/>
      <c r="Q1646" s="35"/>
      <c r="R1646" s="35"/>
      <c r="S1646" s="35"/>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34"/>
      <c r="E1647" s="35"/>
      <c r="F1647" s="35"/>
      <c r="G1647" s="35"/>
      <c r="H1647" s="35"/>
      <c r="I1647" s="35"/>
      <c r="J1647" s="35"/>
      <c r="K1647" s="35"/>
      <c r="L1647" s="35"/>
      <c r="M1647" s="35"/>
      <c r="N1647" s="35"/>
      <c r="O1647" s="35"/>
      <c r="P1647" s="35"/>
      <c r="Q1647" s="35"/>
      <c r="R1647" s="35"/>
      <c r="S1647" s="35"/>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34"/>
      <c r="E1648" s="35"/>
      <c r="F1648" s="35"/>
      <c r="G1648" s="35"/>
      <c r="H1648" s="35"/>
      <c r="I1648" s="35"/>
      <c r="J1648" s="35"/>
      <c r="K1648" s="35"/>
      <c r="L1648" s="35"/>
      <c r="M1648" s="35"/>
      <c r="N1648" s="35"/>
      <c r="O1648" s="35"/>
      <c r="P1648" s="35"/>
      <c r="Q1648" s="35"/>
      <c r="R1648" s="35"/>
      <c r="S1648" s="35"/>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34"/>
      <c r="E1649" s="35"/>
      <c r="F1649" s="35"/>
      <c r="G1649" s="35"/>
      <c r="H1649" s="35"/>
      <c r="I1649" s="35"/>
      <c r="J1649" s="35"/>
      <c r="K1649" s="35"/>
      <c r="L1649" s="35"/>
      <c r="M1649" s="35"/>
      <c r="N1649" s="35"/>
      <c r="O1649" s="35"/>
      <c r="P1649" s="35"/>
      <c r="Q1649" s="35"/>
      <c r="R1649" s="35"/>
      <c r="S1649" s="35"/>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34"/>
      <c r="E1650" s="35"/>
      <c r="F1650" s="35"/>
      <c r="G1650" s="35"/>
      <c r="H1650" s="35"/>
      <c r="I1650" s="35"/>
      <c r="J1650" s="35"/>
      <c r="K1650" s="35"/>
      <c r="L1650" s="35"/>
      <c r="M1650" s="35"/>
      <c r="N1650" s="35"/>
      <c r="O1650" s="35"/>
      <c r="P1650" s="35"/>
      <c r="Q1650" s="35"/>
      <c r="R1650" s="35"/>
      <c r="S1650" s="35"/>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34"/>
      <c r="E1651" s="35"/>
      <c r="F1651" s="35"/>
      <c r="G1651" s="35"/>
      <c r="H1651" s="35"/>
      <c r="I1651" s="35"/>
      <c r="J1651" s="35"/>
      <c r="K1651" s="35"/>
      <c r="L1651" s="35"/>
      <c r="M1651" s="35"/>
      <c r="N1651" s="35"/>
      <c r="O1651" s="35"/>
      <c r="P1651" s="35"/>
      <c r="Q1651" s="35"/>
      <c r="R1651" s="35"/>
      <c r="S1651" s="35"/>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34"/>
      <c r="E1652" s="35"/>
      <c r="F1652" s="35"/>
      <c r="G1652" s="35"/>
      <c r="H1652" s="35"/>
      <c r="I1652" s="35"/>
      <c r="J1652" s="35"/>
      <c r="K1652" s="35"/>
      <c r="L1652" s="35"/>
      <c r="M1652" s="35"/>
      <c r="N1652" s="35"/>
      <c r="O1652" s="35"/>
      <c r="P1652" s="35"/>
      <c r="Q1652" s="35"/>
      <c r="R1652" s="35"/>
      <c r="S1652" s="35"/>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34"/>
      <c r="E1653" s="35"/>
      <c r="F1653" s="35"/>
      <c r="G1653" s="35"/>
      <c r="H1653" s="35"/>
      <c r="I1653" s="35"/>
      <c r="J1653" s="35"/>
      <c r="K1653" s="35"/>
      <c r="L1653" s="35"/>
      <c r="M1653" s="35"/>
      <c r="N1653" s="35"/>
      <c r="O1653" s="35"/>
      <c r="P1653" s="35"/>
      <c r="Q1653" s="35"/>
      <c r="R1653" s="35"/>
      <c r="S1653" s="35"/>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34"/>
      <c r="E1654" s="35"/>
      <c r="F1654" s="35"/>
      <c r="G1654" s="35"/>
      <c r="H1654" s="35"/>
      <c r="I1654" s="35"/>
      <c r="J1654" s="35"/>
      <c r="K1654" s="35"/>
      <c r="L1654" s="35"/>
      <c r="M1654" s="35"/>
      <c r="N1654" s="35"/>
      <c r="O1654" s="35"/>
      <c r="P1654" s="35"/>
      <c r="Q1654" s="35"/>
      <c r="R1654" s="35"/>
      <c r="S1654" s="35"/>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34"/>
      <c r="E1655" s="35"/>
      <c r="F1655" s="35"/>
      <c r="G1655" s="35"/>
      <c r="H1655" s="35"/>
      <c r="I1655" s="35"/>
      <c r="J1655" s="35"/>
      <c r="K1655" s="35"/>
      <c r="L1655" s="35"/>
      <c r="M1655" s="35"/>
      <c r="N1655" s="35"/>
      <c r="O1655" s="35"/>
      <c r="P1655" s="35"/>
      <c r="Q1655" s="35"/>
      <c r="R1655" s="35"/>
      <c r="S1655" s="35"/>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34"/>
      <c r="E1656" s="35"/>
      <c r="F1656" s="35"/>
      <c r="G1656" s="35"/>
      <c r="H1656" s="35"/>
      <c r="I1656" s="35"/>
      <c r="J1656" s="35"/>
      <c r="K1656" s="35"/>
      <c r="L1656" s="35"/>
      <c r="M1656" s="35"/>
      <c r="N1656" s="35"/>
      <c r="O1656" s="35"/>
      <c r="P1656" s="35"/>
      <c r="Q1656" s="35"/>
      <c r="R1656" s="35"/>
      <c r="S1656" s="35"/>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34"/>
      <c r="E1657" s="35"/>
      <c r="F1657" s="35"/>
      <c r="G1657" s="35"/>
      <c r="H1657" s="35"/>
      <c r="I1657" s="35"/>
      <c r="J1657" s="35"/>
      <c r="K1657" s="35"/>
      <c r="L1657" s="35"/>
      <c r="M1657" s="35"/>
      <c r="N1657" s="35"/>
      <c r="O1657" s="35"/>
      <c r="P1657" s="35"/>
      <c r="Q1657" s="35"/>
      <c r="R1657" s="35"/>
      <c r="S1657" s="35"/>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34"/>
      <c r="E1658" s="35"/>
      <c r="F1658" s="35"/>
      <c r="G1658" s="35"/>
      <c r="H1658" s="35"/>
      <c r="I1658" s="35"/>
      <c r="J1658" s="35"/>
      <c r="K1658" s="35"/>
      <c r="L1658" s="35"/>
      <c r="M1658" s="35"/>
      <c r="N1658" s="35"/>
      <c r="O1658" s="35"/>
      <c r="P1658" s="35"/>
      <c r="Q1658" s="35"/>
      <c r="R1658" s="35"/>
      <c r="S1658" s="35"/>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34"/>
      <c r="E1659" s="35"/>
      <c r="F1659" s="35"/>
      <c r="G1659" s="35"/>
      <c r="H1659" s="35"/>
      <c r="I1659" s="35"/>
      <c r="J1659" s="35"/>
      <c r="K1659" s="35"/>
      <c r="L1659" s="35"/>
      <c r="M1659" s="35"/>
      <c r="N1659" s="35"/>
      <c r="O1659" s="35"/>
      <c r="P1659" s="35"/>
      <c r="Q1659" s="35"/>
      <c r="R1659" s="35"/>
      <c r="S1659" s="35"/>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34"/>
      <c r="E1660" s="35"/>
      <c r="F1660" s="35"/>
      <c r="G1660" s="35"/>
      <c r="H1660" s="35"/>
      <c r="I1660" s="35"/>
      <c r="J1660" s="35"/>
      <c r="K1660" s="35"/>
      <c r="L1660" s="35"/>
      <c r="M1660" s="35"/>
      <c r="N1660" s="35"/>
      <c r="O1660" s="35"/>
      <c r="P1660" s="35"/>
      <c r="Q1660" s="35"/>
      <c r="R1660" s="35"/>
      <c r="S1660" s="35"/>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34"/>
      <c r="E1661" s="35"/>
      <c r="F1661" s="35"/>
      <c r="G1661" s="35"/>
      <c r="H1661" s="35"/>
      <c r="I1661" s="35"/>
      <c r="J1661" s="35"/>
      <c r="K1661" s="35"/>
      <c r="L1661" s="35"/>
      <c r="M1661" s="35"/>
      <c r="N1661" s="35"/>
      <c r="O1661" s="35"/>
      <c r="P1661" s="35"/>
      <c r="Q1661" s="35"/>
      <c r="R1661" s="35"/>
      <c r="S1661" s="35"/>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34"/>
      <c r="E1662" s="35"/>
      <c r="F1662" s="35"/>
      <c r="G1662" s="35"/>
      <c r="H1662" s="35"/>
      <c r="I1662" s="35"/>
      <c r="J1662" s="35"/>
      <c r="K1662" s="35"/>
      <c r="L1662" s="35"/>
      <c r="M1662" s="35"/>
      <c r="N1662" s="35"/>
      <c r="O1662" s="35"/>
      <c r="P1662" s="35"/>
      <c r="Q1662" s="35"/>
      <c r="R1662" s="35"/>
      <c r="S1662" s="35"/>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34"/>
      <c r="E1663" s="35"/>
      <c r="F1663" s="35"/>
      <c r="G1663" s="35"/>
      <c r="H1663" s="35"/>
      <c r="I1663" s="35"/>
      <c r="J1663" s="35"/>
      <c r="K1663" s="35"/>
      <c r="L1663" s="35"/>
      <c r="M1663" s="35"/>
      <c r="N1663" s="35"/>
      <c r="O1663" s="35"/>
      <c r="P1663" s="35"/>
      <c r="Q1663" s="35"/>
      <c r="R1663" s="35"/>
      <c r="S1663" s="35"/>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34"/>
      <c r="E1664" s="35"/>
      <c r="F1664" s="35"/>
      <c r="G1664" s="35"/>
      <c r="H1664" s="35"/>
      <c r="I1664" s="35"/>
      <c r="J1664" s="35"/>
      <c r="K1664" s="35"/>
      <c r="L1664" s="35"/>
      <c r="M1664" s="35"/>
      <c r="N1664" s="35"/>
      <c r="O1664" s="35"/>
      <c r="P1664" s="35"/>
      <c r="Q1664" s="35"/>
      <c r="R1664" s="35"/>
      <c r="S1664" s="35"/>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34"/>
      <c r="E1665" s="35"/>
      <c r="F1665" s="35"/>
      <c r="G1665" s="35"/>
      <c r="H1665" s="35"/>
      <c r="I1665" s="35"/>
      <c r="J1665" s="35"/>
      <c r="K1665" s="35"/>
      <c r="L1665" s="35"/>
      <c r="M1665" s="35"/>
      <c r="N1665" s="35"/>
      <c r="O1665" s="35"/>
      <c r="P1665" s="35"/>
      <c r="Q1665" s="35"/>
      <c r="R1665" s="35"/>
      <c r="S1665" s="35"/>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34"/>
      <c r="E1666" s="35"/>
      <c r="F1666" s="35"/>
      <c r="G1666" s="35"/>
      <c r="H1666" s="35"/>
      <c r="I1666" s="35"/>
      <c r="J1666" s="35"/>
      <c r="K1666" s="35"/>
      <c r="L1666" s="35"/>
      <c r="M1666" s="35"/>
      <c r="N1666" s="35"/>
      <c r="O1666" s="35"/>
      <c r="P1666" s="35"/>
      <c r="Q1666" s="35"/>
      <c r="R1666" s="35"/>
      <c r="S1666" s="35"/>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34"/>
      <c r="E1667" s="35"/>
      <c r="F1667" s="35"/>
      <c r="G1667" s="35"/>
      <c r="H1667" s="35"/>
      <c r="I1667" s="35"/>
      <c r="J1667" s="35"/>
      <c r="K1667" s="35"/>
      <c r="L1667" s="35"/>
      <c r="M1667" s="35"/>
      <c r="N1667" s="35"/>
      <c r="O1667" s="35"/>
      <c r="P1667" s="35"/>
      <c r="Q1667" s="35"/>
      <c r="R1667" s="35"/>
      <c r="S1667" s="35"/>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34"/>
      <c r="E1668" s="35"/>
      <c r="F1668" s="35"/>
      <c r="G1668" s="35"/>
      <c r="H1668" s="35"/>
      <c r="I1668" s="35"/>
      <c r="J1668" s="35"/>
      <c r="K1668" s="35"/>
      <c r="L1668" s="35"/>
      <c r="M1668" s="35"/>
      <c r="N1668" s="35"/>
      <c r="O1668" s="35"/>
      <c r="P1668" s="35"/>
      <c r="Q1668" s="35"/>
      <c r="R1668" s="35"/>
      <c r="S1668" s="35"/>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34"/>
      <c r="E1669" s="35"/>
      <c r="F1669" s="35"/>
      <c r="G1669" s="35"/>
      <c r="H1669" s="35"/>
      <c r="I1669" s="35"/>
      <c r="J1669" s="35"/>
      <c r="K1669" s="35"/>
      <c r="L1669" s="35"/>
      <c r="M1669" s="35"/>
      <c r="N1669" s="35"/>
      <c r="O1669" s="35"/>
      <c r="P1669" s="35"/>
      <c r="Q1669" s="35"/>
      <c r="R1669" s="35"/>
      <c r="S1669" s="35"/>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34"/>
      <c r="E1670" s="35"/>
      <c r="F1670" s="35"/>
      <c r="G1670" s="35"/>
      <c r="H1670" s="35"/>
      <c r="I1670" s="35"/>
      <c r="J1670" s="35"/>
      <c r="K1670" s="35"/>
      <c r="L1670" s="35"/>
      <c r="M1670" s="35"/>
      <c r="N1670" s="35"/>
      <c r="O1670" s="35"/>
      <c r="P1670" s="35"/>
      <c r="Q1670" s="35"/>
      <c r="R1670" s="35"/>
      <c r="S1670" s="35"/>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34"/>
      <c r="E1671" s="35"/>
      <c r="F1671" s="35"/>
      <c r="G1671" s="35"/>
      <c r="H1671" s="35"/>
      <c r="I1671" s="35"/>
      <c r="J1671" s="35"/>
      <c r="K1671" s="35"/>
      <c r="L1671" s="35"/>
      <c r="M1671" s="35"/>
      <c r="N1671" s="35"/>
      <c r="O1671" s="35"/>
      <c r="P1671" s="35"/>
      <c r="Q1671" s="35"/>
      <c r="R1671" s="35"/>
      <c r="S1671" s="35"/>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34"/>
      <c r="E1672" s="35"/>
      <c r="F1672" s="35"/>
      <c r="G1672" s="35"/>
      <c r="H1672" s="35"/>
      <c r="I1672" s="35"/>
      <c r="J1672" s="35"/>
      <c r="K1672" s="35"/>
      <c r="L1672" s="35"/>
      <c r="M1672" s="35"/>
      <c r="N1672" s="35"/>
      <c r="O1672" s="35"/>
      <c r="P1672" s="35"/>
      <c r="Q1672" s="35"/>
      <c r="R1672" s="35"/>
      <c r="S1672" s="35"/>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34"/>
      <c r="E1673" s="35"/>
      <c r="F1673" s="35"/>
      <c r="G1673" s="35"/>
      <c r="H1673" s="35"/>
      <c r="I1673" s="35"/>
      <c r="J1673" s="35"/>
      <c r="K1673" s="35"/>
      <c r="L1673" s="35"/>
      <c r="M1673" s="35"/>
      <c r="N1673" s="35"/>
      <c r="O1673" s="35"/>
      <c r="P1673" s="35"/>
      <c r="Q1673" s="35"/>
      <c r="R1673" s="35"/>
      <c r="S1673" s="35"/>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34"/>
      <c r="E1674" s="35"/>
      <c r="F1674" s="35"/>
      <c r="G1674" s="35"/>
      <c r="H1674" s="35"/>
      <c r="I1674" s="35"/>
      <c r="J1674" s="35"/>
      <c r="K1674" s="35"/>
      <c r="L1674" s="35"/>
      <c r="M1674" s="35"/>
      <c r="N1674" s="35"/>
      <c r="O1674" s="35"/>
      <c r="P1674" s="35"/>
      <c r="Q1674" s="35"/>
      <c r="R1674" s="35"/>
      <c r="S1674" s="35"/>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34"/>
      <c r="E1675" s="35"/>
      <c r="F1675" s="35"/>
      <c r="G1675" s="35"/>
      <c r="H1675" s="35"/>
      <c r="I1675" s="35"/>
      <c r="J1675" s="35"/>
      <c r="K1675" s="35"/>
      <c r="L1675" s="35"/>
      <c r="M1675" s="35"/>
      <c r="N1675" s="35"/>
      <c r="O1675" s="35"/>
      <c r="P1675" s="35"/>
      <c r="Q1675" s="35"/>
      <c r="R1675" s="35"/>
      <c r="S1675" s="35"/>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34"/>
      <c r="E1676" s="35"/>
      <c r="F1676" s="35"/>
      <c r="G1676" s="35"/>
      <c r="H1676" s="35"/>
      <c r="I1676" s="35"/>
      <c r="J1676" s="35"/>
      <c r="K1676" s="35"/>
      <c r="L1676" s="35"/>
      <c r="M1676" s="35"/>
      <c r="N1676" s="35"/>
      <c r="O1676" s="35"/>
      <c r="P1676" s="35"/>
      <c r="Q1676" s="35"/>
      <c r="R1676" s="35"/>
      <c r="S1676" s="35"/>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34"/>
      <c r="E1677" s="35"/>
      <c r="F1677" s="35"/>
      <c r="G1677" s="35"/>
      <c r="H1677" s="35"/>
      <c r="I1677" s="35"/>
      <c r="J1677" s="35"/>
      <c r="K1677" s="35"/>
      <c r="L1677" s="35"/>
      <c r="M1677" s="35"/>
      <c r="N1677" s="35"/>
      <c r="O1677" s="35"/>
      <c r="P1677" s="35"/>
      <c r="Q1677" s="35"/>
      <c r="R1677" s="35"/>
      <c r="S1677" s="35"/>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34"/>
      <c r="E1678" s="35"/>
      <c r="F1678" s="35"/>
      <c r="G1678" s="35"/>
      <c r="H1678" s="35"/>
      <c r="I1678" s="35"/>
      <c r="J1678" s="35"/>
      <c r="K1678" s="35"/>
      <c r="L1678" s="35"/>
      <c r="M1678" s="35"/>
      <c r="N1678" s="35"/>
      <c r="O1678" s="35"/>
      <c r="P1678" s="35"/>
      <c r="Q1678" s="35"/>
      <c r="R1678" s="35"/>
      <c r="S1678" s="35"/>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34"/>
      <c r="E1679" s="35"/>
      <c r="F1679" s="35"/>
      <c r="G1679" s="35"/>
      <c r="H1679" s="35"/>
      <c r="I1679" s="35"/>
      <c r="J1679" s="35"/>
      <c r="K1679" s="35"/>
      <c r="L1679" s="35"/>
      <c r="M1679" s="35"/>
      <c r="N1679" s="35"/>
      <c r="O1679" s="35"/>
      <c r="P1679" s="35"/>
      <c r="Q1679" s="35"/>
      <c r="R1679" s="35"/>
      <c r="S1679" s="35"/>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34"/>
      <c r="E1680" s="35"/>
      <c r="F1680" s="35"/>
      <c r="G1680" s="35"/>
      <c r="H1680" s="35"/>
      <c r="I1680" s="35"/>
      <c r="J1680" s="35"/>
      <c r="K1680" s="35"/>
      <c r="L1680" s="35"/>
      <c r="M1680" s="35"/>
      <c r="N1680" s="35"/>
      <c r="O1680" s="35"/>
      <c r="P1680" s="35"/>
      <c r="Q1680" s="35"/>
      <c r="R1680" s="35"/>
      <c r="S1680" s="35"/>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34"/>
      <c r="E1681" s="35"/>
      <c r="F1681" s="35"/>
      <c r="G1681" s="35"/>
      <c r="H1681" s="35"/>
      <c r="I1681" s="35"/>
      <c r="J1681" s="35"/>
      <c r="K1681" s="35"/>
      <c r="L1681" s="35"/>
      <c r="M1681" s="35"/>
      <c r="N1681" s="35"/>
      <c r="O1681" s="35"/>
      <c r="P1681" s="35"/>
      <c r="Q1681" s="35"/>
      <c r="R1681" s="35"/>
      <c r="S1681" s="35"/>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34"/>
      <c r="E1682" s="35"/>
      <c r="F1682" s="35"/>
      <c r="G1682" s="35"/>
      <c r="H1682" s="35"/>
      <c r="I1682" s="35"/>
      <c r="J1682" s="35"/>
      <c r="K1682" s="35"/>
      <c r="L1682" s="35"/>
      <c r="M1682" s="35"/>
      <c r="N1682" s="35"/>
      <c r="O1682" s="35"/>
      <c r="P1682" s="35"/>
      <c r="Q1682" s="35"/>
      <c r="R1682" s="35"/>
      <c r="S1682" s="35"/>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34"/>
      <c r="E1683" s="35"/>
      <c r="F1683" s="35"/>
      <c r="G1683" s="35"/>
      <c r="H1683" s="35"/>
      <c r="I1683" s="35"/>
      <c r="J1683" s="35"/>
      <c r="K1683" s="35"/>
      <c r="L1683" s="35"/>
      <c r="M1683" s="35"/>
      <c r="N1683" s="35"/>
      <c r="O1683" s="35"/>
      <c r="P1683" s="35"/>
      <c r="Q1683" s="35"/>
      <c r="R1683" s="35"/>
      <c r="S1683" s="35"/>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34"/>
      <c r="E1684" s="35"/>
      <c r="F1684" s="35"/>
      <c r="G1684" s="35"/>
      <c r="H1684" s="35"/>
      <c r="I1684" s="35"/>
      <c r="J1684" s="35"/>
      <c r="K1684" s="35"/>
      <c r="L1684" s="35"/>
      <c r="M1684" s="35"/>
      <c r="N1684" s="35"/>
      <c r="O1684" s="35"/>
      <c r="P1684" s="35"/>
      <c r="Q1684" s="35"/>
      <c r="R1684" s="35"/>
      <c r="S1684" s="35"/>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34"/>
      <c r="E1685" s="35"/>
      <c r="F1685" s="35"/>
      <c r="G1685" s="35"/>
      <c r="H1685" s="35"/>
      <c r="I1685" s="35"/>
      <c r="J1685" s="35"/>
      <c r="K1685" s="35"/>
      <c r="L1685" s="35"/>
      <c r="M1685" s="35"/>
      <c r="N1685" s="35"/>
      <c r="O1685" s="35"/>
      <c r="P1685" s="35"/>
      <c r="Q1685" s="35"/>
      <c r="R1685" s="35"/>
      <c r="S1685" s="35"/>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34"/>
      <c r="E1686" s="35"/>
      <c r="F1686" s="35"/>
      <c r="G1686" s="35"/>
      <c r="H1686" s="35"/>
      <c r="I1686" s="35"/>
      <c r="J1686" s="35"/>
      <c r="K1686" s="35"/>
      <c r="L1686" s="35"/>
      <c r="M1686" s="35"/>
      <c r="N1686" s="35"/>
      <c r="O1686" s="35"/>
      <c r="P1686" s="35"/>
      <c r="Q1686" s="35"/>
      <c r="R1686" s="35"/>
      <c r="S1686" s="35"/>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34"/>
      <c r="E1687" s="35"/>
      <c r="F1687" s="35"/>
      <c r="G1687" s="35"/>
      <c r="H1687" s="35"/>
      <c r="I1687" s="35"/>
      <c r="J1687" s="35"/>
      <c r="K1687" s="35"/>
      <c r="L1687" s="35"/>
      <c r="M1687" s="35"/>
      <c r="N1687" s="35"/>
      <c r="O1687" s="35"/>
      <c r="P1687" s="35"/>
      <c r="Q1687" s="35"/>
      <c r="R1687" s="35"/>
      <c r="S1687" s="35"/>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34"/>
      <c r="E1688" s="35"/>
      <c r="F1688" s="35"/>
      <c r="G1688" s="35"/>
      <c r="H1688" s="35"/>
      <c r="I1688" s="35"/>
      <c r="J1688" s="35"/>
      <c r="K1688" s="35"/>
      <c r="L1688" s="35"/>
      <c r="M1688" s="35"/>
      <c r="N1688" s="35"/>
      <c r="O1688" s="35"/>
      <c r="P1688" s="35"/>
      <c r="Q1688" s="35"/>
      <c r="R1688" s="35"/>
      <c r="S1688" s="35"/>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34"/>
      <c r="E1689" s="35"/>
      <c r="F1689" s="35"/>
      <c r="G1689" s="35"/>
      <c r="H1689" s="35"/>
      <c r="I1689" s="35"/>
      <c r="J1689" s="35"/>
      <c r="K1689" s="35"/>
      <c r="L1689" s="35"/>
      <c r="M1689" s="35"/>
      <c r="N1689" s="35"/>
      <c r="O1689" s="35"/>
      <c r="P1689" s="35"/>
      <c r="Q1689" s="35"/>
      <c r="R1689" s="35"/>
      <c r="S1689" s="35"/>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34"/>
      <c r="E1690" s="35"/>
      <c r="F1690" s="35"/>
      <c r="G1690" s="35"/>
      <c r="H1690" s="35"/>
      <c r="I1690" s="35"/>
      <c r="J1690" s="35"/>
      <c r="K1690" s="35"/>
      <c r="L1690" s="35"/>
      <c r="M1690" s="35"/>
      <c r="N1690" s="35"/>
      <c r="O1690" s="35"/>
      <c r="P1690" s="35"/>
      <c r="Q1690" s="35"/>
      <c r="R1690" s="35"/>
      <c r="S1690" s="35"/>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34"/>
      <c r="E1691" s="35"/>
      <c r="F1691" s="35"/>
      <c r="G1691" s="35"/>
      <c r="H1691" s="35"/>
      <c r="I1691" s="35"/>
      <c r="J1691" s="35"/>
      <c r="K1691" s="35"/>
      <c r="L1691" s="35"/>
      <c r="M1691" s="35"/>
      <c r="N1691" s="35"/>
      <c r="O1691" s="35"/>
      <c r="P1691" s="35"/>
      <c r="Q1691" s="35"/>
      <c r="R1691" s="35"/>
      <c r="S1691" s="35"/>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34"/>
      <c r="E1692" s="35"/>
      <c r="F1692" s="35"/>
      <c r="G1692" s="35"/>
      <c r="H1692" s="35"/>
      <c r="I1692" s="35"/>
      <c r="J1692" s="35"/>
      <c r="K1692" s="35"/>
      <c r="L1692" s="35"/>
      <c r="M1692" s="35"/>
      <c r="N1692" s="35"/>
      <c r="O1692" s="35"/>
      <c r="P1692" s="35"/>
      <c r="Q1692" s="35"/>
      <c r="R1692" s="35"/>
      <c r="S1692" s="35"/>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34"/>
      <c r="E1693" s="35"/>
      <c r="F1693" s="35"/>
      <c r="G1693" s="35"/>
      <c r="H1693" s="35"/>
      <c r="I1693" s="35"/>
      <c r="J1693" s="35"/>
      <c r="K1693" s="35"/>
      <c r="L1693" s="35"/>
      <c r="M1693" s="35"/>
      <c r="N1693" s="35"/>
      <c r="O1693" s="35"/>
      <c r="P1693" s="35"/>
      <c r="Q1693" s="35"/>
      <c r="R1693" s="35"/>
      <c r="S1693" s="35"/>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34"/>
      <c r="E1694" s="35"/>
      <c r="F1694" s="35"/>
      <c r="G1694" s="35"/>
      <c r="H1694" s="35"/>
      <c r="I1694" s="35"/>
      <c r="J1694" s="35"/>
      <c r="K1694" s="35"/>
      <c r="L1694" s="35"/>
      <c r="M1694" s="35"/>
      <c r="N1694" s="35"/>
      <c r="O1694" s="35"/>
      <c r="P1694" s="35"/>
      <c r="Q1694" s="35"/>
      <c r="R1694" s="35"/>
      <c r="S1694" s="35"/>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34"/>
      <c r="E1695" s="35"/>
      <c r="F1695" s="35"/>
      <c r="G1695" s="35"/>
      <c r="H1695" s="35"/>
      <c r="I1695" s="35"/>
      <c r="J1695" s="35"/>
      <c r="K1695" s="35"/>
      <c r="L1695" s="35"/>
      <c r="M1695" s="35"/>
      <c r="N1695" s="35"/>
      <c r="O1695" s="35"/>
      <c r="P1695" s="35"/>
      <c r="Q1695" s="35"/>
      <c r="R1695" s="35"/>
      <c r="S1695" s="35"/>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34"/>
      <c r="E1696" s="35"/>
      <c r="F1696" s="35"/>
      <c r="G1696" s="35"/>
      <c r="H1696" s="35"/>
      <c r="I1696" s="35"/>
      <c r="J1696" s="35"/>
      <c r="K1696" s="35"/>
      <c r="L1696" s="35"/>
      <c r="M1696" s="35"/>
      <c r="N1696" s="35"/>
      <c r="O1696" s="35"/>
      <c r="P1696" s="35"/>
      <c r="Q1696" s="35"/>
      <c r="R1696" s="35"/>
      <c r="S1696" s="35"/>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34"/>
      <c r="E1697" s="35"/>
      <c r="F1697" s="35"/>
      <c r="G1697" s="35"/>
      <c r="H1697" s="35"/>
      <c r="I1697" s="35"/>
      <c r="J1697" s="35"/>
      <c r="K1697" s="35"/>
      <c r="L1697" s="35"/>
      <c r="M1697" s="35"/>
      <c r="N1697" s="35"/>
      <c r="O1697" s="35"/>
      <c r="P1697" s="35"/>
      <c r="Q1697" s="35"/>
      <c r="R1697" s="35"/>
      <c r="S1697" s="35"/>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34"/>
      <c r="E1698" s="35"/>
      <c r="F1698" s="35"/>
      <c r="G1698" s="35"/>
      <c r="H1698" s="35"/>
      <c r="I1698" s="35"/>
      <c r="J1698" s="35"/>
      <c r="K1698" s="35"/>
      <c r="L1698" s="35"/>
      <c r="M1698" s="35"/>
      <c r="N1698" s="35"/>
      <c r="O1698" s="35"/>
      <c r="P1698" s="35"/>
      <c r="Q1698" s="35"/>
      <c r="R1698" s="35"/>
      <c r="S1698" s="35"/>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34"/>
      <c r="E1699" s="35"/>
      <c r="F1699" s="35"/>
      <c r="G1699" s="35"/>
      <c r="H1699" s="35"/>
      <c r="I1699" s="35"/>
      <c r="J1699" s="35"/>
      <c r="K1699" s="35"/>
      <c r="L1699" s="35"/>
      <c r="M1699" s="35"/>
      <c r="N1699" s="35"/>
      <c r="O1699" s="35"/>
      <c r="P1699" s="35"/>
      <c r="Q1699" s="35"/>
      <c r="R1699" s="35"/>
      <c r="S1699" s="35"/>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34"/>
      <c r="E1700" s="35"/>
      <c r="F1700" s="35"/>
      <c r="G1700" s="35"/>
      <c r="H1700" s="35"/>
      <c r="I1700" s="35"/>
      <c r="J1700" s="35"/>
      <c r="K1700" s="35"/>
      <c r="L1700" s="35"/>
      <c r="M1700" s="35"/>
      <c r="N1700" s="35"/>
      <c r="O1700" s="35"/>
      <c r="P1700" s="35"/>
      <c r="Q1700" s="35"/>
      <c r="R1700" s="35"/>
      <c r="S1700" s="35"/>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34"/>
      <c r="E1701" s="35"/>
      <c r="F1701" s="35"/>
      <c r="G1701" s="35"/>
      <c r="H1701" s="35"/>
      <c r="I1701" s="35"/>
      <c r="J1701" s="35"/>
      <c r="K1701" s="35"/>
      <c r="L1701" s="35"/>
      <c r="M1701" s="35"/>
      <c r="N1701" s="35"/>
      <c r="O1701" s="35"/>
      <c r="P1701" s="35"/>
      <c r="Q1701" s="35"/>
      <c r="R1701" s="35"/>
      <c r="S1701" s="35"/>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34"/>
      <c r="E1702" s="35"/>
      <c r="F1702" s="35"/>
      <c r="G1702" s="35"/>
      <c r="H1702" s="35"/>
      <c r="I1702" s="35"/>
      <c r="J1702" s="35"/>
      <c r="K1702" s="35"/>
      <c r="L1702" s="35"/>
      <c r="M1702" s="35"/>
      <c r="N1702" s="35"/>
      <c r="O1702" s="35"/>
      <c r="P1702" s="35"/>
      <c r="Q1702" s="35"/>
      <c r="R1702" s="35"/>
      <c r="S1702" s="35"/>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34"/>
      <c r="E1703" s="35"/>
      <c r="F1703" s="35"/>
      <c r="G1703" s="35"/>
      <c r="H1703" s="35"/>
      <c r="I1703" s="35"/>
      <c r="J1703" s="35"/>
      <c r="K1703" s="35"/>
      <c r="L1703" s="35"/>
      <c r="M1703" s="35"/>
      <c r="N1703" s="35"/>
      <c r="O1703" s="35"/>
      <c r="P1703" s="35"/>
      <c r="Q1703" s="35"/>
      <c r="R1703" s="35"/>
      <c r="S1703" s="35"/>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34"/>
      <c r="E1704" s="35"/>
      <c r="F1704" s="35"/>
      <c r="G1704" s="35"/>
      <c r="H1704" s="35"/>
      <c r="I1704" s="35"/>
      <c r="J1704" s="35"/>
      <c r="K1704" s="35"/>
      <c r="L1704" s="35"/>
      <c r="M1704" s="35"/>
      <c r="N1704" s="35"/>
      <c r="O1704" s="35"/>
      <c r="P1704" s="35"/>
      <c r="Q1704" s="35"/>
      <c r="R1704" s="35"/>
      <c r="S1704" s="35"/>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34"/>
      <c r="E1705" s="35"/>
      <c r="F1705" s="35"/>
      <c r="G1705" s="35"/>
      <c r="H1705" s="35"/>
      <c r="I1705" s="35"/>
      <c r="J1705" s="35"/>
      <c r="K1705" s="35"/>
      <c r="L1705" s="35"/>
      <c r="M1705" s="35"/>
      <c r="N1705" s="35"/>
      <c r="O1705" s="35"/>
      <c r="P1705" s="35"/>
      <c r="Q1705" s="35"/>
      <c r="R1705" s="35"/>
      <c r="S1705" s="35"/>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34"/>
      <c r="E1706" s="35"/>
      <c r="F1706" s="35"/>
      <c r="G1706" s="35"/>
      <c r="H1706" s="35"/>
      <c r="I1706" s="35"/>
      <c r="J1706" s="35"/>
      <c r="K1706" s="35"/>
      <c r="L1706" s="35"/>
      <c r="M1706" s="35"/>
      <c r="N1706" s="35"/>
      <c r="O1706" s="35"/>
      <c r="P1706" s="35"/>
      <c r="Q1706" s="35"/>
      <c r="R1706" s="35"/>
      <c r="S1706" s="35"/>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34"/>
      <c r="E1707" s="35"/>
      <c r="F1707" s="35"/>
      <c r="G1707" s="35"/>
      <c r="H1707" s="35"/>
      <c r="I1707" s="35"/>
      <c r="J1707" s="35"/>
      <c r="K1707" s="35"/>
      <c r="L1707" s="35"/>
      <c r="M1707" s="35"/>
      <c r="N1707" s="35"/>
      <c r="O1707" s="35"/>
      <c r="P1707" s="35"/>
      <c r="Q1707" s="35"/>
      <c r="R1707" s="35"/>
      <c r="S1707" s="35"/>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34"/>
      <c r="E1708" s="35"/>
      <c r="F1708" s="35"/>
      <c r="G1708" s="35"/>
      <c r="H1708" s="35"/>
      <c r="I1708" s="35"/>
      <c r="J1708" s="35"/>
      <c r="K1708" s="35"/>
      <c r="L1708" s="35"/>
      <c r="M1708" s="35"/>
      <c r="N1708" s="35"/>
      <c r="O1708" s="35"/>
      <c r="P1708" s="35"/>
      <c r="Q1708" s="35"/>
      <c r="R1708" s="35"/>
      <c r="S1708" s="35"/>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34"/>
      <c r="E1709" s="35"/>
      <c r="F1709" s="35"/>
      <c r="G1709" s="35"/>
      <c r="H1709" s="35"/>
      <c r="I1709" s="35"/>
      <c r="J1709" s="35"/>
      <c r="K1709" s="35"/>
      <c r="L1709" s="35"/>
      <c r="M1709" s="35"/>
      <c r="N1709" s="35"/>
      <c r="O1709" s="35"/>
      <c r="P1709" s="35"/>
      <c r="Q1709" s="35"/>
      <c r="R1709" s="35"/>
      <c r="S1709" s="35"/>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34"/>
      <c r="E1710" s="35"/>
      <c r="F1710" s="35"/>
      <c r="G1710" s="35"/>
      <c r="H1710" s="35"/>
      <c r="I1710" s="35"/>
      <c r="J1710" s="35"/>
      <c r="K1710" s="35"/>
      <c r="L1710" s="35"/>
      <c r="M1710" s="35"/>
      <c r="N1710" s="35"/>
      <c r="O1710" s="35"/>
      <c r="P1710" s="35"/>
      <c r="Q1710" s="35"/>
      <c r="R1710" s="35"/>
      <c r="S1710" s="35"/>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34"/>
      <c r="E1711" s="35"/>
      <c r="F1711" s="35"/>
      <c r="G1711" s="35"/>
      <c r="H1711" s="35"/>
      <c r="I1711" s="35"/>
      <c r="J1711" s="35"/>
      <c r="K1711" s="35"/>
      <c r="L1711" s="35"/>
      <c r="M1711" s="35"/>
      <c r="N1711" s="35"/>
      <c r="O1711" s="35"/>
      <c r="P1711" s="35"/>
      <c r="Q1711" s="35"/>
      <c r="R1711" s="35"/>
      <c r="S1711" s="35"/>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34"/>
      <c r="E1712" s="35"/>
      <c r="F1712" s="35"/>
      <c r="G1712" s="35"/>
      <c r="H1712" s="35"/>
      <c r="I1712" s="35"/>
      <c r="J1712" s="35"/>
      <c r="K1712" s="35"/>
      <c r="L1712" s="35"/>
      <c r="M1712" s="35"/>
      <c r="N1712" s="35"/>
      <c r="O1712" s="35"/>
      <c r="P1712" s="35"/>
      <c r="Q1712" s="35"/>
      <c r="R1712" s="35"/>
      <c r="S1712" s="35"/>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34"/>
      <c r="E1713" s="35"/>
      <c r="F1713" s="35"/>
      <c r="G1713" s="35"/>
      <c r="H1713" s="35"/>
      <c r="I1713" s="35"/>
      <c r="J1713" s="35"/>
      <c r="K1713" s="35"/>
      <c r="L1713" s="35"/>
      <c r="M1713" s="35"/>
      <c r="N1713" s="35"/>
      <c r="O1713" s="35"/>
      <c r="P1713" s="35"/>
      <c r="Q1713" s="35"/>
      <c r="R1713" s="35"/>
      <c r="S1713" s="35"/>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34"/>
      <c r="E1714" s="35"/>
      <c r="F1714" s="35"/>
      <c r="G1714" s="35"/>
      <c r="H1714" s="35"/>
      <c r="I1714" s="35"/>
      <c r="J1714" s="35"/>
      <c r="K1714" s="35"/>
      <c r="L1714" s="35"/>
      <c r="M1714" s="35"/>
      <c r="N1714" s="35"/>
      <c r="O1714" s="35"/>
      <c r="P1714" s="35"/>
      <c r="Q1714" s="35"/>
      <c r="R1714" s="35"/>
      <c r="S1714" s="35"/>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34"/>
      <c r="E1715" s="35"/>
      <c r="F1715" s="35"/>
      <c r="G1715" s="35"/>
      <c r="H1715" s="35"/>
      <c r="I1715" s="35"/>
      <c r="J1715" s="35"/>
      <c r="K1715" s="35"/>
      <c r="L1715" s="35"/>
      <c r="M1715" s="35"/>
      <c r="N1715" s="35"/>
      <c r="O1715" s="35"/>
      <c r="P1715" s="35"/>
      <c r="Q1715" s="35"/>
      <c r="R1715" s="35"/>
      <c r="S1715" s="35"/>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34"/>
      <c r="E1716" s="35"/>
      <c r="F1716" s="35"/>
      <c r="G1716" s="35"/>
      <c r="H1716" s="35"/>
      <c r="I1716" s="35"/>
      <c r="J1716" s="35"/>
      <c r="K1716" s="35"/>
      <c r="L1716" s="35"/>
      <c r="M1716" s="35"/>
      <c r="N1716" s="35"/>
      <c r="O1716" s="35"/>
      <c r="P1716" s="35"/>
      <c r="Q1716" s="35"/>
      <c r="R1716" s="35"/>
      <c r="S1716" s="35"/>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34"/>
      <c r="E1717" s="35"/>
      <c r="F1717" s="35"/>
      <c r="G1717" s="35"/>
      <c r="H1717" s="35"/>
      <c r="I1717" s="35"/>
      <c r="J1717" s="35"/>
      <c r="K1717" s="35"/>
      <c r="L1717" s="35"/>
      <c r="M1717" s="35"/>
      <c r="N1717" s="35"/>
      <c r="O1717" s="35"/>
      <c r="P1717" s="35"/>
      <c r="Q1717" s="35"/>
      <c r="R1717" s="35"/>
      <c r="S1717" s="35"/>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34"/>
      <c r="E1718" s="35"/>
      <c r="F1718" s="35"/>
      <c r="G1718" s="35"/>
      <c r="H1718" s="35"/>
      <c r="I1718" s="35"/>
      <c r="J1718" s="35"/>
      <c r="K1718" s="35"/>
      <c r="L1718" s="35"/>
      <c r="M1718" s="35"/>
      <c r="N1718" s="35"/>
      <c r="O1718" s="35"/>
      <c r="P1718" s="35"/>
      <c r="Q1718" s="35"/>
      <c r="R1718" s="35"/>
      <c r="S1718" s="35"/>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34"/>
      <c r="E1719" s="35"/>
      <c r="F1719" s="35"/>
      <c r="G1719" s="35"/>
      <c r="H1719" s="35"/>
      <c r="I1719" s="35"/>
      <c r="J1719" s="35"/>
      <c r="K1719" s="35"/>
      <c r="L1719" s="35"/>
      <c r="M1719" s="35"/>
      <c r="N1719" s="35"/>
      <c r="O1719" s="35"/>
      <c r="P1719" s="35"/>
      <c r="Q1719" s="35"/>
      <c r="R1719" s="35"/>
      <c r="S1719" s="35"/>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34"/>
      <c r="E1720" s="35"/>
      <c r="F1720" s="35"/>
      <c r="G1720" s="35"/>
      <c r="H1720" s="35"/>
      <c r="I1720" s="35"/>
      <c r="J1720" s="35"/>
      <c r="K1720" s="35"/>
      <c r="L1720" s="35"/>
      <c r="M1720" s="35"/>
      <c r="N1720" s="35"/>
      <c r="O1720" s="35"/>
      <c r="P1720" s="35"/>
      <c r="Q1720" s="35"/>
      <c r="R1720" s="35"/>
      <c r="S1720" s="35"/>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34"/>
      <c r="E1721" s="35"/>
      <c r="F1721" s="35"/>
      <c r="G1721" s="35"/>
      <c r="H1721" s="35"/>
      <c r="I1721" s="35"/>
      <c r="J1721" s="35"/>
      <c r="K1721" s="35"/>
      <c r="L1721" s="35"/>
      <c r="M1721" s="35"/>
      <c r="N1721" s="35"/>
      <c r="O1721" s="35"/>
      <c r="P1721" s="35"/>
      <c r="Q1721" s="35"/>
      <c r="R1721" s="35"/>
      <c r="S1721" s="35"/>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34"/>
      <c r="E1722" s="35"/>
      <c r="F1722" s="35"/>
      <c r="G1722" s="35"/>
      <c r="H1722" s="35"/>
      <c r="I1722" s="35"/>
      <c r="J1722" s="35"/>
      <c r="K1722" s="35"/>
      <c r="L1722" s="35"/>
      <c r="M1722" s="35"/>
      <c r="N1722" s="35"/>
      <c r="O1722" s="35"/>
      <c r="P1722" s="35"/>
      <c r="Q1722" s="35"/>
      <c r="R1722" s="35"/>
      <c r="S1722" s="35"/>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34"/>
      <c r="E1723" s="35"/>
      <c r="F1723" s="35"/>
      <c r="G1723" s="35"/>
      <c r="H1723" s="35"/>
      <c r="I1723" s="35"/>
      <c r="J1723" s="35"/>
      <c r="K1723" s="35"/>
      <c r="L1723" s="35"/>
      <c r="M1723" s="35"/>
      <c r="N1723" s="35"/>
      <c r="O1723" s="35"/>
      <c r="P1723" s="35"/>
      <c r="Q1723" s="35"/>
      <c r="R1723" s="35"/>
      <c r="S1723" s="35"/>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34"/>
      <c r="E1724" s="35"/>
      <c r="F1724" s="35"/>
      <c r="G1724" s="35"/>
      <c r="H1724" s="35"/>
      <c r="I1724" s="35"/>
      <c r="J1724" s="35"/>
      <c r="K1724" s="35"/>
      <c r="L1724" s="35"/>
      <c r="M1724" s="35"/>
      <c r="N1724" s="35"/>
      <c r="O1724" s="35"/>
      <c r="P1724" s="35"/>
      <c r="Q1724" s="35"/>
      <c r="R1724" s="35"/>
      <c r="S1724" s="35"/>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34"/>
      <c r="E1725" s="35"/>
      <c r="F1725" s="35"/>
      <c r="G1725" s="35"/>
      <c r="H1725" s="35"/>
      <c r="I1725" s="35"/>
      <c r="J1725" s="35"/>
      <c r="K1725" s="35"/>
      <c r="L1725" s="35"/>
      <c r="M1725" s="35"/>
      <c r="N1725" s="35"/>
      <c r="O1725" s="35"/>
      <c r="P1725" s="35"/>
      <c r="Q1725" s="35"/>
      <c r="R1725" s="35"/>
      <c r="S1725" s="35"/>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34"/>
      <c r="E1726" s="35"/>
      <c r="F1726" s="35"/>
      <c r="G1726" s="35"/>
      <c r="H1726" s="35"/>
      <c r="I1726" s="35"/>
      <c r="J1726" s="35"/>
      <c r="K1726" s="35"/>
      <c r="L1726" s="35"/>
      <c r="M1726" s="35"/>
      <c r="N1726" s="35"/>
      <c r="O1726" s="35"/>
      <c r="P1726" s="35"/>
      <c r="Q1726" s="35"/>
      <c r="R1726" s="35"/>
      <c r="S1726" s="35"/>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34"/>
      <c r="E1727" s="35"/>
      <c r="F1727" s="35"/>
      <c r="G1727" s="35"/>
      <c r="H1727" s="35"/>
      <c r="I1727" s="35"/>
      <c r="J1727" s="35"/>
      <c r="K1727" s="35"/>
      <c r="L1727" s="35"/>
      <c r="M1727" s="35"/>
      <c r="N1727" s="35"/>
      <c r="O1727" s="35"/>
      <c r="P1727" s="35"/>
      <c r="Q1727" s="35"/>
      <c r="R1727" s="35"/>
      <c r="S1727" s="35"/>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34"/>
      <c r="E1728" s="35"/>
      <c r="F1728" s="35"/>
      <c r="G1728" s="35"/>
      <c r="H1728" s="35"/>
      <c r="I1728" s="35"/>
      <c r="J1728" s="35"/>
      <c r="K1728" s="35"/>
      <c r="L1728" s="35"/>
      <c r="M1728" s="35"/>
      <c r="N1728" s="35"/>
      <c r="O1728" s="35"/>
      <c r="P1728" s="35"/>
      <c r="Q1728" s="35"/>
      <c r="R1728" s="35"/>
      <c r="S1728" s="35"/>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34"/>
      <c r="E1729" s="35"/>
      <c r="F1729" s="35"/>
      <c r="G1729" s="35"/>
      <c r="H1729" s="35"/>
      <c r="I1729" s="35"/>
      <c r="J1729" s="35"/>
      <c r="K1729" s="35"/>
      <c r="L1729" s="35"/>
      <c r="M1729" s="35"/>
      <c r="N1729" s="35"/>
      <c r="O1729" s="35"/>
      <c r="P1729" s="35"/>
      <c r="Q1729" s="35"/>
      <c r="R1729" s="35"/>
      <c r="S1729" s="35"/>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34"/>
      <c r="E1730" s="35"/>
      <c r="F1730" s="35"/>
      <c r="G1730" s="35"/>
      <c r="H1730" s="35"/>
      <c r="I1730" s="35"/>
      <c r="J1730" s="35"/>
      <c r="K1730" s="35"/>
      <c r="L1730" s="35"/>
      <c r="M1730" s="35"/>
      <c r="N1730" s="35"/>
      <c r="O1730" s="35"/>
      <c r="P1730" s="35"/>
      <c r="Q1730" s="35"/>
      <c r="R1730" s="35"/>
      <c r="S1730" s="35"/>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34"/>
      <c r="E1731" s="35"/>
      <c r="F1731" s="35"/>
      <c r="G1731" s="35"/>
      <c r="H1731" s="35"/>
      <c r="I1731" s="35"/>
      <c r="J1731" s="35"/>
      <c r="K1731" s="35"/>
      <c r="L1731" s="35"/>
      <c r="M1731" s="35"/>
      <c r="N1731" s="35"/>
      <c r="O1731" s="35"/>
      <c r="P1731" s="35"/>
      <c r="Q1731" s="35"/>
      <c r="R1731" s="35"/>
      <c r="S1731" s="35"/>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34"/>
      <c r="E1732" s="35"/>
      <c r="F1732" s="35"/>
      <c r="G1732" s="35"/>
      <c r="H1732" s="35"/>
      <c r="I1732" s="35"/>
      <c r="J1732" s="35"/>
      <c r="K1732" s="35"/>
      <c r="L1732" s="35"/>
      <c r="M1732" s="35"/>
      <c r="N1732" s="35"/>
      <c r="O1732" s="35"/>
      <c r="P1732" s="35"/>
      <c r="Q1732" s="35"/>
      <c r="R1732" s="35"/>
      <c r="S1732" s="35"/>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34"/>
      <c r="E1733" s="35"/>
      <c r="F1733" s="35"/>
      <c r="G1733" s="35"/>
      <c r="H1733" s="35"/>
      <c r="I1733" s="35"/>
      <c r="J1733" s="35"/>
      <c r="K1733" s="35"/>
      <c r="L1733" s="35"/>
      <c r="M1733" s="35"/>
      <c r="N1733" s="35"/>
      <c r="O1733" s="35"/>
      <c r="P1733" s="35"/>
      <c r="Q1733" s="35"/>
      <c r="R1733" s="35"/>
      <c r="S1733" s="35"/>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34"/>
      <c r="E1734" s="35"/>
      <c r="F1734" s="35"/>
      <c r="G1734" s="35"/>
      <c r="H1734" s="35"/>
      <c r="I1734" s="35"/>
      <c r="J1734" s="35"/>
      <c r="K1734" s="35"/>
      <c r="L1734" s="35"/>
      <c r="M1734" s="35"/>
      <c r="N1734" s="35"/>
      <c r="O1734" s="35"/>
      <c r="P1734" s="35"/>
      <c r="Q1734" s="35"/>
      <c r="R1734" s="35"/>
      <c r="S1734" s="35"/>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34"/>
      <c r="E1735" s="35"/>
      <c r="F1735" s="35"/>
      <c r="G1735" s="35"/>
      <c r="H1735" s="35"/>
      <c r="I1735" s="35"/>
      <c r="J1735" s="35"/>
      <c r="K1735" s="35"/>
      <c r="L1735" s="35"/>
      <c r="M1735" s="35"/>
      <c r="N1735" s="35"/>
      <c r="O1735" s="35"/>
      <c r="P1735" s="35"/>
      <c r="Q1735" s="35"/>
      <c r="R1735" s="35"/>
      <c r="S1735" s="35"/>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34"/>
      <c r="E1736" s="35"/>
      <c r="F1736" s="35"/>
      <c r="G1736" s="35"/>
      <c r="H1736" s="35"/>
      <c r="I1736" s="35"/>
      <c r="J1736" s="35"/>
      <c r="K1736" s="35"/>
      <c r="L1736" s="35"/>
      <c r="M1736" s="35"/>
      <c r="N1736" s="35"/>
      <c r="O1736" s="35"/>
      <c r="P1736" s="35"/>
      <c r="Q1736" s="35"/>
      <c r="R1736" s="35"/>
      <c r="S1736" s="35"/>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34"/>
      <c r="E1737" s="35"/>
      <c r="F1737" s="35"/>
      <c r="G1737" s="35"/>
      <c r="H1737" s="35"/>
      <c r="I1737" s="35"/>
      <c r="J1737" s="35"/>
      <c r="K1737" s="35"/>
      <c r="L1737" s="35"/>
      <c r="M1737" s="35"/>
      <c r="N1737" s="35"/>
      <c r="O1737" s="35"/>
      <c r="P1737" s="35"/>
      <c r="Q1737" s="35"/>
      <c r="R1737" s="35"/>
      <c r="S1737" s="35"/>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34"/>
      <c r="E1738" s="35"/>
      <c r="F1738" s="35"/>
      <c r="G1738" s="35"/>
      <c r="H1738" s="35"/>
      <c r="I1738" s="35"/>
      <c r="J1738" s="35"/>
      <c r="K1738" s="35"/>
      <c r="L1738" s="35"/>
      <c r="M1738" s="35"/>
      <c r="N1738" s="35"/>
      <c r="O1738" s="35"/>
      <c r="P1738" s="35"/>
      <c r="Q1738" s="35"/>
      <c r="R1738" s="35"/>
      <c r="S1738" s="35"/>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34"/>
      <c r="E1739" s="35"/>
      <c r="F1739" s="35"/>
      <c r="G1739" s="35"/>
      <c r="H1739" s="35"/>
      <c r="I1739" s="35"/>
      <c r="J1739" s="35"/>
      <c r="K1739" s="35"/>
      <c r="L1739" s="35"/>
      <c r="M1739" s="35"/>
      <c r="N1739" s="35"/>
      <c r="O1739" s="35"/>
      <c r="P1739" s="35"/>
      <c r="Q1739" s="35"/>
      <c r="R1739" s="35"/>
      <c r="S1739" s="35"/>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34"/>
      <c r="E1740" s="35"/>
      <c r="F1740" s="35"/>
      <c r="G1740" s="35"/>
      <c r="H1740" s="35"/>
      <c r="I1740" s="35"/>
      <c r="J1740" s="35"/>
      <c r="K1740" s="35"/>
      <c r="L1740" s="35"/>
      <c r="M1740" s="35"/>
      <c r="N1740" s="35"/>
      <c r="O1740" s="35"/>
      <c r="P1740" s="35"/>
      <c r="Q1740" s="35"/>
      <c r="R1740" s="35"/>
      <c r="S1740" s="35"/>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34"/>
      <c r="E1741" s="35"/>
      <c r="F1741" s="35"/>
      <c r="G1741" s="35"/>
      <c r="H1741" s="35"/>
      <c r="I1741" s="35"/>
      <c r="J1741" s="35"/>
      <c r="K1741" s="35"/>
      <c r="L1741" s="35"/>
      <c r="M1741" s="35"/>
      <c r="N1741" s="35"/>
      <c r="O1741" s="35"/>
      <c r="P1741" s="35"/>
      <c r="Q1741" s="35"/>
      <c r="R1741" s="35"/>
      <c r="S1741" s="35"/>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34"/>
      <c r="E1742" s="35"/>
      <c r="F1742" s="35"/>
      <c r="G1742" s="35"/>
      <c r="H1742" s="35"/>
      <c r="I1742" s="35"/>
      <c r="J1742" s="35"/>
      <c r="K1742" s="35"/>
      <c r="L1742" s="35"/>
      <c r="M1742" s="35"/>
      <c r="N1742" s="35"/>
      <c r="O1742" s="35"/>
      <c r="P1742" s="35"/>
      <c r="Q1742" s="35"/>
      <c r="R1742" s="35"/>
      <c r="S1742" s="35"/>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34"/>
      <c r="E1743" s="35"/>
      <c r="F1743" s="35"/>
      <c r="G1743" s="35"/>
      <c r="H1743" s="35"/>
      <c r="I1743" s="35"/>
      <c r="J1743" s="35"/>
      <c r="K1743" s="35"/>
      <c r="L1743" s="35"/>
      <c r="M1743" s="35"/>
      <c r="N1743" s="35"/>
      <c r="O1743" s="35"/>
      <c r="P1743" s="35"/>
      <c r="Q1743" s="35"/>
      <c r="R1743" s="35"/>
      <c r="S1743" s="35"/>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34"/>
      <c r="E1744" s="35"/>
      <c r="F1744" s="35"/>
      <c r="G1744" s="35"/>
      <c r="H1744" s="35"/>
      <c r="I1744" s="35"/>
      <c r="J1744" s="35"/>
      <c r="K1744" s="35"/>
      <c r="L1744" s="35"/>
      <c r="M1744" s="35"/>
      <c r="N1744" s="35"/>
      <c r="O1744" s="35"/>
      <c r="P1744" s="35"/>
      <c r="Q1744" s="35"/>
      <c r="R1744" s="35"/>
      <c r="S1744" s="35"/>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34"/>
      <c r="E1745" s="35"/>
      <c r="F1745" s="35"/>
      <c r="G1745" s="35"/>
      <c r="H1745" s="35"/>
      <c r="I1745" s="35"/>
      <c r="J1745" s="35"/>
      <c r="K1745" s="35"/>
      <c r="L1745" s="35"/>
      <c r="M1745" s="35"/>
      <c r="N1745" s="35"/>
      <c r="O1745" s="35"/>
      <c r="P1745" s="35"/>
      <c r="Q1745" s="35"/>
      <c r="R1745" s="35"/>
      <c r="S1745" s="35"/>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34"/>
      <c r="E1746" s="35"/>
      <c r="F1746" s="35"/>
      <c r="G1746" s="35"/>
      <c r="H1746" s="35"/>
      <c r="I1746" s="35"/>
      <c r="J1746" s="35"/>
      <c r="K1746" s="35"/>
      <c r="L1746" s="35"/>
      <c r="M1746" s="35"/>
      <c r="N1746" s="35"/>
      <c r="O1746" s="35"/>
      <c r="P1746" s="35"/>
      <c r="Q1746" s="35"/>
      <c r="R1746" s="35"/>
      <c r="S1746" s="35"/>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34"/>
      <c r="E1747" s="35"/>
      <c r="F1747" s="35"/>
      <c r="G1747" s="35"/>
      <c r="H1747" s="35"/>
      <c r="I1747" s="35"/>
      <c r="J1747" s="35"/>
      <c r="K1747" s="35"/>
      <c r="L1747" s="35"/>
      <c r="M1747" s="35"/>
      <c r="N1747" s="35"/>
      <c r="O1747" s="35"/>
      <c r="P1747" s="35"/>
      <c r="Q1747" s="35"/>
      <c r="R1747" s="35"/>
      <c r="S1747" s="35"/>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34"/>
      <c r="E1748" s="35"/>
      <c r="F1748" s="35"/>
      <c r="G1748" s="35"/>
      <c r="H1748" s="35"/>
      <c r="I1748" s="35"/>
      <c r="J1748" s="35"/>
      <c r="K1748" s="35"/>
      <c r="L1748" s="35"/>
      <c r="M1748" s="35"/>
      <c r="N1748" s="35"/>
      <c r="O1748" s="35"/>
      <c r="P1748" s="35"/>
      <c r="Q1748" s="35"/>
      <c r="R1748" s="35"/>
      <c r="S1748" s="35"/>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34"/>
      <c r="E1749" s="35"/>
      <c r="F1749" s="35"/>
      <c r="G1749" s="35"/>
      <c r="H1749" s="35"/>
      <c r="I1749" s="35"/>
      <c r="J1749" s="35"/>
      <c r="K1749" s="35"/>
      <c r="L1749" s="35"/>
      <c r="M1749" s="35"/>
      <c r="N1749" s="35"/>
      <c r="O1749" s="35"/>
      <c r="P1749" s="35"/>
      <c r="Q1749" s="35"/>
      <c r="R1749" s="35"/>
      <c r="S1749" s="35"/>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34"/>
      <c r="E1750" s="35"/>
      <c r="F1750" s="35"/>
      <c r="G1750" s="35"/>
      <c r="H1750" s="35"/>
      <c r="I1750" s="35"/>
      <c r="J1750" s="35"/>
      <c r="K1750" s="35"/>
      <c r="L1750" s="35"/>
      <c r="M1750" s="35"/>
      <c r="N1750" s="35"/>
      <c r="O1750" s="35"/>
      <c r="P1750" s="35"/>
      <c r="Q1750" s="35"/>
      <c r="R1750" s="35"/>
      <c r="S1750" s="35"/>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34"/>
      <c r="E1751" s="35"/>
      <c r="F1751" s="35"/>
      <c r="G1751" s="35"/>
      <c r="H1751" s="35"/>
      <c r="I1751" s="35"/>
      <c r="J1751" s="35"/>
      <c r="K1751" s="35"/>
      <c r="L1751" s="35"/>
      <c r="M1751" s="35"/>
      <c r="N1751" s="35"/>
      <c r="O1751" s="35"/>
      <c r="P1751" s="35"/>
      <c r="Q1751" s="35"/>
      <c r="R1751" s="35"/>
      <c r="S1751" s="35"/>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34"/>
      <c r="E1752" s="35"/>
      <c r="F1752" s="35"/>
      <c r="G1752" s="35"/>
      <c r="H1752" s="35"/>
      <c r="I1752" s="35"/>
      <c r="J1752" s="35"/>
      <c r="K1752" s="35"/>
      <c r="L1752" s="35"/>
      <c r="M1752" s="35"/>
      <c r="N1752" s="35"/>
      <c r="O1752" s="35"/>
      <c r="P1752" s="35"/>
      <c r="Q1752" s="35"/>
      <c r="R1752" s="35"/>
      <c r="S1752" s="35"/>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34"/>
      <c r="E1753" s="35"/>
      <c r="F1753" s="35"/>
      <c r="G1753" s="35"/>
      <c r="H1753" s="35"/>
      <c r="I1753" s="35"/>
      <c r="J1753" s="35"/>
      <c r="K1753" s="35"/>
      <c r="L1753" s="35"/>
      <c r="M1753" s="35"/>
      <c r="N1753" s="35"/>
      <c r="O1753" s="35"/>
      <c r="P1753" s="35"/>
      <c r="Q1753" s="35"/>
      <c r="R1753" s="35"/>
      <c r="S1753" s="35"/>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34"/>
      <c r="E1754" s="35"/>
      <c r="F1754" s="35"/>
      <c r="G1754" s="35"/>
      <c r="H1754" s="35"/>
      <c r="I1754" s="35"/>
      <c r="J1754" s="35"/>
      <c r="K1754" s="35"/>
      <c r="L1754" s="35"/>
      <c r="M1754" s="35"/>
      <c r="N1754" s="35"/>
      <c r="O1754" s="35"/>
      <c r="P1754" s="35"/>
      <c r="Q1754" s="35"/>
      <c r="R1754" s="35"/>
      <c r="S1754" s="35"/>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34"/>
      <c r="E1755" s="35"/>
      <c r="F1755" s="35"/>
      <c r="G1755" s="35"/>
      <c r="H1755" s="35"/>
      <c r="I1755" s="35"/>
      <c r="J1755" s="35"/>
      <c r="K1755" s="35"/>
      <c r="L1755" s="35"/>
      <c r="M1755" s="35"/>
      <c r="N1755" s="35"/>
      <c r="O1755" s="35"/>
      <c r="P1755" s="35"/>
      <c r="Q1755" s="35"/>
      <c r="R1755" s="35"/>
      <c r="S1755" s="35"/>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34"/>
      <c r="E1756" s="35"/>
      <c r="F1756" s="35"/>
      <c r="G1756" s="35"/>
      <c r="H1756" s="35"/>
      <c r="I1756" s="35"/>
      <c r="J1756" s="35"/>
      <c r="K1756" s="35"/>
      <c r="L1756" s="35"/>
      <c r="M1756" s="35"/>
      <c r="N1756" s="35"/>
      <c r="O1756" s="35"/>
      <c r="P1756" s="35"/>
      <c r="Q1756" s="35"/>
      <c r="R1756" s="35"/>
      <c r="S1756" s="35"/>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34"/>
      <c r="E1757" s="35"/>
      <c r="F1757" s="35"/>
      <c r="G1757" s="35"/>
      <c r="H1757" s="35"/>
      <c r="I1757" s="35"/>
      <c r="J1757" s="35"/>
      <c r="K1757" s="35"/>
      <c r="L1757" s="35"/>
      <c r="M1757" s="35"/>
      <c r="N1757" s="35"/>
      <c r="O1757" s="35"/>
      <c r="P1757" s="35"/>
      <c r="Q1757" s="35"/>
      <c r="R1757" s="35"/>
      <c r="S1757" s="35"/>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34"/>
      <c r="E1758" s="35"/>
      <c r="F1758" s="35"/>
      <c r="G1758" s="35"/>
      <c r="H1758" s="35"/>
      <c r="I1758" s="35"/>
      <c r="J1758" s="35"/>
      <c r="K1758" s="35"/>
      <c r="L1758" s="35"/>
      <c r="M1758" s="35"/>
      <c r="N1758" s="35"/>
      <c r="O1758" s="35"/>
      <c r="P1758" s="35"/>
      <c r="Q1758" s="35"/>
      <c r="R1758" s="35"/>
      <c r="S1758" s="35"/>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34"/>
      <c r="E1759" s="35"/>
      <c r="F1759" s="35"/>
      <c r="G1759" s="35"/>
      <c r="H1759" s="35"/>
      <c r="I1759" s="35"/>
      <c r="J1759" s="35"/>
      <c r="K1759" s="35"/>
      <c r="L1759" s="35"/>
      <c r="M1759" s="35"/>
      <c r="N1759" s="35"/>
      <c r="O1759" s="35"/>
      <c r="P1759" s="35"/>
      <c r="Q1759" s="35"/>
      <c r="R1759" s="35"/>
      <c r="S1759" s="35"/>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34"/>
      <c r="E1760" s="35"/>
      <c r="F1760" s="35"/>
      <c r="G1760" s="35"/>
      <c r="H1760" s="35"/>
      <c r="I1760" s="35"/>
      <c r="J1760" s="35"/>
      <c r="K1760" s="35"/>
      <c r="L1760" s="35"/>
      <c r="M1760" s="35"/>
      <c r="N1760" s="35"/>
      <c r="O1760" s="35"/>
      <c r="P1760" s="35"/>
      <c r="Q1760" s="35"/>
      <c r="R1760" s="35"/>
      <c r="S1760" s="35"/>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34"/>
      <c r="E1761" s="35"/>
      <c r="F1761" s="35"/>
      <c r="G1761" s="35"/>
      <c r="H1761" s="35"/>
      <c r="I1761" s="35"/>
      <c r="J1761" s="35"/>
      <c r="K1761" s="35"/>
      <c r="L1761" s="35"/>
      <c r="M1761" s="35"/>
      <c r="N1761" s="35"/>
      <c r="O1761" s="35"/>
      <c r="P1761" s="35"/>
      <c r="Q1761" s="35"/>
      <c r="R1761" s="35"/>
      <c r="S1761" s="35"/>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34"/>
      <c r="E1762" s="35"/>
      <c r="F1762" s="35"/>
      <c r="G1762" s="35"/>
      <c r="H1762" s="35"/>
      <c r="I1762" s="35"/>
      <c r="J1762" s="35"/>
      <c r="K1762" s="35"/>
      <c r="L1762" s="35"/>
      <c r="M1762" s="35"/>
      <c r="N1762" s="35"/>
      <c r="O1762" s="35"/>
      <c r="P1762" s="35"/>
      <c r="Q1762" s="35"/>
      <c r="R1762" s="35"/>
      <c r="S1762" s="35"/>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34"/>
      <c r="E1763" s="35"/>
      <c r="F1763" s="35"/>
      <c r="G1763" s="35"/>
      <c r="H1763" s="35"/>
      <c r="I1763" s="35"/>
      <c r="J1763" s="35"/>
      <c r="K1763" s="35"/>
      <c r="L1763" s="35"/>
      <c r="M1763" s="35"/>
      <c r="N1763" s="35"/>
      <c r="O1763" s="35"/>
      <c r="P1763" s="35"/>
      <c r="Q1763" s="35"/>
      <c r="R1763" s="35"/>
      <c r="S1763" s="35"/>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34"/>
      <c r="E1764" s="35"/>
      <c r="F1764" s="35"/>
      <c r="G1764" s="35"/>
      <c r="H1764" s="35"/>
      <c r="I1764" s="35"/>
      <c r="J1764" s="35"/>
      <c r="K1764" s="35"/>
      <c r="L1764" s="35"/>
      <c r="M1764" s="35"/>
      <c r="N1764" s="35"/>
      <c r="O1764" s="35"/>
      <c r="P1764" s="35"/>
      <c r="Q1764" s="35"/>
      <c r="R1764" s="35"/>
      <c r="S1764" s="35"/>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34"/>
      <c r="E1765" s="35"/>
      <c r="F1765" s="35"/>
      <c r="G1765" s="35"/>
      <c r="H1765" s="35"/>
      <c r="I1765" s="35"/>
      <c r="J1765" s="35"/>
      <c r="K1765" s="35"/>
      <c r="L1765" s="35"/>
      <c r="M1765" s="35"/>
      <c r="N1765" s="35"/>
      <c r="O1765" s="35"/>
      <c r="P1765" s="35"/>
      <c r="Q1765" s="35"/>
      <c r="R1765" s="35"/>
      <c r="S1765" s="35"/>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34"/>
      <c r="E1766" s="35"/>
      <c r="F1766" s="35"/>
      <c r="G1766" s="35"/>
      <c r="H1766" s="35"/>
      <c r="I1766" s="35"/>
      <c r="J1766" s="35"/>
      <c r="K1766" s="35"/>
      <c r="L1766" s="35"/>
      <c r="M1766" s="35"/>
      <c r="N1766" s="35"/>
      <c r="O1766" s="35"/>
      <c r="P1766" s="35"/>
      <c r="Q1766" s="35"/>
      <c r="R1766" s="35"/>
      <c r="S1766" s="35"/>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34"/>
      <c r="E1767" s="35"/>
      <c r="F1767" s="35"/>
      <c r="G1767" s="35"/>
      <c r="H1767" s="35"/>
      <c r="I1767" s="35"/>
      <c r="J1767" s="35"/>
      <c r="K1767" s="35"/>
      <c r="L1767" s="35"/>
      <c r="M1767" s="35"/>
      <c r="N1767" s="35"/>
      <c r="O1767" s="35"/>
      <c r="P1767" s="35"/>
      <c r="Q1767" s="35"/>
      <c r="R1767" s="35"/>
      <c r="S1767" s="35"/>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34"/>
      <c r="E1768" s="35"/>
      <c r="F1768" s="35"/>
      <c r="G1768" s="35"/>
      <c r="H1768" s="35"/>
      <c r="I1768" s="35"/>
      <c r="J1768" s="35"/>
      <c r="K1768" s="35"/>
      <c r="L1768" s="35"/>
      <c r="M1768" s="35"/>
      <c r="N1768" s="35"/>
      <c r="O1768" s="35"/>
      <c r="P1768" s="35"/>
      <c r="Q1768" s="35"/>
      <c r="R1768" s="35"/>
      <c r="S1768" s="35"/>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34"/>
      <c r="E1769" s="35"/>
      <c r="F1769" s="35"/>
      <c r="G1769" s="35"/>
      <c r="H1769" s="35"/>
      <c r="I1769" s="35"/>
      <c r="J1769" s="35"/>
      <c r="K1769" s="35"/>
      <c r="L1769" s="35"/>
      <c r="M1769" s="35"/>
      <c r="N1769" s="35"/>
      <c r="O1769" s="35"/>
      <c r="P1769" s="35"/>
      <c r="Q1769" s="35"/>
      <c r="R1769" s="35"/>
      <c r="S1769" s="35"/>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34"/>
      <c r="E1770" s="35"/>
      <c r="F1770" s="35"/>
      <c r="G1770" s="35"/>
      <c r="H1770" s="35"/>
      <c r="I1770" s="35"/>
      <c r="J1770" s="35"/>
      <c r="K1770" s="35"/>
      <c r="L1770" s="35"/>
      <c r="M1770" s="35"/>
      <c r="N1770" s="35"/>
      <c r="O1770" s="35"/>
      <c r="P1770" s="35"/>
      <c r="Q1770" s="35"/>
      <c r="R1770" s="35"/>
      <c r="S1770" s="35"/>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34"/>
      <c r="E1771" s="35"/>
      <c r="F1771" s="35"/>
      <c r="G1771" s="35"/>
      <c r="H1771" s="35"/>
      <c r="I1771" s="35"/>
      <c r="J1771" s="35"/>
      <c r="K1771" s="35"/>
      <c r="L1771" s="35"/>
      <c r="M1771" s="35"/>
      <c r="N1771" s="35"/>
      <c r="O1771" s="35"/>
      <c r="P1771" s="35"/>
      <c r="Q1771" s="35"/>
      <c r="R1771" s="35"/>
      <c r="S1771" s="35"/>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34"/>
      <c r="E1772" s="35"/>
      <c r="F1772" s="35"/>
      <c r="G1772" s="35"/>
      <c r="H1772" s="35"/>
      <c r="I1772" s="35"/>
      <c r="J1772" s="35"/>
      <c r="K1772" s="35"/>
      <c r="L1772" s="35"/>
      <c r="M1772" s="35"/>
      <c r="N1772" s="35"/>
      <c r="O1772" s="35"/>
      <c r="P1772" s="35"/>
      <c r="Q1772" s="35"/>
      <c r="R1772" s="35"/>
      <c r="S1772" s="35"/>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34"/>
      <c r="E1773" s="35"/>
      <c r="F1773" s="35"/>
      <c r="G1773" s="35"/>
      <c r="H1773" s="35"/>
      <c r="I1773" s="35"/>
      <c r="J1773" s="35"/>
      <c r="K1773" s="35"/>
      <c r="L1773" s="35"/>
      <c r="M1773" s="35"/>
      <c r="N1773" s="35"/>
      <c r="O1773" s="35"/>
      <c r="P1773" s="35"/>
      <c r="Q1773" s="35"/>
      <c r="R1773" s="35"/>
      <c r="S1773" s="35"/>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34"/>
      <c r="E1774" s="35"/>
      <c r="F1774" s="35"/>
      <c r="G1774" s="35"/>
      <c r="H1774" s="35"/>
      <c r="I1774" s="35"/>
      <c r="J1774" s="35"/>
      <c r="K1774" s="35"/>
      <c r="L1774" s="35"/>
      <c r="M1774" s="35"/>
      <c r="N1774" s="35"/>
      <c r="O1774" s="35"/>
      <c r="P1774" s="35"/>
      <c r="Q1774" s="35"/>
      <c r="R1774" s="35"/>
      <c r="S1774" s="35"/>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34"/>
      <c r="E1775" s="35"/>
      <c r="F1775" s="35"/>
      <c r="G1775" s="35"/>
      <c r="H1775" s="35"/>
      <c r="I1775" s="35"/>
      <c r="J1775" s="35"/>
      <c r="K1775" s="35"/>
      <c r="L1775" s="35"/>
      <c r="M1775" s="35"/>
      <c r="N1775" s="35"/>
      <c r="O1775" s="35"/>
      <c r="P1775" s="35"/>
      <c r="Q1775" s="35"/>
      <c r="R1775" s="35"/>
      <c r="S1775" s="35"/>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34"/>
      <c r="E1776" s="35"/>
      <c r="F1776" s="35"/>
      <c r="G1776" s="35"/>
      <c r="H1776" s="35"/>
      <c r="I1776" s="35"/>
      <c r="J1776" s="35"/>
      <c r="K1776" s="35"/>
      <c r="L1776" s="35"/>
      <c r="M1776" s="35"/>
      <c r="N1776" s="35"/>
      <c r="O1776" s="35"/>
      <c r="P1776" s="35"/>
      <c r="Q1776" s="35"/>
      <c r="R1776" s="35"/>
      <c r="S1776" s="35"/>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34"/>
      <c r="E1777" s="35"/>
      <c r="F1777" s="35"/>
      <c r="G1777" s="35"/>
      <c r="H1777" s="35"/>
      <c r="I1777" s="35"/>
      <c r="J1777" s="35"/>
      <c r="K1777" s="35"/>
      <c r="L1777" s="35"/>
      <c r="M1777" s="35"/>
      <c r="N1777" s="35"/>
      <c r="O1777" s="35"/>
      <c r="P1777" s="35"/>
      <c r="Q1777" s="35"/>
      <c r="R1777" s="35"/>
      <c r="S1777" s="35"/>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34"/>
      <c r="E1778" s="35"/>
      <c r="F1778" s="35"/>
      <c r="G1778" s="35"/>
      <c r="H1778" s="35"/>
      <c r="I1778" s="35"/>
      <c r="J1778" s="35"/>
      <c r="K1778" s="35"/>
      <c r="L1778" s="35"/>
      <c r="M1778" s="35"/>
      <c r="N1778" s="35"/>
      <c r="O1778" s="35"/>
      <c r="P1778" s="35"/>
      <c r="Q1778" s="35"/>
      <c r="R1778" s="35"/>
      <c r="S1778" s="35"/>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34"/>
      <c r="E1779" s="35"/>
      <c r="F1779" s="35"/>
      <c r="G1779" s="35"/>
      <c r="H1779" s="35"/>
      <c r="I1779" s="35"/>
      <c r="J1779" s="35"/>
      <c r="K1779" s="35"/>
      <c r="L1779" s="35"/>
      <c r="M1779" s="35"/>
      <c r="N1779" s="35"/>
      <c r="O1779" s="35"/>
      <c r="P1779" s="35"/>
      <c r="Q1779" s="35"/>
      <c r="R1779" s="35"/>
      <c r="S1779" s="35"/>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34"/>
      <c r="E1780" s="35"/>
      <c r="F1780" s="35"/>
      <c r="G1780" s="35"/>
      <c r="H1780" s="35"/>
      <c r="I1780" s="35"/>
      <c r="J1780" s="35"/>
      <c r="K1780" s="35"/>
      <c r="L1780" s="35"/>
      <c r="M1780" s="35"/>
      <c r="N1780" s="35"/>
      <c r="O1780" s="35"/>
      <c r="P1780" s="35"/>
      <c r="Q1780" s="35"/>
      <c r="R1780" s="35"/>
      <c r="S1780" s="35"/>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34"/>
      <c r="E1781" s="35"/>
      <c r="F1781" s="35"/>
      <c r="G1781" s="35"/>
      <c r="H1781" s="35"/>
      <c r="I1781" s="35"/>
      <c r="J1781" s="35"/>
      <c r="K1781" s="35"/>
      <c r="L1781" s="35"/>
      <c r="M1781" s="35"/>
      <c r="N1781" s="35"/>
      <c r="O1781" s="35"/>
      <c r="P1781" s="35"/>
      <c r="Q1781" s="35"/>
      <c r="R1781" s="35"/>
      <c r="S1781" s="35"/>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34"/>
      <c r="E1782" s="35"/>
      <c r="F1782" s="35"/>
      <c r="G1782" s="35"/>
      <c r="H1782" s="35"/>
      <c r="I1782" s="35"/>
      <c r="J1782" s="35"/>
      <c r="K1782" s="35"/>
      <c r="L1782" s="35"/>
      <c r="M1782" s="35"/>
      <c r="N1782" s="35"/>
      <c r="O1782" s="35"/>
      <c r="P1782" s="35"/>
      <c r="Q1782" s="35"/>
      <c r="R1782" s="35"/>
      <c r="S1782" s="35"/>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34"/>
      <c r="E1783" s="35"/>
      <c r="F1783" s="35"/>
      <c r="G1783" s="35"/>
      <c r="H1783" s="35"/>
      <c r="I1783" s="35"/>
      <c r="J1783" s="35"/>
      <c r="K1783" s="35"/>
      <c r="L1783" s="35"/>
      <c r="M1783" s="35"/>
      <c r="N1783" s="35"/>
      <c r="O1783" s="35"/>
      <c r="P1783" s="35"/>
      <c r="Q1783" s="35"/>
      <c r="R1783" s="35"/>
      <c r="S1783" s="35"/>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34"/>
      <c r="E1784" s="35"/>
      <c r="F1784" s="35"/>
      <c r="G1784" s="35"/>
      <c r="H1784" s="35"/>
      <c r="I1784" s="35"/>
      <c r="J1784" s="35"/>
      <c r="K1784" s="35"/>
      <c r="L1784" s="35"/>
      <c r="M1784" s="35"/>
      <c r="N1784" s="35"/>
      <c r="O1784" s="35"/>
      <c r="P1784" s="35"/>
      <c r="Q1784" s="35"/>
      <c r="R1784" s="35"/>
      <c r="S1784" s="35"/>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34"/>
      <c r="E1785" s="35"/>
      <c r="F1785" s="35"/>
      <c r="G1785" s="35"/>
      <c r="H1785" s="35"/>
      <c r="I1785" s="35"/>
      <c r="J1785" s="35"/>
      <c r="K1785" s="35"/>
      <c r="L1785" s="35"/>
      <c r="M1785" s="35"/>
      <c r="N1785" s="35"/>
      <c r="O1785" s="35"/>
      <c r="P1785" s="35"/>
      <c r="Q1785" s="35"/>
      <c r="R1785" s="35"/>
      <c r="S1785" s="35"/>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34"/>
      <c r="E1786" s="35"/>
      <c r="F1786" s="35"/>
      <c r="G1786" s="35"/>
      <c r="H1786" s="35"/>
      <c r="I1786" s="35"/>
      <c r="J1786" s="35"/>
      <c r="K1786" s="35"/>
      <c r="L1786" s="35"/>
      <c r="M1786" s="35"/>
      <c r="N1786" s="35"/>
      <c r="O1786" s="35"/>
      <c r="P1786" s="35"/>
      <c r="Q1786" s="35"/>
      <c r="R1786" s="35"/>
      <c r="S1786" s="35"/>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34"/>
      <c r="E1787" s="35"/>
      <c r="F1787" s="35"/>
      <c r="G1787" s="35"/>
      <c r="H1787" s="35"/>
      <c r="I1787" s="35"/>
      <c r="J1787" s="35"/>
      <c r="K1787" s="35"/>
      <c r="L1787" s="35"/>
      <c r="M1787" s="35"/>
      <c r="N1787" s="35"/>
      <c r="O1787" s="35"/>
      <c r="P1787" s="35"/>
      <c r="Q1787" s="35"/>
      <c r="R1787" s="35"/>
      <c r="S1787" s="35"/>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34"/>
      <c r="E1788" s="35"/>
      <c r="F1788" s="35"/>
      <c r="G1788" s="35"/>
      <c r="H1788" s="35"/>
      <c r="I1788" s="35"/>
      <c r="J1788" s="35"/>
      <c r="K1788" s="35"/>
      <c r="L1788" s="35"/>
      <c r="M1788" s="35"/>
      <c r="N1788" s="35"/>
      <c r="O1788" s="35"/>
      <c r="P1788" s="35"/>
      <c r="Q1788" s="35"/>
      <c r="R1788" s="35"/>
      <c r="S1788" s="35"/>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34"/>
      <c r="E1789" s="35"/>
      <c r="F1789" s="35"/>
      <c r="G1789" s="35"/>
      <c r="H1789" s="35"/>
      <c r="I1789" s="35"/>
      <c r="J1789" s="35"/>
      <c r="K1789" s="35"/>
      <c r="L1789" s="35"/>
      <c r="M1789" s="35"/>
      <c r="N1789" s="35"/>
      <c r="O1789" s="35"/>
      <c r="P1789" s="35"/>
      <c r="Q1789" s="35"/>
      <c r="R1789" s="35"/>
      <c r="S1789" s="35"/>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34"/>
      <c r="E1790" s="35"/>
      <c r="F1790" s="35"/>
      <c r="G1790" s="35"/>
      <c r="H1790" s="35"/>
      <c r="I1790" s="35"/>
      <c r="J1790" s="35"/>
      <c r="K1790" s="35"/>
      <c r="L1790" s="35"/>
      <c r="M1790" s="35"/>
      <c r="N1790" s="35"/>
      <c r="O1790" s="35"/>
      <c r="P1790" s="35"/>
      <c r="Q1790" s="35"/>
      <c r="R1790" s="35"/>
      <c r="S1790" s="35"/>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34"/>
      <c r="E1791" s="35"/>
      <c r="F1791" s="35"/>
      <c r="G1791" s="35"/>
      <c r="H1791" s="35"/>
      <c r="I1791" s="35"/>
      <c r="J1791" s="35"/>
      <c r="K1791" s="35"/>
      <c r="L1791" s="35"/>
      <c r="M1791" s="35"/>
      <c r="N1791" s="35"/>
      <c r="O1791" s="35"/>
      <c r="P1791" s="35"/>
      <c r="Q1791" s="35"/>
      <c r="R1791" s="35"/>
      <c r="S1791" s="35"/>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34"/>
      <c r="E1792" s="35"/>
      <c r="F1792" s="35"/>
      <c r="G1792" s="35"/>
      <c r="H1792" s="35"/>
      <c r="I1792" s="35"/>
      <c r="J1792" s="35"/>
      <c r="K1792" s="35"/>
      <c r="L1792" s="35"/>
      <c r="M1792" s="35"/>
      <c r="N1792" s="35"/>
      <c r="O1792" s="35"/>
      <c r="P1792" s="35"/>
      <c r="Q1792" s="35"/>
      <c r="R1792" s="35"/>
      <c r="S1792" s="35"/>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34"/>
      <c r="E1793" s="35"/>
      <c r="F1793" s="35"/>
      <c r="G1793" s="35"/>
      <c r="H1793" s="35"/>
      <c r="I1793" s="35"/>
      <c r="J1793" s="35"/>
      <c r="K1793" s="35"/>
      <c r="L1793" s="35"/>
      <c r="M1793" s="35"/>
      <c r="N1793" s="35"/>
      <c r="O1793" s="35"/>
      <c r="P1793" s="35"/>
      <c r="Q1793" s="35"/>
      <c r="R1793" s="35"/>
      <c r="S1793" s="35"/>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34"/>
      <c r="E1794" s="35"/>
      <c r="F1794" s="35"/>
      <c r="G1794" s="35"/>
      <c r="H1794" s="35"/>
      <c r="I1794" s="35"/>
      <c r="J1794" s="35"/>
      <c r="K1794" s="35"/>
      <c r="L1794" s="35"/>
      <c r="M1794" s="35"/>
      <c r="N1794" s="35"/>
      <c r="O1794" s="35"/>
      <c r="P1794" s="35"/>
      <c r="Q1794" s="35"/>
      <c r="R1794" s="35"/>
      <c r="S1794" s="35"/>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34"/>
      <c r="E1795" s="35"/>
      <c r="F1795" s="35"/>
      <c r="G1795" s="35"/>
      <c r="H1795" s="35"/>
      <c r="I1795" s="35"/>
      <c r="J1795" s="35"/>
      <c r="K1795" s="35"/>
      <c r="L1795" s="35"/>
      <c r="M1795" s="35"/>
      <c r="N1795" s="35"/>
      <c r="O1795" s="35"/>
      <c r="P1795" s="35"/>
      <c r="Q1795" s="35"/>
      <c r="R1795" s="35"/>
      <c r="S1795" s="35"/>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34"/>
      <c r="E1796" s="35"/>
      <c r="F1796" s="35"/>
      <c r="G1796" s="35"/>
      <c r="H1796" s="35"/>
      <c r="I1796" s="35"/>
      <c r="J1796" s="35"/>
      <c r="K1796" s="35"/>
      <c r="L1796" s="35"/>
      <c r="M1796" s="35"/>
      <c r="N1796" s="35"/>
      <c r="O1796" s="35"/>
      <c r="P1796" s="35"/>
      <c r="Q1796" s="35"/>
      <c r="R1796" s="35"/>
      <c r="S1796" s="35"/>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34"/>
      <c r="E1797" s="35"/>
      <c r="F1797" s="35"/>
      <c r="G1797" s="35"/>
      <c r="H1797" s="35"/>
      <c r="I1797" s="35"/>
      <c r="J1797" s="35"/>
      <c r="K1797" s="35"/>
      <c r="L1797" s="35"/>
      <c r="M1797" s="35"/>
      <c r="N1797" s="35"/>
      <c r="O1797" s="35"/>
      <c r="P1797" s="35"/>
      <c r="Q1797" s="35"/>
      <c r="R1797" s="35"/>
      <c r="S1797" s="35"/>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34"/>
      <c r="E1798" s="35"/>
      <c r="F1798" s="35"/>
      <c r="G1798" s="35"/>
      <c r="H1798" s="35"/>
      <c r="I1798" s="35"/>
      <c r="J1798" s="35"/>
      <c r="K1798" s="35"/>
      <c r="L1798" s="35"/>
      <c r="M1798" s="35"/>
      <c r="N1798" s="35"/>
      <c r="O1798" s="35"/>
      <c r="P1798" s="35"/>
      <c r="Q1798" s="35"/>
      <c r="R1798" s="35"/>
      <c r="S1798" s="35"/>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34"/>
      <c r="E1799" s="35"/>
      <c r="F1799" s="35"/>
      <c r="G1799" s="35"/>
      <c r="H1799" s="35"/>
      <c r="I1799" s="35"/>
      <c r="J1799" s="35"/>
      <c r="K1799" s="35"/>
      <c r="L1799" s="35"/>
      <c r="M1799" s="35"/>
      <c r="N1799" s="35"/>
      <c r="O1799" s="35"/>
      <c r="P1799" s="35"/>
      <c r="Q1799" s="35"/>
      <c r="R1799" s="35"/>
      <c r="S1799" s="35"/>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34"/>
      <c r="E1800" s="35"/>
      <c r="F1800" s="35"/>
      <c r="G1800" s="35"/>
      <c r="H1800" s="35"/>
      <c r="I1800" s="35"/>
      <c r="J1800" s="35"/>
      <c r="K1800" s="35"/>
      <c r="L1800" s="35"/>
      <c r="M1800" s="35"/>
      <c r="N1800" s="35"/>
      <c r="O1800" s="35"/>
      <c r="P1800" s="35"/>
      <c r="Q1800" s="35"/>
      <c r="R1800" s="35"/>
      <c r="S1800" s="35"/>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34"/>
      <c r="E1801" s="35"/>
      <c r="F1801" s="35"/>
      <c r="G1801" s="35"/>
      <c r="H1801" s="35"/>
      <c r="I1801" s="35"/>
      <c r="J1801" s="35"/>
      <c r="K1801" s="35"/>
      <c r="L1801" s="35"/>
      <c r="M1801" s="35"/>
      <c r="N1801" s="35"/>
      <c r="O1801" s="35"/>
      <c r="P1801" s="35"/>
      <c r="Q1801" s="35"/>
      <c r="R1801" s="35"/>
      <c r="S1801" s="35"/>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34"/>
      <c r="E1802" s="35"/>
      <c r="F1802" s="35"/>
      <c r="G1802" s="35"/>
      <c r="H1802" s="35"/>
      <c r="I1802" s="35"/>
      <c r="J1802" s="35"/>
      <c r="K1802" s="35"/>
      <c r="L1802" s="35"/>
      <c r="M1802" s="35"/>
      <c r="N1802" s="35"/>
      <c r="O1802" s="35"/>
      <c r="P1802" s="35"/>
      <c r="Q1802" s="35"/>
      <c r="R1802" s="35"/>
      <c r="S1802" s="35"/>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34"/>
      <c r="E1803" s="35"/>
      <c r="F1803" s="35"/>
      <c r="G1803" s="35"/>
      <c r="H1803" s="35"/>
      <c r="I1803" s="35"/>
      <c r="J1803" s="35"/>
      <c r="K1803" s="35"/>
      <c r="L1803" s="35"/>
      <c r="M1803" s="35"/>
      <c r="N1803" s="35"/>
      <c r="O1803" s="35"/>
      <c r="P1803" s="35"/>
      <c r="Q1803" s="35"/>
      <c r="R1803" s="35"/>
      <c r="S1803" s="35"/>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34"/>
      <c r="E1804" s="35"/>
      <c r="F1804" s="35"/>
      <c r="G1804" s="35"/>
      <c r="H1804" s="35"/>
      <c r="I1804" s="35"/>
      <c r="J1804" s="35"/>
      <c r="K1804" s="35"/>
      <c r="L1804" s="35"/>
      <c r="M1804" s="35"/>
      <c r="N1804" s="35"/>
      <c r="O1804" s="35"/>
      <c r="P1804" s="35"/>
      <c r="Q1804" s="35"/>
      <c r="R1804" s="35"/>
      <c r="S1804" s="35"/>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34"/>
      <c r="E1805" s="35"/>
      <c r="F1805" s="35"/>
      <c r="G1805" s="35"/>
      <c r="H1805" s="35"/>
      <c r="I1805" s="35"/>
      <c r="J1805" s="35"/>
      <c r="K1805" s="35"/>
      <c r="L1805" s="35"/>
      <c r="M1805" s="35"/>
      <c r="N1805" s="35"/>
      <c r="O1805" s="35"/>
      <c r="P1805" s="35"/>
      <c r="Q1805" s="35"/>
      <c r="R1805" s="35"/>
      <c r="S1805" s="35"/>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34"/>
      <c r="E1806" s="35"/>
      <c r="F1806" s="35"/>
      <c r="G1806" s="35"/>
      <c r="H1806" s="35"/>
      <c r="I1806" s="35"/>
      <c r="J1806" s="35"/>
      <c r="K1806" s="35"/>
      <c r="L1806" s="35"/>
      <c r="M1806" s="35"/>
      <c r="N1806" s="35"/>
      <c r="O1806" s="35"/>
      <c r="P1806" s="35"/>
      <c r="Q1806" s="35"/>
      <c r="R1806" s="35"/>
      <c r="S1806" s="35"/>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34"/>
      <c r="E1807" s="35"/>
      <c r="F1807" s="35"/>
      <c r="G1807" s="35"/>
      <c r="H1807" s="35"/>
      <c r="I1807" s="35"/>
      <c r="J1807" s="35"/>
      <c r="K1807" s="35"/>
      <c r="L1807" s="35"/>
      <c r="M1807" s="35"/>
      <c r="N1807" s="35"/>
      <c r="O1807" s="35"/>
      <c r="P1807" s="35"/>
      <c r="Q1807" s="35"/>
      <c r="R1807" s="35"/>
      <c r="S1807" s="35"/>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34"/>
      <c r="E1808" s="35"/>
      <c r="F1808" s="35"/>
      <c r="G1808" s="35"/>
      <c r="H1808" s="35"/>
      <c r="I1808" s="35"/>
      <c r="J1808" s="35"/>
      <c r="K1808" s="35"/>
      <c r="L1808" s="35"/>
      <c r="M1808" s="35"/>
      <c r="N1808" s="35"/>
      <c r="O1808" s="35"/>
      <c r="P1808" s="35"/>
      <c r="Q1808" s="35"/>
      <c r="R1808" s="35"/>
      <c r="S1808" s="35"/>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34"/>
      <c r="E1809" s="35"/>
      <c r="F1809" s="35"/>
      <c r="G1809" s="35"/>
      <c r="H1809" s="35"/>
      <c r="I1809" s="35"/>
      <c r="J1809" s="35"/>
      <c r="K1809" s="35"/>
      <c r="L1809" s="35"/>
      <c r="M1809" s="35"/>
      <c r="N1809" s="35"/>
      <c r="O1809" s="35"/>
      <c r="P1809" s="35"/>
      <c r="Q1809" s="35"/>
      <c r="R1809" s="35"/>
      <c r="S1809" s="35"/>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34"/>
      <c r="E1810" s="35"/>
      <c r="F1810" s="35"/>
      <c r="G1810" s="35"/>
      <c r="H1810" s="35"/>
      <c r="I1810" s="35"/>
      <c r="J1810" s="35"/>
      <c r="K1810" s="35"/>
      <c r="L1810" s="35"/>
      <c r="M1810" s="35"/>
      <c r="N1810" s="35"/>
      <c r="O1810" s="35"/>
      <c r="P1810" s="35"/>
      <c r="Q1810" s="35"/>
      <c r="R1810" s="35"/>
      <c r="S1810" s="35"/>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34"/>
      <c r="E1811" s="35"/>
      <c r="F1811" s="35"/>
      <c r="G1811" s="35"/>
      <c r="H1811" s="35"/>
      <c r="I1811" s="35"/>
      <c r="J1811" s="35"/>
      <c r="K1811" s="35"/>
      <c r="L1811" s="35"/>
      <c r="M1811" s="35"/>
      <c r="N1811" s="35"/>
      <c r="O1811" s="35"/>
      <c r="P1811" s="35"/>
      <c r="Q1811" s="35"/>
      <c r="R1811" s="35"/>
      <c r="S1811" s="35"/>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34"/>
      <c r="E1812" s="35"/>
      <c r="F1812" s="35"/>
      <c r="G1812" s="35"/>
      <c r="H1812" s="35"/>
      <c r="I1812" s="35"/>
      <c r="J1812" s="35"/>
      <c r="K1812" s="35"/>
      <c r="L1812" s="35"/>
      <c r="M1812" s="35"/>
      <c r="N1812" s="35"/>
      <c r="O1812" s="35"/>
      <c r="P1812" s="35"/>
      <c r="Q1812" s="35"/>
      <c r="R1812" s="35"/>
      <c r="S1812" s="35"/>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34"/>
      <c r="E1813" s="35"/>
      <c r="F1813" s="35"/>
      <c r="G1813" s="35"/>
      <c r="H1813" s="35"/>
      <c r="I1813" s="35"/>
      <c r="J1813" s="35"/>
      <c r="K1813" s="35"/>
      <c r="L1813" s="35"/>
      <c r="M1813" s="35"/>
      <c r="N1813" s="35"/>
      <c r="O1813" s="35"/>
      <c r="P1813" s="35"/>
      <c r="Q1813" s="35"/>
      <c r="R1813" s="35"/>
      <c r="S1813" s="35"/>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34"/>
      <c r="E1814" s="35"/>
      <c r="F1814" s="35"/>
      <c r="G1814" s="35"/>
      <c r="H1814" s="35"/>
      <c r="I1814" s="35"/>
      <c r="J1814" s="35"/>
      <c r="K1814" s="35"/>
      <c r="L1814" s="35"/>
      <c r="M1814" s="35"/>
      <c r="N1814" s="35"/>
      <c r="O1814" s="35"/>
      <c r="P1814" s="35"/>
      <c r="Q1814" s="35"/>
      <c r="R1814" s="35"/>
      <c r="S1814" s="35"/>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34"/>
      <c r="E1815" s="35"/>
      <c r="F1815" s="35"/>
      <c r="G1815" s="35"/>
      <c r="H1815" s="35"/>
      <c r="I1815" s="35"/>
      <c r="J1815" s="35"/>
      <c r="K1815" s="35"/>
      <c r="L1815" s="35"/>
      <c r="M1815" s="35"/>
      <c r="N1815" s="35"/>
      <c r="O1815" s="35"/>
      <c r="P1815" s="35"/>
      <c r="Q1815" s="35"/>
      <c r="R1815" s="35"/>
      <c r="S1815" s="35"/>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34"/>
      <c r="E1816" s="35"/>
      <c r="F1816" s="35"/>
      <c r="G1816" s="35"/>
      <c r="H1816" s="35"/>
      <c r="I1816" s="35"/>
      <c r="J1816" s="35"/>
      <c r="K1816" s="35"/>
      <c r="L1816" s="35"/>
      <c r="M1816" s="35"/>
      <c r="N1816" s="35"/>
      <c r="O1816" s="35"/>
      <c r="P1816" s="35"/>
      <c r="Q1816" s="35"/>
      <c r="R1816" s="35"/>
      <c r="S1816" s="35"/>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34"/>
      <c r="E1817" s="35"/>
      <c r="F1817" s="35"/>
      <c r="G1817" s="35"/>
      <c r="H1817" s="35"/>
      <c r="I1817" s="35"/>
      <c r="J1817" s="35"/>
      <c r="K1817" s="35"/>
      <c r="L1817" s="35"/>
      <c r="M1817" s="35"/>
      <c r="N1817" s="35"/>
      <c r="O1817" s="35"/>
      <c r="P1817" s="35"/>
      <c r="Q1817" s="35"/>
      <c r="R1817" s="35"/>
      <c r="S1817" s="35"/>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34"/>
      <c r="E1818" s="35"/>
      <c r="F1818" s="35"/>
      <c r="G1818" s="35"/>
      <c r="H1818" s="35"/>
      <c r="I1818" s="35"/>
      <c r="J1818" s="35"/>
      <c r="K1818" s="35"/>
      <c r="L1818" s="35"/>
      <c r="M1818" s="35"/>
      <c r="N1818" s="35"/>
      <c r="O1818" s="35"/>
      <c r="P1818" s="35"/>
      <c r="Q1818" s="35"/>
      <c r="R1818" s="35"/>
      <c r="S1818" s="35"/>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34"/>
      <c r="E1819" s="35"/>
      <c r="F1819" s="35"/>
      <c r="G1819" s="35"/>
      <c r="H1819" s="35"/>
      <c r="I1819" s="35"/>
      <c r="J1819" s="35"/>
      <c r="K1819" s="35"/>
      <c r="L1819" s="35"/>
      <c r="M1819" s="35"/>
      <c r="N1819" s="35"/>
      <c r="O1819" s="35"/>
      <c r="P1819" s="35"/>
      <c r="Q1819" s="35"/>
      <c r="R1819" s="35"/>
      <c r="S1819" s="35"/>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34"/>
      <c r="E1820" s="35"/>
      <c r="F1820" s="35"/>
      <c r="G1820" s="35"/>
      <c r="H1820" s="35"/>
      <c r="I1820" s="35"/>
      <c r="J1820" s="35"/>
      <c r="K1820" s="35"/>
      <c r="L1820" s="35"/>
      <c r="M1820" s="35"/>
      <c r="N1820" s="35"/>
      <c r="O1820" s="35"/>
      <c r="P1820" s="35"/>
      <c r="Q1820" s="35"/>
      <c r="R1820" s="35"/>
      <c r="S1820" s="35"/>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34"/>
      <c r="E1821" s="35"/>
      <c r="F1821" s="35"/>
      <c r="G1821" s="35"/>
      <c r="H1821" s="35"/>
      <c r="I1821" s="35"/>
      <c r="J1821" s="35"/>
      <c r="K1821" s="35"/>
      <c r="L1821" s="35"/>
      <c r="M1821" s="35"/>
      <c r="N1821" s="35"/>
      <c r="O1821" s="35"/>
      <c r="P1821" s="35"/>
      <c r="Q1821" s="35"/>
      <c r="R1821" s="35"/>
      <c r="S1821" s="35"/>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34"/>
      <c r="E1822" s="35"/>
      <c r="F1822" s="35"/>
      <c r="G1822" s="35"/>
      <c r="H1822" s="35"/>
      <c r="I1822" s="35"/>
      <c r="J1822" s="35"/>
      <c r="K1822" s="35"/>
      <c r="L1822" s="35"/>
      <c r="M1822" s="35"/>
      <c r="N1822" s="35"/>
      <c r="O1822" s="35"/>
      <c r="P1822" s="35"/>
      <c r="Q1822" s="35"/>
      <c r="R1822" s="35"/>
      <c r="S1822" s="35"/>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34"/>
      <c r="E1823" s="35"/>
      <c r="F1823" s="35"/>
      <c r="G1823" s="35"/>
      <c r="H1823" s="35"/>
      <c r="I1823" s="35"/>
      <c r="J1823" s="35"/>
      <c r="K1823" s="35"/>
      <c r="L1823" s="35"/>
      <c r="M1823" s="35"/>
      <c r="N1823" s="35"/>
      <c r="O1823" s="35"/>
      <c r="P1823" s="35"/>
      <c r="Q1823" s="35"/>
      <c r="R1823" s="35"/>
      <c r="S1823" s="35"/>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34"/>
      <c r="E1824" s="35"/>
      <c r="F1824" s="35"/>
      <c r="G1824" s="35"/>
      <c r="H1824" s="35"/>
      <c r="I1824" s="35"/>
      <c r="J1824" s="35"/>
      <c r="K1824" s="35"/>
      <c r="L1824" s="35"/>
      <c r="M1824" s="35"/>
      <c r="N1824" s="35"/>
      <c r="O1824" s="35"/>
      <c r="P1824" s="35"/>
      <c r="Q1824" s="35"/>
      <c r="R1824" s="35"/>
      <c r="S1824" s="35"/>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34"/>
      <c r="E1825" s="35"/>
      <c r="F1825" s="35"/>
      <c r="G1825" s="35"/>
      <c r="H1825" s="35"/>
      <c r="I1825" s="35"/>
      <c r="J1825" s="35"/>
      <c r="K1825" s="35"/>
      <c r="L1825" s="35"/>
      <c r="M1825" s="35"/>
      <c r="N1825" s="35"/>
      <c r="O1825" s="35"/>
      <c r="P1825" s="35"/>
      <c r="Q1825" s="35"/>
      <c r="R1825" s="35"/>
      <c r="S1825" s="35"/>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34"/>
      <c r="E1826" s="35"/>
      <c r="F1826" s="35"/>
      <c r="G1826" s="35"/>
      <c r="H1826" s="35"/>
      <c r="I1826" s="35"/>
      <c r="J1826" s="35"/>
      <c r="K1826" s="35"/>
      <c r="L1826" s="35"/>
      <c r="M1826" s="35"/>
      <c r="N1826" s="35"/>
      <c r="O1826" s="35"/>
      <c r="P1826" s="35"/>
      <c r="Q1826" s="35"/>
      <c r="R1826" s="35"/>
      <c r="S1826" s="35"/>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34"/>
      <c r="E1827" s="35"/>
      <c r="F1827" s="35"/>
      <c r="G1827" s="35"/>
      <c r="H1827" s="35"/>
      <c r="I1827" s="35"/>
      <c r="J1827" s="35"/>
      <c r="K1827" s="35"/>
      <c r="L1827" s="35"/>
      <c r="M1827" s="35"/>
      <c r="N1827" s="35"/>
      <c r="O1827" s="35"/>
      <c r="P1827" s="35"/>
      <c r="Q1827" s="35"/>
      <c r="R1827" s="35"/>
      <c r="S1827" s="35"/>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34"/>
      <c r="E1828" s="35"/>
      <c r="F1828" s="35"/>
      <c r="G1828" s="35"/>
      <c r="H1828" s="35"/>
      <c r="I1828" s="35"/>
      <c r="J1828" s="35"/>
      <c r="K1828" s="35"/>
      <c r="L1828" s="35"/>
      <c r="M1828" s="35"/>
      <c r="N1828" s="35"/>
      <c r="O1828" s="35"/>
      <c r="P1828" s="35"/>
      <c r="Q1828" s="35"/>
      <c r="R1828" s="35"/>
      <c r="S1828" s="35"/>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34"/>
      <c r="E1829" s="35"/>
      <c r="F1829" s="35"/>
      <c r="G1829" s="35"/>
      <c r="H1829" s="35"/>
      <c r="I1829" s="35"/>
      <c r="J1829" s="35"/>
      <c r="K1829" s="35"/>
      <c r="L1829" s="35"/>
      <c r="M1829" s="35"/>
      <c r="N1829" s="35"/>
      <c r="O1829" s="35"/>
      <c r="P1829" s="35"/>
      <c r="Q1829" s="35"/>
      <c r="R1829" s="35"/>
      <c r="S1829" s="35"/>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34"/>
      <c r="E1830" s="35"/>
      <c r="F1830" s="35"/>
      <c r="G1830" s="35"/>
      <c r="H1830" s="35"/>
      <c r="I1830" s="35"/>
      <c r="J1830" s="35"/>
      <c r="K1830" s="35"/>
      <c r="L1830" s="35"/>
      <c r="M1830" s="35"/>
      <c r="N1830" s="35"/>
      <c r="O1830" s="35"/>
      <c r="P1830" s="35"/>
      <c r="Q1830" s="35"/>
      <c r="R1830" s="35"/>
      <c r="S1830" s="35"/>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34"/>
      <c r="E1831" s="35"/>
      <c r="F1831" s="35"/>
      <c r="G1831" s="35"/>
      <c r="H1831" s="35"/>
      <c r="I1831" s="35"/>
      <c r="J1831" s="35"/>
      <c r="K1831" s="35"/>
      <c r="L1831" s="35"/>
      <c r="M1831" s="35"/>
      <c r="N1831" s="35"/>
      <c r="O1831" s="35"/>
      <c r="P1831" s="35"/>
      <c r="Q1831" s="35"/>
      <c r="R1831" s="35"/>
      <c r="S1831" s="35"/>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34"/>
      <c r="E1832" s="35"/>
      <c r="F1832" s="35"/>
      <c r="G1832" s="35"/>
      <c r="H1832" s="35"/>
      <c r="I1832" s="35"/>
      <c r="J1832" s="35"/>
      <c r="K1832" s="35"/>
      <c r="L1832" s="35"/>
      <c r="M1832" s="35"/>
      <c r="N1832" s="35"/>
      <c r="O1832" s="35"/>
      <c r="P1832" s="35"/>
      <c r="Q1832" s="35"/>
      <c r="R1832" s="35"/>
      <c r="S1832" s="35"/>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34"/>
      <c r="E1833" s="35"/>
      <c r="F1833" s="35"/>
      <c r="G1833" s="35"/>
      <c r="H1833" s="35"/>
      <c r="I1833" s="35"/>
      <c r="J1833" s="35"/>
      <c r="K1833" s="35"/>
      <c r="L1833" s="35"/>
      <c r="M1833" s="35"/>
      <c r="N1833" s="35"/>
      <c r="O1833" s="35"/>
      <c r="P1833" s="35"/>
      <c r="Q1833" s="35"/>
      <c r="R1833" s="35"/>
      <c r="S1833" s="35"/>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34"/>
      <c r="E1834" s="35"/>
      <c r="F1834" s="35"/>
      <c r="G1834" s="35"/>
      <c r="H1834" s="35"/>
      <c r="I1834" s="35"/>
      <c r="J1834" s="35"/>
      <c r="K1834" s="35"/>
      <c r="L1834" s="35"/>
      <c r="M1834" s="35"/>
      <c r="N1834" s="35"/>
      <c r="O1834" s="35"/>
      <c r="P1834" s="35"/>
      <c r="Q1834" s="35"/>
      <c r="R1834" s="35"/>
      <c r="S1834" s="35"/>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34"/>
      <c r="E1835" s="35"/>
      <c r="F1835" s="35"/>
      <c r="G1835" s="35"/>
      <c r="H1835" s="35"/>
      <c r="I1835" s="35"/>
      <c r="J1835" s="35"/>
      <c r="K1835" s="35"/>
      <c r="L1835" s="35"/>
      <c r="M1835" s="35"/>
      <c r="N1835" s="35"/>
      <c r="O1835" s="35"/>
      <c r="P1835" s="35"/>
      <c r="Q1835" s="35"/>
      <c r="R1835" s="35"/>
      <c r="S1835" s="35"/>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34"/>
      <c r="E1836" s="35"/>
      <c r="F1836" s="35"/>
      <c r="G1836" s="35"/>
      <c r="H1836" s="35"/>
      <c r="I1836" s="35"/>
      <c r="J1836" s="35"/>
      <c r="K1836" s="35"/>
      <c r="L1836" s="35"/>
      <c r="M1836" s="35"/>
      <c r="N1836" s="35"/>
      <c r="O1836" s="35"/>
      <c r="P1836" s="35"/>
      <c r="Q1836" s="35"/>
      <c r="R1836" s="35"/>
      <c r="S1836" s="35"/>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34"/>
      <c r="E1837" s="35"/>
      <c r="F1837" s="35"/>
      <c r="G1837" s="35"/>
      <c r="H1837" s="35"/>
      <c r="I1837" s="35"/>
      <c r="J1837" s="35"/>
      <c r="K1837" s="35"/>
      <c r="L1837" s="35"/>
      <c r="M1837" s="35"/>
      <c r="N1837" s="35"/>
      <c r="O1837" s="35"/>
      <c r="P1837" s="35"/>
      <c r="Q1837" s="35"/>
      <c r="R1837" s="35"/>
      <c r="S1837" s="35"/>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34"/>
      <c r="E1838" s="35"/>
      <c r="F1838" s="35"/>
      <c r="G1838" s="35"/>
      <c r="H1838" s="35"/>
      <c r="I1838" s="35"/>
      <c r="J1838" s="35"/>
      <c r="K1838" s="35"/>
      <c r="L1838" s="35"/>
      <c r="M1838" s="35"/>
      <c r="N1838" s="35"/>
      <c r="O1838" s="35"/>
      <c r="P1838" s="35"/>
      <c r="Q1838" s="35"/>
      <c r="R1838" s="35"/>
      <c r="S1838" s="35"/>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34"/>
      <c r="E1839" s="35"/>
      <c r="F1839" s="35"/>
      <c r="G1839" s="35"/>
      <c r="H1839" s="35"/>
      <c r="I1839" s="35"/>
      <c r="J1839" s="35"/>
      <c r="K1839" s="35"/>
      <c r="L1839" s="35"/>
      <c r="M1839" s="35"/>
      <c r="N1839" s="35"/>
      <c r="O1839" s="35"/>
      <c r="P1839" s="35"/>
      <c r="Q1839" s="35"/>
      <c r="R1839" s="35"/>
      <c r="S1839" s="35"/>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34"/>
      <c r="E1840" s="35"/>
      <c r="F1840" s="35"/>
      <c r="G1840" s="35"/>
      <c r="H1840" s="35"/>
      <c r="I1840" s="35"/>
      <c r="J1840" s="35"/>
      <c r="K1840" s="35"/>
      <c r="L1840" s="35"/>
      <c r="M1840" s="35"/>
      <c r="N1840" s="35"/>
      <c r="O1840" s="35"/>
      <c r="P1840" s="35"/>
      <c r="Q1840" s="35"/>
      <c r="R1840" s="35"/>
      <c r="S1840" s="35"/>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34"/>
      <c r="E1841" s="35"/>
      <c r="F1841" s="35"/>
      <c r="G1841" s="35"/>
      <c r="H1841" s="35"/>
      <c r="I1841" s="35"/>
      <c r="J1841" s="35"/>
      <c r="K1841" s="35"/>
      <c r="L1841" s="35"/>
      <c r="M1841" s="35"/>
      <c r="N1841" s="35"/>
      <c r="O1841" s="35"/>
      <c r="P1841" s="35"/>
      <c r="Q1841" s="35"/>
      <c r="R1841" s="35"/>
      <c r="S1841" s="35"/>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34"/>
      <c r="E1842" s="35"/>
      <c r="F1842" s="35"/>
      <c r="G1842" s="35"/>
      <c r="H1842" s="35"/>
      <c r="I1842" s="35"/>
      <c r="J1842" s="35"/>
      <c r="K1842" s="35"/>
      <c r="L1842" s="35"/>
      <c r="M1842" s="35"/>
      <c r="N1842" s="35"/>
      <c r="O1842" s="35"/>
      <c r="P1842" s="35"/>
      <c r="Q1842" s="35"/>
      <c r="R1842" s="35"/>
      <c r="S1842" s="35"/>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34"/>
      <c r="E1843" s="35"/>
      <c r="F1843" s="35"/>
      <c r="G1843" s="35"/>
      <c r="H1843" s="35"/>
      <c r="I1843" s="35"/>
      <c r="J1843" s="35"/>
      <c r="K1843" s="35"/>
      <c r="L1843" s="35"/>
      <c r="M1843" s="35"/>
      <c r="N1843" s="35"/>
      <c r="O1843" s="35"/>
      <c r="P1843" s="35"/>
      <c r="Q1843" s="35"/>
      <c r="R1843" s="35"/>
      <c r="S1843" s="35"/>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34"/>
      <c r="E1844" s="35"/>
      <c r="F1844" s="35"/>
      <c r="G1844" s="35"/>
      <c r="H1844" s="35"/>
      <c r="I1844" s="35"/>
      <c r="J1844" s="35"/>
      <c r="K1844" s="35"/>
      <c r="L1844" s="35"/>
      <c r="M1844" s="35"/>
      <c r="N1844" s="35"/>
      <c r="O1844" s="35"/>
      <c r="P1844" s="35"/>
      <c r="Q1844" s="35"/>
      <c r="R1844" s="35"/>
      <c r="S1844" s="35"/>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34"/>
      <c r="E1845" s="35"/>
      <c r="F1845" s="35"/>
      <c r="G1845" s="35"/>
      <c r="H1845" s="35"/>
      <c r="I1845" s="35"/>
      <c r="J1845" s="35"/>
      <c r="K1845" s="35"/>
      <c r="L1845" s="35"/>
      <c r="M1845" s="35"/>
      <c r="N1845" s="35"/>
      <c r="O1845" s="35"/>
      <c r="P1845" s="35"/>
      <c r="Q1845" s="35"/>
      <c r="R1845" s="35"/>
      <c r="S1845" s="35"/>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34"/>
      <c r="E1846" s="35"/>
      <c r="F1846" s="35"/>
      <c r="G1846" s="35"/>
      <c r="H1846" s="35"/>
      <c r="I1846" s="35"/>
      <c r="J1846" s="35"/>
      <c r="K1846" s="35"/>
      <c r="L1846" s="35"/>
      <c r="M1846" s="35"/>
      <c r="N1846" s="35"/>
      <c r="O1846" s="35"/>
      <c r="P1846" s="35"/>
      <c r="Q1846" s="35"/>
      <c r="R1846" s="35"/>
      <c r="S1846" s="35"/>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34"/>
      <c r="E1847" s="35"/>
      <c r="F1847" s="35"/>
      <c r="G1847" s="35"/>
      <c r="H1847" s="35"/>
      <c r="I1847" s="35"/>
      <c r="J1847" s="35"/>
      <c r="K1847" s="35"/>
      <c r="L1847" s="35"/>
      <c r="M1847" s="35"/>
      <c r="N1847" s="35"/>
      <c r="O1847" s="35"/>
      <c r="P1847" s="35"/>
      <c r="Q1847" s="35"/>
      <c r="R1847" s="35"/>
      <c r="S1847" s="35"/>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34"/>
      <c r="E1848" s="35"/>
      <c r="F1848" s="35"/>
      <c r="G1848" s="35"/>
      <c r="H1848" s="35"/>
      <c r="I1848" s="35"/>
      <c r="J1848" s="35"/>
      <c r="K1848" s="35"/>
      <c r="L1848" s="35"/>
      <c r="M1848" s="35"/>
      <c r="N1848" s="35"/>
      <c r="O1848" s="35"/>
      <c r="P1848" s="35"/>
      <c r="Q1848" s="35"/>
      <c r="R1848" s="35"/>
      <c r="S1848" s="35"/>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34"/>
      <c r="E1849" s="35"/>
      <c r="F1849" s="35"/>
      <c r="G1849" s="35"/>
      <c r="H1849" s="35"/>
      <c r="I1849" s="35"/>
      <c r="J1849" s="35"/>
      <c r="K1849" s="35"/>
      <c r="L1849" s="35"/>
      <c r="M1849" s="35"/>
      <c r="N1849" s="35"/>
      <c r="O1849" s="35"/>
      <c r="P1849" s="35"/>
      <c r="Q1849" s="35"/>
      <c r="R1849" s="35"/>
      <c r="S1849" s="35"/>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34"/>
      <c r="E1850" s="35"/>
      <c r="F1850" s="35"/>
      <c r="G1850" s="35"/>
      <c r="H1850" s="35"/>
      <c r="I1850" s="35"/>
      <c r="J1850" s="35"/>
      <c r="K1850" s="35"/>
      <c r="L1850" s="35"/>
      <c r="M1850" s="35"/>
      <c r="N1850" s="35"/>
      <c r="O1850" s="35"/>
      <c r="P1850" s="35"/>
      <c r="Q1850" s="35"/>
      <c r="R1850" s="35"/>
      <c r="S1850" s="35"/>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34"/>
      <c r="E1851" s="35"/>
      <c r="F1851" s="35"/>
      <c r="G1851" s="35"/>
      <c r="H1851" s="35"/>
      <c r="I1851" s="35"/>
      <c r="J1851" s="35"/>
      <c r="K1851" s="35"/>
      <c r="L1851" s="35"/>
      <c r="M1851" s="35"/>
      <c r="N1851" s="35"/>
      <c r="O1851" s="35"/>
      <c r="P1851" s="35"/>
      <c r="Q1851" s="35"/>
      <c r="R1851" s="35"/>
      <c r="S1851" s="35"/>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34"/>
      <c r="E1852" s="35"/>
      <c r="F1852" s="35"/>
      <c r="G1852" s="35"/>
      <c r="H1852" s="35"/>
      <c r="I1852" s="35"/>
      <c r="J1852" s="35"/>
      <c r="K1852" s="35"/>
      <c r="L1852" s="35"/>
      <c r="M1852" s="35"/>
      <c r="N1852" s="35"/>
      <c r="O1852" s="35"/>
      <c r="P1852" s="35"/>
      <c r="Q1852" s="35"/>
      <c r="R1852" s="35"/>
      <c r="S1852" s="35"/>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34"/>
      <c r="E1853" s="35"/>
      <c r="F1853" s="35"/>
      <c r="G1853" s="35"/>
      <c r="H1853" s="35"/>
      <c r="I1853" s="35"/>
      <c r="J1853" s="35"/>
      <c r="K1853" s="35"/>
      <c r="L1853" s="35"/>
      <c r="M1853" s="35"/>
      <c r="N1853" s="35"/>
      <c r="O1853" s="35"/>
      <c r="P1853" s="35"/>
      <c r="Q1853" s="35"/>
      <c r="R1853" s="35"/>
      <c r="S1853" s="35"/>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34"/>
      <c r="E1854" s="35"/>
      <c r="F1854" s="35"/>
      <c r="G1854" s="35"/>
      <c r="H1854" s="35"/>
      <c r="I1854" s="35"/>
      <c r="J1854" s="35"/>
      <c r="K1854" s="35"/>
      <c r="L1854" s="35"/>
      <c r="M1854" s="35"/>
      <c r="N1854" s="35"/>
      <c r="O1854" s="35"/>
      <c r="P1854" s="35"/>
      <c r="Q1854" s="35"/>
      <c r="R1854" s="35"/>
      <c r="S1854" s="35"/>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34"/>
      <c r="E1855" s="35"/>
      <c r="F1855" s="35"/>
      <c r="G1855" s="35"/>
      <c r="H1855" s="35"/>
      <c r="I1855" s="35"/>
      <c r="J1855" s="35"/>
      <c r="K1855" s="35"/>
      <c r="L1855" s="35"/>
      <c r="M1855" s="35"/>
      <c r="N1855" s="35"/>
      <c r="O1855" s="35"/>
      <c r="P1855" s="35"/>
      <c r="Q1855" s="35"/>
      <c r="R1855" s="35"/>
      <c r="S1855" s="35"/>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34"/>
      <c r="E1856" s="35"/>
      <c r="F1856" s="35"/>
      <c r="G1856" s="35"/>
      <c r="H1856" s="35"/>
      <c r="I1856" s="35"/>
      <c r="J1856" s="35"/>
      <c r="K1856" s="35"/>
      <c r="L1856" s="35"/>
      <c r="M1856" s="35"/>
      <c r="N1856" s="35"/>
      <c r="O1856" s="35"/>
      <c r="P1856" s="35"/>
      <c r="Q1856" s="35"/>
      <c r="R1856" s="35"/>
      <c r="S1856" s="35"/>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34"/>
      <c r="E1857" s="35"/>
      <c r="F1857" s="35"/>
      <c r="G1857" s="35"/>
      <c r="H1857" s="35"/>
      <c r="I1857" s="35"/>
      <c r="J1857" s="35"/>
      <c r="K1857" s="35"/>
      <c r="L1857" s="35"/>
      <c r="M1857" s="35"/>
      <c r="N1857" s="35"/>
      <c r="O1857" s="35"/>
      <c r="P1857" s="35"/>
      <c r="Q1857" s="35"/>
      <c r="R1857" s="35"/>
      <c r="S1857" s="35"/>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34"/>
      <c r="E1858" s="35"/>
      <c r="F1858" s="35"/>
      <c r="G1858" s="35"/>
      <c r="H1858" s="35"/>
      <c r="I1858" s="35"/>
      <c r="J1858" s="35"/>
      <c r="K1858" s="35"/>
      <c r="L1858" s="35"/>
      <c r="M1858" s="35"/>
      <c r="N1858" s="35"/>
      <c r="O1858" s="35"/>
      <c r="P1858" s="35"/>
      <c r="Q1858" s="35"/>
      <c r="R1858" s="35"/>
      <c r="S1858" s="35"/>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34"/>
      <c r="E1859" s="35"/>
      <c r="F1859" s="35"/>
      <c r="G1859" s="35"/>
      <c r="H1859" s="35"/>
      <c r="I1859" s="35"/>
      <c r="J1859" s="35"/>
      <c r="K1859" s="35"/>
      <c r="L1859" s="35"/>
      <c r="M1859" s="35"/>
      <c r="N1859" s="35"/>
      <c r="O1859" s="35"/>
      <c r="P1859" s="35"/>
      <c r="Q1859" s="35"/>
      <c r="R1859" s="35"/>
      <c r="S1859" s="35"/>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34"/>
      <c r="E1860" s="35"/>
      <c r="F1860" s="35"/>
      <c r="G1860" s="35"/>
      <c r="H1860" s="35"/>
      <c r="I1860" s="35"/>
      <c r="J1860" s="35"/>
      <c r="K1860" s="35"/>
      <c r="L1860" s="35"/>
      <c r="M1860" s="35"/>
      <c r="N1860" s="35"/>
      <c r="O1860" s="35"/>
      <c r="P1860" s="35"/>
      <c r="Q1860" s="35"/>
      <c r="R1860" s="35"/>
      <c r="S1860" s="35"/>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34"/>
      <c r="E1861" s="35"/>
      <c r="F1861" s="35"/>
      <c r="G1861" s="35"/>
      <c r="H1861" s="35"/>
      <c r="I1861" s="35"/>
      <c r="J1861" s="35"/>
      <c r="K1861" s="35"/>
      <c r="L1861" s="35"/>
      <c r="M1861" s="35"/>
      <c r="N1861" s="35"/>
      <c r="O1861" s="35"/>
      <c r="P1861" s="35"/>
      <c r="Q1861" s="35"/>
      <c r="R1861" s="35"/>
      <c r="S1861" s="35"/>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34"/>
      <c r="E1862" s="35"/>
      <c r="F1862" s="35"/>
      <c r="G1862" s="35"/>
      <c r="H1862" s="35"/>
      <c r="I1862" s="35"/>
      <c r="J1862" s="35"/>
      <c r="K1862" s="35"/>
      <c r="L1862" s="35"/>
      <c r="M1862" s="35"/>
      <c r="N1862" s="35"/>
      <c r="O1862" s="35"/>
      <c r="P1862" s="35"/>
      <c r="Q1862" s="35"/>
      <c r="R1862" s="35"/>
      <c r="S1862" s="35"/>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34"/>
      <c r="E1863" s="35"/>
      <c r="F1863" s="35"/>
      <c r="G1863" s="35"/>
      <c r="H1863" s="35"/>
      <c r="I1863" s="35"/>
      <c r="J1863" s="35"/>
      <c r="K1863" s="35"/>
      <c r="L1863" s="35"/>
      <c r="M1863" s="35"/>
      <c r="N1863" s="35"/>
      <c r="O1863" s="35"/>
      <c r="P1863" s="35"/>
      <c r="Q1863" s="35"/>
      <c r="R1863" s="35"/>
      <c r="S1863" s="35"/>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34"/>
      <c r="E1864" s="35"/>
      <c r="F1864" s="35"/>
      <c r="G1864" s="35"/>
      <c r="H1864" s="35"/>
      <c r="I1864" s="35"/>
      <c r="J1864" s="35"/>
      <c r="K1864" s="35"/>
      <c r="L1864" s="35"/>
      <c r="M1864" s="35"/>
      <c r="N1864" s="35"/>
      <c r="O1864" s="35"/>
      <c r="P1864" s="35"/>
      <c r="Q1864" s="35"/>
      <c r="R1864" s="35"/>
      <c r="S1864" s="35"/>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34"/>
      <c r="E1865" s="35"/>
      <c r="F1865" s="35"/>
      <c r="G1865" s="35"/>
      <c r="H1865" s="35"/>
      <c r="I1865" s="35"/>
      <c r="J1865" s="35"/>
      <c r="K1865" s="35"/>
      <c r="L1865" s="35"/>
      <c r="M1865" s="35"/>
      <c r="N1865" s="35"/>
      <c r="O1865" s="35"/>
      <c r="P1865" s="35"/>
      <c r="Q1865" s="35"/>
      <c r="R1865" s="35"/>
      <c r="S1865" s="35"/>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34"/>
      <c r="E1866" s="35"/>
      <c r="F1866" s="35"/>
      <c r="G1866" s="35"/>
      <c r="H1866" s="35"/>
      <c r="I1866" s="35"/>
      <c r="J1866" s="35"/>
      <c r="K1866" s="35"/>
      <c r="L1866" s="35"/>
      <c r="M1866" s="35"/>
      <c r="N1866" s="35"/>
      <c r="O1866" s="35"/>
      <c r="P1866" s="35"/>
      <c r="Q1866" s="35"/>
      <c r="R1866" s="35"/>
      <c r="S1866" s="35"/>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34"/>
      <c r="E1867" s="35"/>
      <c r="F1867" s="35"/>
      <c r="G1867" s="35"/>
      <c r="H1867" s="35"/>
      <c r="I1867" s="35"/>
      <c r="J1867" s="35"/>
      <c r="K1867" s="35"/>
      <c r="L1867" s="35"/>
      <c r="M1867" s="35"/>
      <c r="N1867" s="35"/>
      <c r="O1867" s="35"/>
      <c r="P1867" s="35"/>
      <c r="Q1867" s="35"/>
      <c r="R1867" s="35"/>
      <c r="S1867" s="35"/>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34"/>
      <c r="E1868" s="35"/>
      <c r="F1868" s="35"/>
      <c r="G1868" s="35"/>
      <c r="H1868" s="35"/>
      <c r="I1868" s="35"/>
      <c r="J1868" s="35"/>
      <c r="K1868" s="35"/>
      <c r="L1868" s="35"/>
      <c r="M1868" s="35"/>
      <c r="N1868" s="35"/>
      <c r="O1868" s="35"/>
      <c r="P1868" s="35"/>
      <c r="Q1868" s="35"/>
      <c r="R1868" s="35"/>
      <c r="S1868" s="35"/>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34"/>
      <c r="E1869" s="35"/>
      <c r="F1869" s="35"/>
      <c r="G1869" s="35"/>
      <c r="H1869" s="35"/>
      <c r="I1869" s="35"/>
      <c r="J1869" s="35"/>
      <c r="K1869" s="35"/>
      <c r="L1869" s="35"/>
      <c r="M1869" s="35"/>
      <c r="N1869" s="35"/>
      <c r="O1869" s="35"/>
      <c r="P1869" s="35"/>
      <c r="Q1869" s="35"/>
      <c r="R1869" s="35"/>
      <c r="S1869" s="35"/>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34"/>
      <c r="E1870" s="35"/>
      <c r="F1870" s="35"/>
      <c r="G1870" s="35"/>
      <c r="H1870" s="35"/>
      <c r="I1870" s="35"/>
      <c r="J1870" s="35"/>
      <c r="K1870" s="35"/>
      <c r="L1870" s="35"/>
      <c r="M1870" s="35"/>
      <c r="N1870" s="35"/>
      <c r="O1870" s="35"/>
      <c r="P1870" s="35"/>
      <c r="Q1870" s="35"/>
      <c r="R1870" s="35"/>
      <c r="S1870" s="35"/>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34"/>
      <c r="E1871" s="35"/>
      <c r="F1871" s="35"/>
      <c r="G1871" s="35"/>
      <c r="H1871" s="35"/>
      <c r="I1871" s="35"/>
      <c r="J1871" s="35"/>
      <c r="K1871" s="35"/>
      <c r="L1871" s="35"/>
      <c r="M1871" s="35"/>
      <c r="N1871" s="35"/>
      <c r="O1871" s="35"/>
      <c r="P1871" s="35"/>
      <c r="Q1871" s="35"/>
      <c r="R1871" s="35"/>
      <c r="S1871" s="35"/>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34"/>
      <c r="E1872" s="35"/>
      <c r="F1872" s="35"/>
      <c r="G1872" s="35"/>
      <c r="H1872" s="35"/>
      <c r="I1872" s="35"/>
      <c r="J1872" s="35"/>
      <c r="K1872" s="35"/>
      <c r="L1872" s="35"/>
      <c r="M1872" s="35"/>
      <c r="N1872" s="35"/>
      <c r="O1872" s="35"/>
      <c r="P1872" s="35"/>
      <c r="Q1872" s="35"/>
      <c r="R1872" s="35"/>
      <c r="S1872" s="35"/>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34"/>
      <c r="E1873" s="35"/>
      <c r="F1873" s="35"/>
      <c r="G1873" s="35"/>
      <c r="H1873" s="35"/>
      <c r="I1873" s="35"/>
      <c r="J1873" s="35"/>
      <c r="K1873" s="35"/>
      <c r="L1873" s="35"/>
      <c r="M1873" s="35"/>
      <c r="N1873" s="35"/>
      <c r="O1873" s="35"/>
      <c r="P1873" s="35"/>
      <c r="Q1873" s="35"/>
      <c r="R1873" s="35"/>
      <c r="S1873" s="35"/>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34"/>
      <c r="E1874" s="35"/>
      <c r="F1874" s="35"/>
      <c r="G1874" s="35"/>
      <c r="H1874" s="35"/>
      <c r="I1874" s="35"/>
      <c r="J1874" s="35"/>
      <c r="K1874" s="35"/>
      <c r="L1874" s="35"/>
      <c r="M1874" s="35"/>
      <c r="N1874" s="35"/>
      <c r="O1874" s="35"/>
      <c r="P1874" s="35"/>
      <c r="Q1874" s="35"/>
      <c r="R1874" s="35"/>
      <c r="S1874" s="35"/>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34"/>
      <c r="E1875" s="35"/>
      <c r="F1875" s="35"/>
      <c r="G1875" s="35"/>
      <c r="H1875" s="35"/>
      <c r="I1875" s="35"/>
      <c r="J1875" s="35"/>
      <c r="K1875" s="35"/>
      <c r="L1875" s="35"/>
      <c r="M1875" s="35"/>
      <c r="N1875" s="35"/>
      <c r="O1875" s="35"/>
      <c r="P1875" s="35"/>
      <c r="Q1875" s="35"/>
      <c r="R1875" s="35"/>
      <c r="S1875" s="35"/>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34"/>
      <c r="E1876" s="35"/>
      <c r="F1876" s="35"/>
      <c r="G1876" s="35"/>
      <c r="H1876" s="35"/>
      <c r="I1876" s="35"/>
      <c r="J1876" s="35"/>
      <c r="K1876" s="35"/>
      <c r="L1876" s="35"/>
      <c r="M1876" s="35"/>
      <c r="N1876" s="35"/>
      <c r="O1876" s="35"/>
      <c r="P1876" s="35"/>
      <c r="Q1876" s="35"/>
      <c r="R1876" s="35"/>
      <c r="S1876" s="35"/>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34"/>
      <c r="E1877" s="35"/>
      <c r="F1877" s="35"/>
      <c r="G1877" s="35"/>
      <c r="H1877" s="35"/>
      <c r="I1877" s="35"/>
      <c r="J1877" s="35"/>
      <c r="K1877" s="35"/>
      <c r="L1877" s="35"/>
      <c r="M1877" s="35"/>
      <c r="N1877" s="35"/>
      <c r="O1877" s="35"/>
      <c r="P1877" s="35"/>
      <c r="Q1877" s="35"/>
      <c r="R1877" s="35"/>
      <c r="S1877" s="35"/>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34"/>
      <c r="E1878" s="35"/>
      <c r="F1878" s="35"/>
      <c r="G1878" s="35"/>
      <c r="H1878" s="35"/>
      <c r="I1878" s="35"/>
      <c r="J1878" s="35"/>
      <c r="K1878" s="35"/>
      <c r="L1878" s="35"/>
      <c r="M1878" s="35"/>
      <c r="N1878" s="35"/>
      <c r="O1878" s="35"/>
      <c r="P1878" s="35"/>
      <c r="Q1878" s="35"/>
      <c r="R1878" s="35"/>
      <c r="S1878" s="35"/>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34"/>
      <c r="E1879" s="35"/>
      <c r="F1879" s="35"/>
      <c r="G1879" s="35"/>
      <c r="H1879" s="35"/>
      <c r="I1879" s="35"/>
      <c r="J1879" s="35"/>
      <c r="K1879" s="35"/>
      <c r="L1879" s="35"/>
      <c r="M1879" s="35"/>
      <c r="N1879" s="35"/>
      <c r="O1879" s="35"/>
      <c r="P1879" s="35"/>
      <c r="Q1879" s="35"/>
      <c r="R1879" s="35"/>
      <c r="S1879" s="35"/>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34"/>
      <c r="E1880" s="35"/>
      <c r="F1880" s="35"/>
      <c r="G1880" s="35"/>
      <c r="H1880" s="35"/>
      <c r="I1880" s="35"/>
      <c r="J1880" s="35"/>
      <c r="K1880" s="35"/>
      <c r="L1880" s="35"/>
      <c r="M1880" s="35"/>
      <c r="N1880" s="35"/>
      <c r="O1880" s="35"/>
      <c r="P1880" s="35"/>
      <c r="Q1880" s="35"/>
      <c r="R1880" s="35"/>
      <c r="S1880" s="35"/>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34"/>
      <c r="E1881" s="35"/>
      <c r="F1881" s="35"/>
      <c r="G1881" s="35"/>
      <c r="H1881" s="35"/>
      <c r="I1881" s="35"/>
      <c r="J1881" s="35"/>
      <c r="K1881" s="35"/>
      <c r="L1881" s="35"/>
      <c r="M1881" s="35"/>
      <c r="N1881" s="35"/>
      <c r="O1881" s="35"/>
      <c r="P1881" s="35"/>
      <c r="Q1881" s="35"/>
      <c r="R1881" s="35"/>
      <c r="S1881" s="35"/>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34"/>
      <c r="E1882" s="35"/>
      <c r="F1882" s="35"/>
      <c r="G1882" s="35"/>
      <c r="H1882" s="35"/>
      <c r="I1882" s="35"/>
      <c r="J1882" s="35"/>
      <c r="K1882" s="35"/>
      <c r="L1882" s="35"/>
      <c r="M1882" s="35"/>
      <c r="N1882" s="35"/>
      <c r="O1882" s="35"/>
      <c r="P1882" s="35"/>
      <c r="Q1882" s="35"/>
      <c r="R1882" s="35"/>
      <c r="S1882" s="35"/>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34"/>
      <c r="E1883" s="35"/>
      <c r="F1883" s="35"/>
      <c r="G1883" s="35"/>
      <c r="H1883" s="35"/>
      <c r="I1883" s="35"/>
      <c r="J1883" s="35"/>
      <c r="K1883" s="35"/>
      <c r="L1883" s="35"/>
      <c r="M1883" s="35"/>
      <c r="N1883" s="35"/>
      <c r="O1883" s="35"/>
      <c r="P1883" s="35"/>
      <c r="Q1883" s="35"/>
      <c r="R1883" s="35"/>
      <c r="S1883" s="35"/>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34"/>
      <c r="E1884" s="35"/>
      <c r="F1884" s="35"/>
      <c r="G1884" s="35"/>
      <c r="H1884" s="35"/>
      <c r="I1884" s="35"/>
      <c r="J1884" s="35"/>
      <c r="K1884" s="35"/>
      <c r="L1884" s="35"/>
      <c r="M1884" s="35"/>
      <c r="N1884" s="35"/>
      <c r="O1884" s="35"/>
      <c r="P1884" s="35"/>
      <c r="Q1884" s="35"/>
      <c r="R1884" s="35"/>
      <c r="S1884" s="35"/>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34"/>
      <c r="E1885" s="35"/>
      <c r="F1885" s="35"/>
      <c r="G1885" s="35"/>
      <c r="H1885" s="35"/>
      <c r="I1885" s="35"/>
      <c r="J1885" s="35"/>
      <c r="K1885" s="35"/>
      <c r="L1885" s="35"/>
      <c r="M1885" s="35"/>
      <c r="N1885" s="35"/>
      <c r="O1885" s="35"/>
      <c r="P1885" s="35"/>
      <c r="Q1885" s="35"/>
      <c r="R1885" s="35"/>
      <c r="S1885" s="35"/>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34"/>
      <c r="E1886" s="35"/>
      <c r="F1886" s="35"/>
      <c r="G1886" s="35"/>
      <c r="H1886" s="35"/>
      <c r="I1886" s="35"/>
      <c r="J1886" s="35"/>
      <c r="K1886" s="35"/>
      <c r="L1886" s="35"/>
      <c r="M1886" s="35"/>
      <c r="N1886" s="35"/>
      <c r="O1886" s="35"/>
      <c r="P1886" s="35"/>
      <c r="Q1886" s="35"/>
      <c r="R1886" s="35"/>
      <c r="S1886" s="35"/>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34"/>
      <c r="E1887" s="35"/>
      <c r="F1887" s="35"/>
      <c r="G1887" s="35"/>
      <c r="H1887" s="35"/>
      <c r="I1887" s="35"/>
      <c r="J1887" s="35"/>
      <c r="K1887" s="35"/>
      <c r="L1887" s="35"/>
      <c r="M1887" s="35"/>
      <c r="N1887" s="35"/>
      <c r="O1887" s="35"/>
      <c r="P1887" s="35"/>
      <c r="Q1887" s="35"/>
      <c r="R1887" s="35"/>
      <c r="S1887" s="35"/>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34"/>
      <c r="E1888" s="35"/>
      <c r="F1888" s="35"/>
      <c r="G1888" s="35"/>
      <c r="H1888" s="35"/>
      <c r="I1888" s="35"/>
      <c r="J1888" s="35"/>
      <c r="K1888" s="35"/>
      <c r="L1888" s="35"/>
      <c r="M1888" s="35"/>
      <c r="N1888" s="35"/>
      <c r="O1888" s="35"/>
      <c r="P1888" s="35"/>
      <c r="Q1888" s="35"/>
      <c r="R1888" s="35"/>
      <c r="S1888" s="35"/>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34"/>
      <c r="E1889" s="35"/>
      <c r="F1889" s="35"/>
      <c r="G1889" s="35"/>
      <c r="H1889" s="35"/>
      <c r="I1889" s="35"/>
      <c r="J1889" s="35"/>
      <c r="K1889" s="35"/>
      <c r="L1889" s="35"/>
      <c r="M1889" s="35"/>
      <c r="N1889" s="35"/>
      <c r="O1889" s="35"/>
      <c r="P1889" s="35"/>
      <c r="Q1889" s="35"/>
      <c r="R1889" s="35"/>
      <c r="S1889" s="35"/>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34"/>
      <c r="E1890" s="35"/>
      <c r="F1890" s="35"/>
      <c r="G1890" s="35"/>
      <c r="H1890" s="35"/>
      <c r="I1890" s="35"/>
      <c r="J1890" s="35"/>
      <c r="K1890" s="35"/>
      <c r="L1890" s="35"/>
      <c r="M1890" s="35"/>
      <c r="N1890" s="35"/>
      <c r="O1890" s="35"/>
      <c r="P1890" s="35"/>
      <c r="Q1890" s="35"/>
      <c r="R1890" s="35"/>
      <c r="S1890" s="35"/>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34"/>
      <c r="E1891" s="35"/>
      <c r="F1891" s="35"/>
      <c r="G1891" s="35"/>
      <c r="H1891" s="35"/>
      <c r="I1891" s="35"/>
      <c r="J1891" s="35"/>
      <c r="K1891" s="35"/>
      <c r="L1891" s="35"/>
      <c r="M1891" s="35"/>
      <c r="N1891" s="35"/>
      <c r="O1891" s="35"/>
      <c r="P1891" s="35"/>
      <c r="Q1891" s="35"/>
      <c r="R1891" s="35"/>
      <c r="S1891" s="35"/>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34"/>
      <c r="E1892" s="35"/>
      <c r="F1892" s="35"/>
      <c r="G1892" s="35"/>
      <c r="H1892" s="35"/>
      <c r="I1892" s="35"/>
      <c r="J1892" s="35"/>
      <c r="K1892" s="35"/>
      <c r="L1892" s="35"/>
      <c r="M1892" s="35"/>
      <c r="N1892" s="35"/>
      <c r="O1892" s="35"/>
      <c r="P1892" s="35"/>
      <c r="Q1892" s="35"/>
      <c r="R1892" s="35"/>
      <c r="S1892" s="35"/>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34"/>
      <c r="E1893" s="35"/>
      <c r="F1893" s="35"/>
      <c r="G1893" s="35"/>
      <c r="H1893" s="35"/>
      <c r="I1893" s="35"/>
      <c r="J1893" s="35"/>
      <c r="K1893" s="35"/>
      <c r="L1893" s="35"/>
      <c r="M1893" s="35"/>
      <c r="N1893" s="35"/>
      <c r="O1893" s="35"/>
      <c r="P1893" s="35"/>
      <c r="Q1893" s="35"/>
      <c r="R1893" s="35"/>
      <c r="S1893" s="35"/>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34"/>
      <c r="E1894" s="35"/>
      <c r="F1894" s="35"/>
      <c r="G1894" s="35"/>
      <c r="H1894" s="35"/>
      <c r="I1894" s="35"/>
      <c r="J1894" s="35"/>
      <c r="K1894" s="35"/>
      <c r="L1894" s="35"/>
      <c r="M1894" s="35"/>
      <c r="N1894" s="35"/>
      <c r="O1894" s="35"/>
      <c r="P1894" s="35"/>
      <c r="Q1894" s="35"/>
      <c r="R1894" s="35"/>
      <c r="S1894" s="35"/>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34"/>
      <c r="E1895" s="35"/>
      <c r="F1895" s="35"/>
      <c r="G1895" s="35"/>
      <c r="H1895" s="35"/>
      <c r="I1895" s="35"/>
      <c r="J1895" s="35"/>
      <c r="K1895" s="35"/>
      <c r="L1895" s="35"/>
      <c r="M1895" s="35"/>
      <c r="N1895" s="35"/>
      <c r="O1895" s="35"/>
      <c r="P1895" s="35"/>
      <c r="Q1895" s="35"/>
      <c r="R1895" s="35"/>
      <c r="S1895" s="35"/>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34"/>
      <c r="E1896" s="35"/>
      <c r="F1896" s="35"/>
      <c r="G1896" s="35"/>
      <c r="H1896" s="35"/>
      <c r="I1896" s="35"/>
      <c r="J1896" s="35"/>
      <c r="K1896" s="35"/>
      <c r="L1896" s="35"/>
      <c r="M1896" s="35"/>
      <c r="N1896" s="35"/>
      <c r="O1896" s="35"/>
      <c r="P1896" s="35"/>
      <c r="Q1896" s="35"/>
      <c r="R1896" s="35"/>
      <c r="S1896" s="35"/>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34"/>
      <c r="E1897" s="35"/>
      <c r="F1897" s="35"/>
      <c r="G1897" s="35"/>
      <c r="H1897" s="35"/>
      <c r="I1897" s="35"/>
      <c r="J1897" s="35"/>
      <c r="K1897" s="35"/>
      <c r="L1897" s="35"/>
      <c r="M1897" s="35"/>
      <c r="N1897" s="35"/>
      <c r="O1897" s="35"/>
      <c r="P1897" s="35"/>
      <c r="Q1897" s="35"/>
      <c r="R1897" s="35"/>
      <c r="S1897" s="35"/>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34"/>
      <c r="E1898" s="35"/>
      <c r="F1898" s="35"/>
      <c r="G1898" s="35"/>
      <c r="H1898" s="35"/>
      <c r="I1898" s="35"/>
      <c r="J1898" s="35"/>
      <c r="K1898" s="35"/>
      <c r="L1898" s="35"/>
      <c r="M1898" s="35"/>
      <c r="N1898" s="35"/>
      <c r="O1898" s="35"/>
      <c r="P1898" s="35"/>
      <c r="Q1898" s="35"/>
      <c r="R1898" s="35"/>
      <c r="S1898" s="35"/>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34"/>
      <c r="E1899" s="35"/>
      <c r="F1899" s="35"/>
      <c r="G1899" s="35"/>
      <c r="H1899" s="35"/>
      <c r="I1899" s="35"/>
      <c r="J1899" s="35"/>
      <c r="K1899" s="35"/>
      <c r="L1899" s="35"/>
      <c r="M1899" s="35"/>
      <c r="N1899" s="35"/>
      <c r="O1899" s="35"/>
      <c r="P1899" s="35"/>
      <c r="Q1899" s="35"/>
      <c r="R1899" s="35"/>
      <c r="S1899" s="35"/>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34"/>
      <c r="E1900" s="35"/>
      <c r="F1900" s="35"/>
      <c r="G1900" s="35"/>
      <c r="H1900" s="35"/>
      <c r="I1900" s="35"/>
      <c r="J1900" s="35"/>
      <c r="K1900" s="35"/>
      <c r="L1900" s="35"/>
      <c r="M1900" s="35"/>
      <c r="N1900" s="35"/>
      <c r="O1900" s="35"/>
      <c r="P1900" s="35"/>
      <c r="Q1900" s="35"/>
      <c r="R1900" s="35"/>
      <c r="S1900" s="35"/>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34"/>
      <c r="E1901" s="35"/>
      <c r="F1901" s="35"/>
      <c r="G1901" s="35"/>
      <c r="H1901" s="35"/>
      <c r="I1901" s="35"/>
      <c r="J1901" s="35"/>
      <c r="K1901" s="35"/>
      <c r="L1901" s="35"/>
      <c r="M1901" s="35"/>
      <c r="N1901" s="35"/>
      <c r="O1901" s="35"/>
      <c r="P1901" s="35"/>
      <c r="Q1901" s="35"/>
      <c r="R1901" s="35"/>
      <c r="S1901" s="35"/>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34"/>
      <c r="E1902" s="35"/>
      <c r="F1902" s="35"/>
      <c r="G1902" s="35"/>
      <c r="H1902" s="35"/>
      <c r="I1902" s="35"/>
      <c r="J1902" s="35"/>
      <c r="K1902" s="35"/>
      <c r="L1902" s="35"/>
      <c r="M1902" s="35"/>
      <c r="N1902" s="35"/>
      <c r="O1902" s="35"/>
      <c r="P1902" s="35"/>
      <c r="Q1902" s="35"/>
      <c r="R1902" s="35"/>
      <c r="S1902" s="35"/>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34"/>
      <c r="E1903" s="35"/>
      <c r="F1903" s="35"/>
      <c r="G1903" s="35"/>
      <c r="H1903" s="35"/>
      <c r="I1903" s="35"/>
      <c r="J1903" s="35"/>
      <c r="K1903" s="35"/>
      <c r="L1903" s="35"/>
      <c r="M1903" s="35"/>
      <c r="N1903" s="35"/>
      <c r="O1903" s="35"/>
      <c r="P1903" s="35"/>
      <c r="Q1903" s="35"/>
      <c r="R1903" s="35"/>
      <c r="S1903" s="35"/>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34"/>
      <c r="E1904" s="35"/>
      <c r="F1904" s="35"/>
      <c r="G1904" s="35"/>
      <c r="H1904" s="35"/>
      <c r="I1904" s="35"/>
      <c r="J1904" s="35"/>
      <c r="K1904" s="35"/>
      <c r="L1904" s="35"/>
      <c r="M1904" s="35"/>
      <c r="N1904" s="35"/>
      <c r="O1904" s="35"/>
      <c r="P1904" s="35"/>
      <c r="Q1904" s="35"/>
      <c r="R1904" s="35"/>
      <c r="S1904" s="35"/>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34"/>
      <c r="E1905" s="35"/>
      <c r="F1905" s="35"/>
      <c r="G1905" s="35"/>
      <c r="H1905" s="35"/>
      <c r="I1905" s="35"/>
      <c r="J1905" s="35"/>
      <c r="K1905" s="35"/>
      <c r="L1905" s="35"/>
      <c r="M1905" s="35"/>
      <c r="N1905" s="35"/>
      <c r="O1905" s="35"/>
      <c r="P1905" s="35"/>
      <c r="Q1905" s="35"/>
      <c r="R1905" s="35"/>
      <c r="S1905" s="35"/>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34"/>
      <c r="E1906" s="35"/>
      <c r="F1906" s="35"/>
      <c r="G1906" s="35"/>
      <c r="H1906" s="35"/>
      <c r="I1906" s="35"/>
      <c r="J1906" s="35"/>
      <c r="K1906" s="35"/>
      <c r="L1906" s="35"/>
      <c r="M1906" s="35"/>
      <c r="N1906" s="35"/>
      <c r="O1906" s="35"/>
      <c r="P1906" s="35"/>
      <c r="Q1906" s="35"/>
      <c r="R1906" s="35"/>
      <c r="S1906" s="35"/>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34"/>
      <c r="E1907" s="35"/>
      <c r="F1907" s="35"/>
      <c r="G1907" s="35"/>
      <c r="H1907" s="35"/>
      <c r="I1907" s="35"/>
      <c r="J1907" s="35"/>
      <c r="K1907" s="35"/>
      <c r="L1907" s="35"/>
      <c r="M1907" s="35"/>
      <c r="N1907" s="35"/>
      <c r="O1907" s="35"/>
      <c r="P1907" s="35"/>
      <c r="Q1907" s="35"/>
      <c r="R1907" s="35"/>
      <c r="S1907" s="35"/>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34"/>
      <c r="E1908" s="35"/>
      <c r="F1908" s="35"/>
      <c r="G1908" s="35"/>
      <c r="H1908" s="35"/>
      <c r="I1908" s="35"/>
      <c r="J1908" s="35"/>
      <c r="K1908" s="35"/>
      <c r="L1908" s="35"/>
      <c r="M1908" s="35"/>
      <c r="N1908" s="35"/>
      <c r="O1908" s="35"/>
      <c r="P1908" s="35"/>
      <c r="Q1908" s="35"/>
      <c r="R1908" s="35"/>
      <c r="S1908" s="35"/>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34"/>
      <c r="E1909" s="35"/>
      <c r="F1909" s="35"/>
      <c r="G1909" s="35"/>
      <c r="H1909" s="35"/>
      <c r="I1909" s="35"/>
      <c r="J1909" s="35"/>
      <c r="K1909" s="35"/>
      <c r="L1909" s="35"/>
      <c r="M1909" s="35"/>
      <c r="N1909" s="35"/>
      <c r="O1909" s="35"/>
      <c r="P1909" s="35"/>
      <c r="Q1909" s="35"/>
      <c r="R1909" s="35"/>
      <c r="S1909" s="35"/>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34"/>
      <c r="E1910" s="35"/>
      <c r="F1910" s="35"/>
      <c r="G1910" s="35"/>
      <c r="H1910" s="35"/>
      <c r="I1910" s="35"/>
      <c r="J1910" s="35"/>
      <c r="K1910" s="35"/>
      <c r="L1910" s="35"/>
      <c r="M1910" s="35"/>
      <c r="N1910" s="35"/>
      <c r="O1910" s="35"/>
      <c r="P1910" s="35"/>
      <c r="Q1910" s="35"/>
      <c r="R1910" s="35"/>
      <c r="S1910" s="35"/>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34"/>
      <c r="E1911" s="35"/>
      <c r="F1911" s="35"/>
      <c r="G1911" s="35"/>
      <c r="H1911" s="35"/>
      <c r="I1911" s="35"/>
      <c r="J1911" s="35"/>
      <c r="K1911" s="35"/>
      <c r="L1911" s="35"/>
      <c r="M1911" s="35"/>
      <c r="N1911" s="35"/>
      <c r="O1911" s="35"/>
      <c r="P1911" s="35"/>
      <c r="Q1911" s="35"/>
      <c r="R1911" s="35"/>
      <c r="S1911" s="35"/>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34"/>
      <c r="E1912" s="35"/>
      <c r="F1912" s="35"/>
      <c r="G1912" s="35"/>
      <c r="H1912" s="35"/>
      <c r="I1912" s="35"/>
      <c r="J1912" s="35"/>
      <c r="K1912" s="35"/>
      <c r="L1912" s="35"/>
      <c r="M1912" s="35"/>
      <c r="N1912" s="35"/>
      <c r="O1912" s="35"/>
      <c r="P1912" s="35"/>
      <c r="Q1912" s="35"/>
      <c r="R1912" s="35"/>
      <c r="S1912" s="35"/>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34"/>
      <c r="E1913" s="35"/>
      <c r="F1913" s="35"/>
      <c r="G1913" s="35"/>
      <c r="H1913" s="35"/>
      <c r="I1913" s="35"/>
      <c r="J1913" s="35"/>
      <c r="K1913" s="35"/>
      <c r="L1913" s="35"/>
      <c r="M1913" s="35"/>
      <c r="N1913" s="35"/>
      <c r="O1913" s="35"/>
      <c r="P1913" s="35"/>
      <c r="Q1913" s="35"/>
      <c r="R1913" s="35"/>
      <c r="S1913" s="35"/>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34"/>
      <c r="E1914" s="35"/>
      <c r="F1914" s="35"/>
      <c r="G1914" s="35"/>
      <c r="H1914" s="35"/>
      <c r="I1914" s="35"/>
      <c r="J1914" s="35"/>
      <c r="K1914" s="35"/>
      <c r="L1914" s="35"/>
      <c r="M1914" s="35"/>
      <c r="N1914" s="35"/>
      <c r="O1914" s="35"/>
      <c r="P1914" s="35"/>
      <c r="Q1914" s="35"/>
      <c r="R1914" s="35"/>
      <c r="S1914" s="35"/>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34"/>
      <c r="E1915" s="35"/>
      <c r="F1915" s="35"/>
      <c r="G1915" s="35"/>
      <c r="H1915" s="35"/>
      <c r="I1915" s="35"/>
      <c r="J1915" s="35"/>
      <c r="K1915" s="35"/>
      <c r="L1915" s="35"/>
      <c r="M1915" s="35"/>
      <c r="N1915" s="35"/>
      <c r="O1915" s="35"/>
      <c r="P1915" s="35"/>
      <c r="Q1915" s="35"/>
      <c r="R1915" s="35"/>
      <c r="S1915" s="35"/>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34"/>
      <c r="E1916" s="35"/>
      <c r="F1916" s="35"/>
      <c r="G1916" s="35"/>
      <c r="H1916" s="35"/>
      <c r="I1916" s="35"/>
      <c r="J1916" s="35"/>
      <c r="K1916" s="35"/>
      <c r="L1916" s="35"/>
      <c r="M1916" s="35"/>
      <c r="N1916" s="35"/>
      <c r="O1916" s="35"/>
      <c r="P1916" s="35"/>
      <c r="Q1916" s="35"/>
      <c r="R1916" s="35"/>
      <c r="S1916" s="35"/>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34"/>
      <c r="E1917" s="35"/>
      <c r="F1917" s="35"/>
      <c r="G1917" s="35"/>
      <c r="H1917" s="35"/>
      <c r="I1917" s="35"/>
      <c r="J1917" s="35"/>
      <c r="K1917" s="35"/>
      <c r="L1917" s="35"/>
      <c r="M1917" s="35"/>
      <c r="N1917" s="35"/>
      <c r="O1917" s="35"/>
      <c r="P1917" s="35"/>
      <c r="Q1917" s="35"/>
      <c r="R1917" s="35"/>
      <c r="S1917" s="35"/>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34"/>
      <c r="E1918" s="35"/>
      <c r="F1918" s="35"/>
      <c r="G1918" s="35"/>
      <c r="H1918" s="35"/>
      <c r="I1918" s="35"/>
      <c r="J1918" s="35"/>
      <c r="K1918" s="35"/>
      <c r="L1918" s="35"/>
      <c r="M1918" s="35"/>
      <c r="N1918" s="35"/>
      <c r="O1918" s="35"/>
      <c r="P1918" s="35"/>
      <c r="Q1918" s="35"/>
      <c r="R1918" s="35"/>
      <c r="S1918" s="35"/>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34"/>
      <c r="E1919" s="35"/>
      <c r="F1919" s="35"/>
      <c r="G1919" s="35"/>
      <c r="H1919" s="35"/>
      <c r="I1919" s="35"/>
      <c r="J1919" s="35"/>
      <c r="K1919" s="35"/>
      <c r="L1919" s="35"/>
      <c r="M1919" s="35"/>
      <c r="N1919" s="35"/>
      <c r="O1919" s="35"/>
      <c r="P1919" s="35"/>
      <c r="Q1919" s="35"/>
      <c r="R1919" s="35"/>
      <c r="S1919" s="35"/>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34"/>
      <c r="E1920" s="35"/>
      <c r="F1920" s="35"/>
      <c r="G1920" s="35"/>
      <c r="H1920" s="35"/>
      <c r="I1920" s="35"/>
      <c r="J1920" s="35"/>
      <c r="K1920" s="35"/>
      <c r="L1920" s="35"/>
      <c r="M1920" s="35"/>
      <c r="N1920" s="35"/>
      <c r="O1920" s="35"/>
      <c r="P1920" s="35"/>
      <c r="Q1920" s="35"/>
      <c r="R1920" s="35"/>
      <c r="S1920" s="35"/>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34"/>
      <c r="E1921" s="35"/>
      <c r="F1921" s="35"/>
      <c r="G1921" s="35"/>
      <c r="H1921" s="35"/>
      <c r="I1921" s="35"/>
      <c r="J1921" s="35"/>
      <c r="K1921" s="35"/>
      <c r="L1921" s="35"/>
      <c r="M1921" s="35"/>
      <c r="N1921" s="35"/>
      <c r="O1921" s="35"/>
      <c r="P1921" s="35"/>
      <c r="Q1921" s="35"/>
      <c r="R1921" s="35"/>
      <c r="S1921" s="35"/>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34"/>
      <c r="E1922" s="35"/>
      <c r="F1922" s="35"/>
      <c r="G1922" s="35"/>
      <c r="H1922" s="35"/>
      <c r="I1922" s="35"/>
      <c r="J1922" s="35"/>
      <c r="K1922" s="35"/>
      <c r="L1922" s="35"/>
      <c r="M1922" s="35"/>
      <c r="N1922" s="35"/>
      <c r="O1922" s="35"/>
      <c r="P1922" s="35"/>
      <c r="Q1922" s="35"/>
      <c r="R1922" s="35"/>
      <c r="S1922" s="35"/>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34"/>
      <c r="E1923" s="35"/>
      <c r="F1923" s="35"/>
      <c r="G1923" s="35"/>
      <c r="H1923" s="35"/>
      <c r="I1923" s="35"/>
      <c r="J1923" s="35"/>
      <c r="K1923" s="35"/>
      <c r="L1923" s="35"/>
      <c r="M1923" s="35"/>
      <c r="N1923" s="35"/>
      <c r="O1923" s="35"/>
      <c r="P1923" s="35"/>
      <c r="Q1923" s="35"/>
      <c r="R1923" s="35"/>
      <c r="S1923" s="35"/>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34"/>
      <c r="E1924" s="35"/>
      <c r="F1924" s="35"/>
      <c r="G1924" s="35"/>
      <c r="H1924" s="35"/>
      <c r="I1924" s="35"/>
      <c r="J1924" s="35"/>
      <c r="K1924" s="35"/>
      <c r="L1924" s="35"/>
      <c r="M1924" s="35"/>
      <c r="N1924" s="35"/>
      <c r="O1924" s="35"/>
      <c r="P1924" s="35"/>
      <c r="Q1924" s="35"/>
      <c r="R1924" s="35"/>
      <c r="S1924" s="35"/>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34"/>
      <c r="E1925" s="35"/>
      <c r="F1925" s="35"/>
      <c r="G1925" s="35"/>
      <c r="H1925" s="35"/>
      <c r="I1925" s="35"/>
      <c r="J1925" s="35"/>
      <c r="K1925" s="35"/>
      <c r="L1925" s="35"/>
      <c r="M1925" s="35"/>
      <c r="N1925" s="35"/>
      <c r="O1925" s="35"/>
      <c r="P1925" s="35"/>
      <c r="Q1925" s="35"/>
      <c r="R1925" s="35"/>
      <c r="S1925" s="35"/>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34"/>
      <c r="E1926" s="35"/>
      <c r="F1926" s="35"/>
      <c r="G1926" s="35"/>
      <c r="H1926" s="35"/>
      <c r="I1926" s="35"/>
      <c r="J1926" s="35"/>
      <c r="K1926" s="35"/>
      <c r="L1926" s="35"/>
      <c r="M1926" s="35"/>
      <c r="N1926" s="35"/>
      <c r="O1926" s="35"/>
      <c r="P1926" s="35"/>
      <c r="Q1926" s="35"/>
      <c r="R1926" s="35"/>
      <c r="S1926" s="35"/>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34"/>
      <c r="E1927" s="35"/>
      <c r="F1927" s="35"/>
      <c r="G1927" s="35"/>
      <c r="H1927" s="35"/>
      <c r="I1927" s="35"/>
      <c r="J1927" s="35"/>
      <c r="K1927" s="35"/>
      <c r="L1927" s="35"/>
      <c r="M1927" s="35"/>
      <c r="N1927" s="35"/>
      <c r="O1927" s="35"/>
      <c r="P1927" s="35"/>
      <c r="Q1927" s="35"/>
      <c r="R1927" s="35"/>
      <c r="S1927" s="35"/>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34"/>
      <c r="E1928" s="35"/>
      <c r="F1928" s="35"/>
      <c r="G1928" s="35"/>
      <c r="H1928" s="35"/>
      <c r="I1928" s="35"/>
      <c r="J1928" s="35"/>
      <c r="K1928" s="35"/>
      <c r="L1928" s="35"/>
      <c r="M1928" s="35"/>
      <c r="N1928" s="35"/>
      <c r="O1928" s="35"/>
      <c r="P1928" s="35"/>
      <c r="Q1928" s="35"/>
      <c r="R1928" s="35"/>
      <c r="S1928" s="35"/>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34"/>
      <c r="E1929" s="35"/>
      <c r="F1929" s="35"/>
      <c r="G1929" s="35"/>
      <c r="H1929" s="35"/>
      <c r="I1929" s="35"/>
      <c r="J1929" s="35"/>
      <c r="K1929" s="35"/>
      <c r="L1929" s="35"/>
      <c r="M1929" s="35"/>
      <c r="N1929" s="35"/>
      <c r="O1929" s="35"/>
      <c r="P1929" s="35"/>
      <c r="Q1929" s="35"/>
      <c r="R1929" s="35"/>
      <c r="S1929" s="35"/>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34"/>
      <c r="E1930" s="35"/>
      <c r="F1930" s="35"/>
      <c r="G1930" s="35"/>
      <c r="H1930" s="35"/>
      <c r="I1930" s="35"/>
      <c r="J1930" s="35"/>
      <c r="K1930" s="35"/>
      <c r="L1930" s="35"/>
      <c r="M1930" s="35"/>
      <c r="N1930" s="35"/>
      <c r="O1930" s="35"/>
      <c r="P1930" s="35"/>
      <c r="Q1930" s="35"/>
      <c r="R1930" s="35"/>
      <c r="S1930" s="35"/>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34"/>
      <c r="E1931" s="35"/>
      <c r="F1931" s="35"/>
      <c r="G1931" s="35"/>
      <c r="H1931" s="35"/>
      <c r="I1931" s="35"/>
      <c r="J1931" s="35"/>
      <c r="K1931" s="35"/>
      <c r="L1931" s="35"/>
      <c r="M1931" s="35"/>
      <c r="N1931" s="35"/>
      <c r="O1931" s="35"/>
      <c r="P1931" s="35"/>
      <c r="Q1931" s="35"/>
      <c r="R1931" s="35"/>
      <c r="S1931" s="35"/>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34"/>
      <c r="E1932" s="35"/>
      <c r="F1932" s="35"/>
      <c r="G1932" s="35"/>
      <c r="H1932" s="35"/>
      <c r="I1932" s="35"/>
      <c r="J1932" s="35"/>
      <c r="K1932" s="35"/>
      <c r="L1932" s="35"/>
      <c r="M1932" s="35"/>
      <c r="N1932" s="35"/>
      <c r="O1932" s="35"/>
      <c r="P1932" s="35"/>
      <c r="Q1932" s="35"/>
      <c r="R1932" s="35"/>
      <c r="S1932" s="35"/>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34"/>
      <c r="E1933" s="35"/>
      <c r="F1933" s="35"/>
      <c r="G1933" s="35"/>
      <c r="H1933" s="35"/>
      <c r="I1933" s="35"/>
      <c r="J1933" s="35"/>
      <c r="K1933" s="35"/>
      <c r="L1933" s="35"/>
      <c r="M1933" s="35"/>
      <c r="N1933" s="35"/>
      <c r="O1933" s="35"/>
      <c r="P1933" s="35"/>
      <c r="Q1933" s="35"/>
      <c r="R1933" s="35"/>
      <c r="S1933" s="35"/>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34"/>
      <c r="E1934" s="35"/>
      <c r="F1934" s="35"/>
      <c r="G1934" s="35"/>
      <c r="H1934" s="35"/>
      <c r="I1934" s="35"/>
      <c r="J1934" s="35"/>
      <c r="K1934" s="35"/>
      <c r="L1934" s="35"/>
      <c r="M1934" s="35"/>
      <c r="N1934" s="35"/>
      <c r="O1934" s="35"/>
      <c r="P1934" s="35"/>
      <c r="Q1934" s="35"/>
      <c r="R1934" s="35"/>
      <c r="S1934" s="35"/>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34"/>
      <c r="E1935" s="35"/>
      <c r="F1935" s="35"/>
      <c r="G1935" s="35"/>
      <c r="H1935" s="35"/>
      <c r="I1935" s="35"/>
      <c r="J1935" s="35"/>
      <c r="K1935" s="35"/>
      <c r="L1935" s="35"/>
      <c r="M1935" s="35"/>
      <c r="N1935" s="35"/>
      <c r="O1935" s="35"/>
      <c r="P1935" s="35"/>
      <c r="Q1935" s="35"/>
      <c r="R1935" s="35"/>
      <c r="S1935" s="35"/>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34"/>
      <c r="E1936" s="35"/>
      <c r="F1936" s="35"/>
      <c r="G1936" s="35"/>
      <c r="H1936" s="35"/>
      <c r="I1936" s="35"/>
      <c r="J1936" s="35"/>
      <c r="K1936" s="35"/>
      <c r="L1936" s="35"/>
      <c r="M1936" s="35"/>
      <c r="N1936" s="35"/>
      <c r="O1936" s="35"/>
      <c r="P1936" s="35"/>
      <c r="Q1936" s="35"/>
      <c r="R1936" s="35"/>
      <c r="S1936" s="35"/>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34"/>
      <c r="E1937" s="35"/>
      <c r="F1937" s="35"/>
      <c r="G1937" s="35"/>
      <c r="H1937" s="35"/>
      <c r="I1937" s="35"/>
      <c r="J1937" s="35"/>
      <c r="K1937" s="35"/>
      <c r="L1937" s="35"/>
      <c r="M1937" s="35"/>
      <c r="N1937" s="35"/>
      <c r="O1937" s="35"/>
      <c r="P1937" s="35"/>
      <c r="Q1937" s="35"/>
      <c r="R1937" s="35"/>
      <c r="S1937" s="35"/>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34"/>
      <c r="E1938" s="35"/>
      <c r="F1938" s="35"/>
      <c r="G1938" s="35"/>
      <c r="H1938" s="35"/>
      <c r="I1938" s="35"/>
      <c r="J1938" s="35"/>
      <c r="K1938" s="35"/>
      <c r="L1938" s="35"/>
      <c r="M1938" s="35"/>
      <c r="N1938" s="35"/>
      <c r="O1938" s="35"/>
      <c r="P1938" s="35"/>
      <c r="Q1938" s="35"/>
      <c r="R1938" s="35"/>
      <c r="S1938" s="35"/>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34"/>
      <c r="E1939" s="35"/>
      <c r="F1939" s="35"/>
      <c r="G1939" s="35"/>
      <c r="H1939" s="35"/>
      <c r="I1939" s="35"/>
      <c r="J1939" s="35"/>
      <c r="K1939" s="35"/>
      <c r="L1939" s="35"/>
      <c r="M1939" s="35"/>
      <c r="N1939" s="35"/>
      <c r="O1939" s="35"/>
      <c r="P1939" s="35"/>
      <c r="Q1939" s="35"/>
      <c r="R1939" s="35"/>
      <c r="S1939" s="35"/>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34"/>
      <c r="E1940" s="35"/>
      <c r="F1940" s="35"/>
      <c r="G1940" s="35"/>
      <c r="H1940" s="35"/>
      <c r="I1940" s="35"/>
      <c r="J1940" s="35"/>
      <c r="K1940" s="35"/>
      <c r="L1940" s="35"/>
      <c r="M1940" s="35"/>
      <c r="N1940" s="35"/>
      <c r="O1940" s="35"/>
      <c r="P1940" s="35"/>
      <c r="Q1940" s="35"/>
      <c r="R1940" s="35"/>
      <c r="S1940" s="35"/>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34"/>
      <c r="E1941" s="35"/>
      <c r="F1941" s="35"/>
      <c r="G1941" s="35"/>
      <c r="H1941" s="35"/>
      <c r="I1941" s="35"/>
      <c r="J1941" s="35"/>
      <c r="K1941" s="35"/>
      <c r="L1941" s="35"/>
      <c r="M1941" s="35"/>
      <c r="N1941" s="35"/>
      <c r="O1941" s="35"/>
      <c r="P1941" s="35"/>
      <c r="Q1941" s="35"/>
      <c r="R1941" s="35"/>
      <c r="S1941" s="35"/>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34"/>
      <c r="E1942" s="35"/>
      <c r="F1942" s="35"/>
      <c r="G1942" s="35"/>
      <c r="H1942" s="35"/>
      <c r="I1942" s="35"/>
      <c r="J1942" s="35"/>
      <c r="K1942" s="35"/>
      <c r="L1942" s="35"/>
      <c r="M1942" s="35"/>
      <c r="N1942" s="35"/>
      <c r="O1942" s="35"/>
      <c r="P1942" s="35"/>
      <c r="Q1942" s="35"/>
      <c r="R1942" s="35"/>
      <c r="S1942" s="35"/>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34"/>
      <c r="E1943" s="35"/>
      <c r="F1943" s="35"/>
      <c r="G1943" s="35"/>
      <c r="H1943" s="35"/>
      <c r="I1943" s="35"/>
      <c r="J1943" s="35"/>
      <c r="K1943" s="35"/>
      <c r="L1943" s="35"/>
      <c r="M1943" s="35"/>
      <c r="N1943" s="35"/>
      <c r="O1943" s="35"/>
      <c r="P1943" s="35"/>
      <c r="Q1943" s="35"/>
      <c r="R1943" s="35"/>
      <c r="S1943" s="35"/>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34"/>
      <c r="E1944" s="35"/>
      <c r="F1944" s="35"/>
      <c r="G1944" s="35"/>
      <c r="H1944" s="35"/>
      <c r="I1944" s="35"/>
      <c r="J1944" s="35"/>
      <c r="K1944" s="35"/>
      <c r="L1944" s="35"/>
      <c r="M1944" s="35"/>
      <c r="N1944" s="35"/>
      <c r="O1944" s="35"/>
      <c r="P1944" s="35"/>
      <c r="Q1944" s="35"/>
      <c r="R1944" s="35"/>
      <c r="S1944" s="35"/>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34"/>
      <c r="E1945" s="35"/>
      <c r="F1945" s="35"/>
      <c r="G1945" s="35"/>
      <c r="H1945" s="35"/>
      <c r="I1945" s="35"/>
      <c r="J1945" s="35"/>
      <c r="K1945" s="35"/>
      <c r="L1945" s="35"/>
      <c r="M1945" s="35"/>
      <c r="N1945" s="35"/>
      <c r="O1945" s="35"/>
      <c r="P1945" s="35"/>
      <c r="Q1945" s="35"/>
      <c r="R1945" s="35"/>
      <c r="S1945" s="35"/>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34"/>
      <c r="E1946" s="35"/>
      <c r="F1946" s="35"/>
      <c r="G1946" s="35"/>
      <c r="H1946" s="35"/>
      <c r="I1946" s="35"/>
      <c r="J1946" s="35"/>
      <c r="K1946" s="35"/>
      <c r="L1946" s="35"/>
      <c r="M1946" s="35"/>
      <c r="N1946" s="35"/>
      <c r="O1946" s="35"/>
      <c r="P1946" s="35"/>
      <c r="Q1946" s="35"/>
      <c r="R1946" s="35"/>
      <c r="S1946" s="35"/>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34"/>
      <c r="E1947" s="35"/>
      <c r="F1947" s="35"/>
      <c r="G1947" s="35"/>
      <c r="H1947" s="35"/>
      <c r="I1947" s="35"/>
      <c r="J1947" s="35"/>
      <c r="K1947" s="35"/>
      <c r="L1947" s="35"/>
      <c r="M1947" s="35"/>
      <c r="N1947" s="35"/>
      <c r="O1947" s="35"/>
      <c r="P1947" s="35"/>
      <c r="Q1947" s="35"/>
      <c r="R1947" s="35"/>
      <c r="S1947" s="35"/>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34"/>
      <c r="E1948" s="35"/>
      <c r="F1948" s="35"/>
      <c r="G1948" s="35"/>
      <c r="H1948" s="35"/>
      <c r="I1948" s="35"/>
      <c r="J1948" s="35"/>
      <c r="K1948" s="35"/>
      <c r="L1948" s="35"/>
      <c r="M1948" s="35"/>
      <c r="N1948" s="35"/>
      <c r="O1948" s="35"/>
      <c r="P1948" s="35"/>
      <c r="Q1948" s="35"/>
      <c r="R1948" s="35"/>
      <c r="S1948" s="35"/>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34"/>
      <c r="E1949" s="35"/>
      <c r="F1949" s="35"/>
      <c r="G1949" s="35"/>
      <c r="H1949" s="35"/>
      <c r="I1949" s="35"/>
      <c r="J1949" s="35"/>
      <c r="K1949" s="35"/>
      <c r="L1949" s="35"/>
      <c r="M1949" s="35"/>
      <c r="N1949" s="35"/>
      <c r="O1949" s="35"/>
      <c r="P1949" s="35"/>
      <c r="Q1949" s="35"/>
      <c r="R1949" s="35"/>
      <c r="S1949" s="35"/>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34"/>
      <c r="E1950" s="35"/>
      <c r="F1950" s="35"/>
      <c r="G1950" s="35"/>
      <c r="H1950" s="35"/>
      <c r="I1950" s="35"/>
      <c r="J1950" s="35"/>
      <c r="K1950" s="35"/>
      <c r="L1950" s="35"/>
      <c r="M1950" s="35"/>
      <c r="N1950" s="35"/>
      <c r="O1950" s="35"/>
      <c r="P1950" s="35"/>
      <c r="Q1950" s="35"/>
      <c r="R1950" s="35"/>
      <c r="S1950" s="35"/>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34"/>
      <c r="E1951" s="35"/>
      <c r="F1951" s="35"/>
      <c r="G1951" s="35"/>
      <c r="H1951" s="35"/>
      <c r="I1951" s="35"/>
      <c r="J1951" s="35"/>
      <c r="K1951" s="35"/>
      <c r="L1951" s="35"/>
      <c r="M1951" s="35"/>
      <c r="N1951" s="35"/>
      <c r="O1951" s="35"/>
      <c r="P1951" s="35"/>
      <c r="Q1951" s="35"/>
      <c r="R1951" s="35"/>
      <c r="S1951" s="35"/>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34"/>
      <c r="E1952" s="35"/>
      <c r="F1952" s="35"/>
      <c r="G1952" s="35"/>
      <c r="H1952" s="35"/>
      <c r="I1952" s="35"/>
      <c r="J1952" s="35"/>
      <c r="K1952" s="35"/>
      <c r="L1952" s="35"/>
      <c r="M1952" s="35"/>
      <c r="N1952" s="35"/>
      <c r="O1952" s="35"/>
      <c r="P1952" s="35"/>
      <c r="Q1952" s="35"/>
      <c r="R1952" s="35"/>
      <c r="S1952" s="35"/>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34"/>
      <c r="E1953" s="35"/>
      <c r="F1953" s="35"/>
      <c r="G1953" s="35"/>
      <c r="H1953" s="35"/>
      <c r="I1953" s="35"/>
      <c r="J1953" s="35"/>
      <c r="K1953" s="35"/>
      <c r="L1953" s="35"/>
      <c r="M1953" s="35"/>
      <c r="N1953" s="35"/>
      <c r="O1953" s="35"/>
      <c r="P1953" s="35"/>
      <c r="Q1953" s="35"/>
      <c r="R1953" s="35"/>
      <c r="S1953" s="35"/>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34"/>
      <c r="E1954" s="35"/>
      <c r="F1954" s="35"/>
      <c r="G1954" s="35"/>
      <c r="H1954" s="35"/>
      <c r="I1954" s="35"/>
      <c r="J1954" s="35"/>
      <c r="K1954" s="35"/>
      <c r="L1954" s="35"/>
      <c r="M1954" s="35"/>
      <c r="N1954" s="35"/>
      <c r="O1954" s="35"/>
      <c r="P1954" s="35"/>
      <c r="Q1954" s="35"/>
      <c r="R1954" s="35"/>
      <c r="S1954" s="35"/>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34"/>
      <c r="E1955" s="35"/>
      <c r="F1955" s="35"/>
      <c r="G1955" s="35"/>
      <c r="H1955" s="35"/>
      <c r="I1955" s="35"/>
      <c r="J1955" s="35"/>
      <c r="K1955" s="35"/>
      <c r="L1955" s="35"/>
      <c r="M1955" s="35"/>
      <c r="N1955" s="35"/>
      <c r="O1955" s="35"/>
      <c r="P1955" s="35"/>
      <c r="Q1955" s="35"/>
      <c r="R1955" s="35"/>
      <c r="S1955" s="35"/>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34"/>
      <c r="E1956" s="35"/>
      <c r="F1956" s="35"/>
      <c r="G1956" s="35"/>
      <c r="H1956" s="35"/>
      <c r="I1956" s="35"/>
      <c r="J1956" s="35"/>
      <c r="K1956" s="35"/>
      <c r="L1956" s="35"/>
      <c r="M1956" s="35"/>
      <c r="N1956" s="35"/>
      <c r="O1956" s="35"/>
      <c r="P1956" s="35"/>
      <c r="Q1956" s="35"/>
      <c r="R1956" s="35"/>
      <c r="S1956" s="35"/>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34"/>
      <c r="E1957" s="35"/>
      <c r="F1957" s="35"/>
      <c r="G1957" s="35"/>
      <c r="H1957" s="35"/>
      <c r="I1957" s="35"/>
      <c r="J1957" s="35"/>
      <c r="K1957" s="35"/>
      <c r="L1957" s="35"/>
      <c r="M1957" s="35"/>
      <c r="N1957" s="35"/>
      <c r="O1957" s="35"/>
      <c r="P1957" s="35"/>
      <c r="Q1957" s="35"/>
      <c r="R1957" s="35"/>
      <c r="S1957" s="35"/>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34"/>
      <c r="E1958" s="35"/>
      <c r="F1958" s="35"/>
      <c r="G1958" s="35"/>
      <c r="H1958" s="35"/>
      <c r="I1958" s="35"/>
      <c r="J1958" s="35"/>
      <c r="K1958" s="35"/>
      <c r="L1958" s="35"/>
      <c r="M1958" s="35"/>
      <c r="N1958" s="35"/>
      <c r="O1958" s="35"/>
      <c r="P1958" s="35"/>
      <c r="Q1958" s="35"/>
      <c r="R1958" s="35"/>
      <c r="S1958" s="35"/>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34"/>
      <c r="E1959" s="35"/>
      <c r="F1959" s="35"/>
      <c r="G1959" s="35"/>
      <c r="H1959" s="35"/>
      <c r="I1959" s="35"/>
      <c r="J1959" s="35"/>
      <c r="K1959" s="35"/>
      <c r="L1959" s="35"/>
      <c r="M1959" s="35"/>
      <c r="N1959" s="35"/>
      <c r="O1959" s="35"/>
      <c r="P1959" s="35"/>
      <c r="Q1959" s="35"/>
      <c r="R1959" s="35"/>
      <c r="S1959" s="35"/>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34"/>
      <c r="E1960" s="35"/>
      <c r="F1960" s="35"/>
      <c r="G1960" s="35"/>
      <c r="H1960" s="35"/>
      <c r="I1960" s="35"/>
      <c r="J1960" s="35"/>
      <c r="K1960" s="35"/>
      <c r="L1960" s="35"/>
      <c r="M1960" s="35"/>
      <c r="N1960" s="35"/>
      <c r="O1960" s="35"/>
      <c r="P1960" s="35"/>
      <c r="Q1960" s="35"/>
      <c r="R1960" s="35"/>
      <c r="S1960" s="35"/>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34"/>
      <c r="E1961" s="35"/>
      <c r="F1961" s="35"/>
      <c r="G1961" s="35"/>
      <c r="H1961" s="35"/>
      <c r="I1961" s="35"/>
      <c r="J1961" s="35"/>
      <c r="K1961" s="35"/>
      <c r="L1961" s="35"/>
      <c r="M1961" s="35"/>
      <c r="N1961" s="35"/>
      <c r="O1961" s="35"/>
      <c r="P1961" s="35"/>
      <c r="Q1961" s="35"/>
      <c r="R1961" s="35"/>
      <c r="S1961" s="35"/>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34"/>
      <c r="E1962" s="35"/>
      <c r="F1962" s="35"/>
      <c r="G1962" s="35"/>
      <c r="H1962" s="35"/>
      <c r="I1962" s="35"/>
      <c r="J1962" s="35"/>
      <c r="K1962" s="35"/>
      <c r="L1962" s="35"/>
      <c r="M1962" s="35"/>
      <c r="N1962" s="35"/>
      <c r="O1962" s="35"/>
      <c r="P1962" s="35"/>
      <c r="Q1962" s="35"/>
      <c r="R1962" s="35"/>
      <c r="S1962" s="35"/>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34"/>
      <c r="E1963" s="35"/>
      <c r="F1963" s="35"/>
      <c r="G1963" s="35"/>
      <c r="H1963" s="35"/>
      <c r="I1963" s="35"/>
      <c r="J1963" s="35"/>
      <c r="K1963" s="35"/>
      <c r="L1963" s="35"/>
      <c r="M1963" s="35"/>
      <c r="N1963" s="35"/>
      <c r="O1963" s="35"/>
      <c r="P1963" s="35"/>
      <c r="Q1963" s="35"/>
      <c r="R1963" s="35"/>
      <c r="S1963" s="35"/>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34"/>
      <c r="E1964" s="35"/>
      <c r="F1964" s="35"/>
      <c r="G1964" s="35"/>
      <c r="H1964" s="35"/>
      <c r="I1964" s="35"/>
      <c r="J1964" s="35"/>
      <c r="K1964" s="35"/>
      <c r="L1964" s="35"/>
      <c r="M1964" s="35"/>
      <c r="N1964" s="35"/>
      <c r="O1964" s="35"/>
      <c r="P1964" s="35"/>
      <c r="Q1964" s="35"/>
      <c r="R1964" s="35"/>
      <c r="S1964" s="35"/>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34"/>
      <c r="E1965" s="35"/>
      <c r="F1965" s="35"/>
      <c r="G1965" s="35"/>
      <c r="H1965" s="35"/>
      <c r="I1965" s="35"/>
      <c r="J1965" s="35"/>
      <c r="K1965" s="35"/>
      <c r="L1965" s="35"/>
      <c r="M1965" s="35"/>
      <c r="N1965" s="35"/>
      <c r="O1965" s="35"/>
      <c r="P1965" s="35"/>
      <c r="Q1965" s="35"/>
      <c r="R1965" s="35"/>
      <c r="S1965" s="35"/>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34"/>
      <c r="E1966" s="35"/>
      <c r="F1966" s="35"/>
      <c r="G1966" s="35"/>
      <c r="H1966" s="35"/>
      <c r="I1966" s="35"/>
      <c r="J1966" s="35"/>
      <c r="K1966" s="35"/>
      <c r="L1966" s="35"/>
      <c r="M1966" s="35"/>
      <c r="N1966" s="35"/>
      <c r="O1966" s="35"/>
      <c r="P1966" s="35"/>
      <c r="Q1966" s="35"/>
      <c r="R1966" s="35"/>
      <c r="S1966" s="35"/>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34"/>
      <c r="E1967" s="35"/>
      <c r="F1967" s="35"/>
      <c r="G1967" s="35"/>
      <c r="H1967" s="35"/>
      <c r="I1967" s="35"/>
      <c r="J1967" s="35"/>
      <c r="K1967" s="35"/>
      <c r="L1967" s="35"/>
      <c r="M1967" s="35"/>
      <c r="N1967" s="35"/>
      <c r="O1967" s="35"/>
      <c r="P1967" s="35"/>
      <c r="Q1967" s="35"/>
      <c r="R1967" s="35"/>
      <c r="S1967" s="35"/>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34"/>
      <c r="E1968" s="35"/>
      <c r="F1968" s="35"/>
      <c r="G1968" s="35"/>
      <c r="H1968" s="35"/>
      <c r="I1968" s="35"/>
      <c r="J1968" s="35"/>
      <c r="K1968" s="35"/>
      <c r="L1968" s="35"/>
      <c r="M1968" s="35"/>
      <c r="N1968" s="35"/>
      <c r="O1968" s="35"/>
      <c r="P1968" s="35"/>
      <c r="Q1968" s="35"/>
      <c r="R1968" s="35"/>
      <c r="S1968" s="35"/>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34"/>
      <c r="E1969" s="35"/>
      <c r="F1969" s="35"/>
      <c r="G1969" s="35"/>
      <c r="H1969" s="35"/>
      <c r="I1969" s="35"/>
      <c r="J1969" s="35"/>
      <c r="K1969" s="35"/>
      <c r="L1969" s="35"/>
      <c r="M1969" s="35"/>
      <c r="N1969" s="35"/>
      <c r="O1969" s="35"/>
      <c r="P1969" s="35"/>
      <c r="Q1969" s="35"/>
      <c r="R1969" s="35"/>
      <c r="S1969" s="35"/>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34"/>
      <c r="E1970" s="35"/>
      <c r="F1970" s="35"/>
      <c r="G1970" s="35"/>
      <c r="H1970" s="35"/>
      <c r="I1970" s="35"/>
      <c r="J1970" s="35"/>
      <c r="K1970" s="35"/>
      <c r="L1970" s="35"/>
      <c r="M1970" s="35"/>
      <c r="N1970" s="35"/>
      <c r="O1970" s="35"/>
      <c r="P1970" s="35"/>
      <c r="Q1970" s="35"/>
      <c r="R1970" s="35"/>
      <c r="S1970" s="35"/>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34"/>
      <c r="E1971" s="35"/>
      <c r="F1971" s="35"/>
      <c r="G1971" s="35"/>
      <c r="H1971" s="35"/>
      <c r="I1971" s="35"/>
      <c r="J1971" s="35"/>
      <c r="K1971" s="35"/>
      <c r="L1971" s="35"/>
      <c r="M1971" s="35"/>
      <c r="N1971" s="35"/>
      <c r="O1971" s="35"/>
      <c r="P1971" s="35"/>
      <c r="Q1971" s="35"/>
      <c r="R1971" s="35"/>
      <c r="S1971" s="35"/>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34"/>
      <c r="E1972" s="35"/>
      <c r="F1972" s="35"/>
      <c r="G1972" s="35"/>
      <c r="H1972" s="35"/>
      <c r="I1972" s="35"/>
      <c r="J1972" s="35"/>
      <c r="K1972" s="35"/>
      <c r="L1972" s="35"/>
      <c r="M1972" s="35"/>
      <c r="N1972" s="35"/>
      <c r="O1972" s="35"/>
      <c r="P1972" s="35"/>
      <c r="Q1972" s="35"/>
      <c r="R1972" s="35"/>
      <c r="S1972" s="35"/>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34"/>
      <c r="E1973" s="35"/>
      <c r="F1973" s="35"/>
      <c r="G1973" s="35"/>
      <c r="H1973" s="35"/>
      <c r="I1973" s="35"/>
      <c r="J1973" s="35"/>
      <c r="K1973" s="35"/>
      <c r="L1973" s="35"/>
      <c r="M1973" s="35"/>
      <c r="N1973" s="35"/>
      <c r="O1973" s="35"/>
      <c r="P1973" s="35"/>
      <c r="Q1973" s="35"/>
      <c r="R1973" s="35"/>
      <c r="S1973" s="35"/>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34"/>
      <c r="E1974" s="35"/>
      <c r="F1974" s="35"/>
      <c r="G1974" s="35"/>
      <c r="H1974" s="35"/>
      <c r="I1974" s="35"/>
      <c r="J1974" s="35"/>
      <c r="K1974" s="35"/>
      <c r="L1974" s="35"/>
      <c r="M1974" s="35"/>
      <c r="N1974" s="35"/>
      <c r="O1974" s="35"/>
      <c r="P1974" s="35"/>
      <c r="Q1974" s="35"/>
      <c r="R1974" s="35"/>
      <c r="S1974" s="35"/>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34"/>
      <c r="E1975" s="35"/>
      <c r="F1975" s="35"/>
      <c r="G1975" s="35"/>
      <c r="H1975" s="35"/>
      <c r="I1975" s="35"/>
      <c r="J1975" s="35"/>
      <c r="K1975" s="35"/>
      <c r="L1975" s="35"/>
      <c r="M1975" s="35"/>
      <c r="N1975" s="35"/>
      <c r="O1975" s="35"/>
      <c r="P1975" s="35"/>
      <c r="Q1975" s="35"/>
      <c r="R1975" s="35"/>
      <c r="S1975" s="35"/>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34"/>
      <c r="E1976" s="35"/>
      <c r="F1976" s="35"/>
      <c r="G1976" s="35"/>
      <c r="H1976" s="35"/>
      <c r="I1976" s="35"/>
      <c r="J1976" s="35"/>
      <c r="K1976" s="35"/>
      <c r="L1976" s="35"/>
      <c r="M1976" s="35"/>
      <c r="N1976" s="35"/>
      <c r="O1976" s="35"/>
      <c r="P1976" s="35"/>
      <c r="Q1976" s="35"/>
      <c r="R1976" s="35"/>
      <c r="S1976" s="35"/>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34"/>
      <c r="E1977" s="35"/>
      <c r="F1977" s="35"/>
      <c r="G1977" s="35"/>
      <c r="H1977" s="35"/>
      <c r="I1977" s="35"/>
      <c r="J1977" s="35"/>
      <c r="K1977" s="35"/>
      <c r="L1977" s="35"/>
      <c r="M1977" s="35"/>
      <c r="N1977" s="35"/>
      <c r="O1977" s="35"/>
      <c r="P1977" s="35"/>
      <c r="Q1977" s="35"/>
      <c r="R1977" s="35"/>
      <c r="S1977" s="35"/>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34"/>
      <c r="E1978" s="35"/>
      <c r="F1978" s="35"/>
      <c r="G1978" s="35"/>
      <c r="H1978" s="35"/>
      <c r="I1978" s="35"/>
      <c r="J1978" s="35"/>
      <c r="K1978" s="35"/>
      <c r="L1978" s="35"/>
      <c r="M1978" s="35"/>
      <c r="N1978" s="35"/>
      <c r="O1978" s="35"/>
      <c r="P1978" s="35"/>
      <c r="Q1978" s="35"/>
      <c r="R1978" s="35"/>
      <c r="S1978" s="35"/>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34"/>
      <c r="E1979" s="35"/>
      <c r="F1979" s="35"/>
      <c r="G1979" s="35"/>
      <c r="H1979" s="35"/>
      <c r="I1979" s="35"/>
      <c r="J1979" s="35"/>
      <c r="K1979" s="35"/>
      <c r="L1979" s="35"/>
      <c r="M1979" s="35"/>
      <c r="N1979" s="35"/>
      <c r="O1979" s="35"/>
      <c r="P1979" s="35"/>
      <c r="Q1979" s="35"/>
      <c r="R1979" s="35"/>
      <c r="S1979" s="35"/>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34"/>
      <c r="E1980" s="35"/>
      <c r="F1980" s="35"/>
      <c r="G1980" s="35"/>
      <c r="H1980" s="35"/>
      <c r="I1980" s="35"/>
      <c r="J1980" s="35"/>
      <c r="K1980" s="35"/>
      <c r="L1980" s="35"/>
      <c r="M1980" s="35"/>
      <c r="N1980" s="35"/>
      <c r="O1980" s="35"/>
      <c r="P1980" s="35"/>
      <c r="Q1980" s="35"/>
      <c r="R1980" s="35"/>
      <c r="S1980" s="35"/>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34"/>
      <c r="E1981" s="35"/>
      <c r="F1981" s="35"/>
      <c r="G1981" s="35"/>
      <c r="H1981" s="35"/>
      <c r="I1981" s="35"/>
      <c r="J1981" s="35"/>
      <c r="K1981" s="35"/>
      <c r="L1981" s="35"/>
      <c r="M1981" s="35"/>
      <c r="N1981" s="35"/>
      <c r="O1981" s="35"/>
      <c r="P1981" s="35"/>
      <c r="Q1981" s="35"/>
      <c r="R1981" s="35"/>
      <c r="S1981" s="35"/>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34"/>
      <c r="E1982" s="35"/>
      <c r="F1982" s="35"/>
      <c r="G1982" s="35"/>
      <c r="H1982" s="35"/>
      <c r="I1982" s="35"/>
      <c r="J1982" s="35"/>
      <c r="K1982" s="35"/>
      <c r="L1982" s="35"/>
      <c r="M1982" s="35"/>
      <c r="N1982" s="35"/>
      <c r="O1982" s="35"/>
      <c r="P1982" s="35"/>
      <c r="Q1982" s="35"/>
      <c r="R1982" s="35"/>
      <c r="S1982" s="35"/>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34"/>
      <c r="E1983" s="35"/>
      <c r="F1983" s="35"/>
      <c r="G1983" s="35"/>
      <c r="H1983" s="35"/>
      <c r="I1983" s="35"/>
      <c r="J1983" s="35"/>
      <c r="K1983" s="35"/>
      <c r="L1983" s="35"/>
      <c r="M1983" s="35"/>
      <c r="N1983" s="35"/>
      <c r="O1983" s="35"/>
      <c r="P1983" s="35"/>
      <c r="Q1983" s="35"/>
      <c r="R1983" s="35"/>
      <c r="S1983" s="35"/>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34"/>
      <c r="E1984" s="35"/>
      <c r="F1984" s="35"/>
      <c r="G1984" s="35"/>
      <c r="H1984" s="35"/>
      <c r="I1984" s="35"/>
      <c r="J1984" s="35"/>
      <c r="K1984" s="35"/>
      <c r="L1984" s="35"/>
      <c r="M1984" s="35"/>
      <c r="N1984" s="35"/>
      <c r="O1984" s="35"/>
      <c r="P1984" s="35"/>
      <c r="Q1984" s="35"/>
      <c r="R1984" s="35"/>
      <c r="S1984" s="35"/>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34"/>
      <c r="E1985" s="35"/>
      <c r="F1985" s="35"/>
      <c r="G1985" s="35"/>
      <c r="H1985" s="35"/>
      <c r="I1985" s="35"/>
      <c r="J1985" s="35"/>
      <c r="K1985" s="35"/>
      <c r="L1985" s="35"/>
      <c r="M1985" s="35"/>
      <c r="N1985" s="35"/>
      <c r="O1985" s="35"/>
      <c r="P1985" s="35"/>
      <c r="Q1985" s="35"/>
      <c r="R1985" s="35"/>
      <c r="S1985" s="35"/>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34"/>
      <c r="E1986" s="35"/>
      <c r="F1986" s="35"/>
      <c r="G1986" s="35"/>
      <c r="H1986" s="35"/>
      <c r="I1986" s="35"/>
      <c r="J1986" s="35"/>
      <c r="K1986" s="35"/>
      <c r="L1986" s="35"/>
      <c r="M1986" s="35"/>
      <c r="N1986" s="35"/>
      <c r="O1986" s="35"/>
      <c r="P1986" s="35"/>
      <c r="Q1986" s="35"/>
      <c r="R1986" s="35"/>
      <c r="S1986" s="35"/>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34"/>
      <c r="E1987" s="35"/>
      <c r="F1987" s="35"/>
      <c r="G1987" s="35"/>
      <c r="H1987" s="35"/>
      <c r="I1987" s="35"/>
      <c r="J1987" s="35"/>
      <c r="K1987" s="35"/>
      <c r="L1987" s="35"/>
      <c r="M1987" s="35"/>
      <c r="N1987" s="35"/>
      <c r="O1987" s="35"/>
      <c r="P1987" s="35"/>
      <c r="Q1987" s="35"/>
      <c r="R1987" s="35"/>
      <c r="S1987" s="35"/>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34"/>
      <c r="E1988" s="35"/>
      <c r="F1988" s="35"/>
      <c r="G1988" s="35"/>
      <c r="H1988" s="35"/>
      <c r="I1988" s="35"/>
      <c r="J1988" s="35"/>
      <c r="K1988" s="35"/>
      <c r="L1988" s="35"/>
      <c r="M1988" s="35"/>
      <c r="N1988" s="35"/>
      <c r="O1988" s="35"/>
      <c r="P1988" s="35"/>
      <c r="Q1988" s="35"/>
      <c r="R1988" s="35"/>
      <c r="S1988" s="35"/>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34"/>
      <c r="E1989" s="35"/>
      <c r="F1989" s="35"/>
      <c r="G1989" s="35"/>
      <c r="H1989" s="35"/>
      <c r="I1989" s="35"/>
      <c r="J1989" s="35"/>
      <c r="K1989" s="35"/>
      <c r="L1989" s="35"/>
      <c r="M1989" s="35"/>
      <c r="N1989" s="35"/>
      <c r="O1989" s="35"/>
      <c r="P1989" s="35"/>
      <c r="Q1989" s="35"/>
      <c r="R1989" s="35"/>
      <c r="S1989" s="35"/>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34"/>
      <c r="E1990" s="35"/>
      <c r="F1990" s="35"/>
      <c r="G1990" s="35"/>
      <c r="H1990" s="35"/>
      <c r="I1990" s="35"/>
      <c r="J1990" s="35"/>
      <c r="K1990" s="35"/>
      <c r="L1990" s="35"/>
      <c r="M1990" s="35"/>
      <c r="N1990" s="35"/>
      <c r="O1990" s="35"/>
      <c r="P1990" s="35"/>
      <c r="Q1990" s="35"/>
      <c r="R1990" s="35"/>
      <c r="S1990" s="35"/>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34"/>
      <c r="E1991" s="35"/>
      <c r="F1991" s="35"/>
      <c r="G1991" s="35"/>
      <c r="H1991" s="35"/>
      <c r="I1991" s="35"/>
      <c r="J1991" s="35"/>
      <c r="K1991" s="35"/>
      <c r="L1991" s="35"/>
      <c r="M1991" s="35"/>
      <c r="N1991" s="35"/>
      <c r="O1991" s="35"/>
      <c r="P1991" s="35"/>
      <c r="Q1991" s="35"/>
      <c r="R1991" s="35"/>
      <c r="S1991" s="35"/>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34"/>
      <c r="E1992" s="35"/>
      <c r="F1992" s="35"/>
      <c r="G1992" s="35"/>
      <c r="H1992" s="35"/>
      <c r="I1992" s="35"/>
      <c r="J1992" s="35"/>
      <c r="K1992" s="35"/>
      <c r="L1992" s="35"/>
      <c r="M1992" s="35"/>
      <c r="N1992" s="35"/>
      <c r="O1992" s="35"/>
      <c r="P1992" s="35"/>
      <c r="Q1992" s="35"/>
      <c r="R1992" s="35"/>
      <c r="S1992" s="35"/>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34"/>
      <c r="E1993" s="35"/>
      <c r="F1993" s="35"/>
      <c r="G1993" s="35"/>
      <c r="H1993" s="35"/>
      <c r="I1993" s="35"/>
      <c r="J1993" s="35"/>
      <c r="K1993" s="35"/>
      <c r="L1993" s="35"/>
      <c r="M1993" s="35"/>
      <c r="N1993" s="35"/>
      <c r="O1993" s="35"/>
      <c r="P1993" s="35"/>
      <c r="Q1993" s="35"/>
      <c r="R1993" s="35"/>
      <c r="S1993" s="35"/>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34"/>
      <c r="E1994" s="35"/>
      <c r="F1994" s="35"/>
      <c r="G1994" s="35"/>
      <c r="H1994" s="35"/>
      <c r="I1994" s="35"/>
      <c r="J1994" s="35"/>
      <c r="K1994" s="35"/>
      <c r="L1994" s="35"/>
      <c r="M1994" s="35"/>
      <c r="N1994" s="35"/>
      <c r="O1994" s="35"/>
      <c r="P1994" s="35"/>
      <c r="Q1994" s="35"/>
      <c r="R1994" s="35"/>
      <c r="S1994" s="35"/>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34"/>
      <c r="E1995" s="35"/>
      <c r="F1995" s="35"/>
      <c r="G1995" s="35"/>
      <c r="H1995" s="35"/>
      <c r="I1995" s="35"/>
      <c r="J1995" s="35"/>
      <c r="K1995" s="35"/>
      <c r="L1995" s="35"/>
      <c r="M1995" s="35"/>
      <c r="N1995" s="35"/>
      <c r="O1995" s="35"/>
      <c r="P1995" s="35"/>
      <c r="Q1995" s="35"/>
      <c r="R1995" s="35"/>
      <c r="S1995" s="35"/>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34"/>
      <c r="E1996" s="35"/>
      <c r="F1996" s="35"/>
      <c r="G1996" s="35"/>
      <c r="H1996" s="35"/>
      <c r="I1996" s="35"/>
      <c r="J1996" s="35"/>
      <c r="K1996" s="35"/>
      <c r="L1996" s="35"/>
      <c r="M1996" s="35"/>
      <c r="N1996" s="35"/>
      <c r="O1996" s="35"/>
      <c r="P1996" s="35"/>
      <c r="Q1996" s="35"/>
      <c r="R1996" s="35"/>
      <c r="S1996" s="35"/>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34"/>
      <c r="E1997" s="35"/>
      <c r="F1997" s="35"/>
      <c r="G1997" s="35"/>
      <c r="H1997" s="35"/>
      <c r="I1997" s="35"/>
      <c r="J1997" s="35"/>
      <c r="K1997" s="35"/>
      <c r="L1997" s="35"/>
      <c r="M1997" s="35"/>
      <c r="N1997" s="35"/>
      <c r="O1997" s="35"/>
      <c r="P1997" s="35"/>
      <c r="Q1997" s="35"/>
      <c r="R1997" s="35"/>
      <c r="S1997" s="35"/>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34"/>
      <c r="E1998" s="35"/>
      <c r="F1998" s="35"/>
      <c r="G1998" s="35"/>
      <c r="H1998" s="35"/>
      <c r="I1998" s="35"/>
      <c r="J1998" s="35"/>
      <c r="K1998" s="35"/>
      <c r="L1998" s="35"/>
      <c r="M1998" s="35"/>
      <c r="N1998" s="35"/>
      <c r="O1998" s="35"/>
      <c r="P1998" s="35"/>
      <c r="Q1998" s="35"/>
      <c r="R1998" s="35"/>
      <c r="S1998" s="35"/>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34"/>
      <c r="E1999" s="35"/>
      <c r="F1999" s="35"/>
      <c r="G1999" s="35"/>
      <c r="H1999" s="35"/>
      <c r="I1999" s="35"/>
      <c r="J1999" s="35"/>
      <c r="K1999" s="35"/>
      <c r="L1999" s="35"/>
      <c r="M1999" s="35"/>
      <c r="N1999" s="35"/>
      <c r="O1999" s="35"/>
      <c r="P1999" s="35"/>
      <c r="Q1999" s="35"/>
      <c r="R1999" s="35"/>
      <c r="S1999" s="35"/>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34"/>
      <c r="E2000" s="35"/>
      <c r="F2000" s="35"/>
      <c r="G2000" s="35"/>
      <c r="H2000" s="35"/>
      <c r="I2000" s="35"/>
      <c r="J2000" s="35"/>
      <c r="K2000" s="35"/>
      <c r="L2000" s="35"/>
      <c r="M2000" s="35"/>
      <c r="N2000" s="35"/>
      <c r="O2000" s="35"/>
      <c r="P2000" s="35"/>
      <c r="Q2000" s="35"/>
      <c r="R2000" s="35"/>
      <c r="S2000" s="35"/>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cols>
    <col min="1" max="1" width="7.42578125" bestFit="1" customWidth="1"/>
    <col min="18" max="18" width="28" bestFit="1" customWidth="1"/>
    <col min="19" max="19" width="27.140625" bestFit="1" customWidth="1"/>
  </cols>
  <sheetData>
    <row r="1" spans="1:23">
      <c r="A1" s="9" t="s">
        <v>0</v>
      </c>
      <c r="B1" s="9" t="s">
        <v>9</v>
      </c>
      <c r="C1" s="9" t="s">
        <v>11</v>
      </c>
      <c r="D1" s="9" t="s">
        <v>12</v>
      </c>
      <c r="E1" s="9" t="s">
        <v>13</v>
      </c>
      <c r="F1" s="9" t="s">
        <v>14</v>
      </c>
      <c r="G1" s="9" t="s">
        <v>15</v>
      </c>
      <c r="H1" s="9" t="s">
        <v>175</v>
      </c>
      <c r="I1" s="9" t="s">
        <v>102</v>
      </c>
      <c r="J1" s="9" t="s">
        <v>7</v>
      </c>
      <c r="K1" s="9" t="s">
        <v>6</v>
      </c>
      <c r="L1" s="9" t="s">
        <v>176</v>
      </c>
      <c r="M1" s="9" t="s">
        <v>10</v>
      </c>
      <c r="N1" s="9" t="s">
        <v>16</v>
      </c>
      <c r="O1" s="9" t="s">
        <v>8</v>
      </c>
      <c r="P1" s="9" t="s">
        <v>101</v>
      </c>
      <c r="Q1" s="9" t="s">
        <v>177</v>
      </c>
      <c r="R1" s="9" t="s">
        <v>45</v>
      </c>
      <c r="S1" s="9" t="s">
        <v>44</v>
      </c>
      <c r="T1" s="9" t="s">
        <v>396</v>
      </c>
      <c r="U1" s="3"/>
      <c r="V1" s="3"/>
      <c r="W1" s="3"/>
    </row>
    <row r="2" spans="1:23">
      <c r="A2" s="4" t="s">
        <v>35</v>
      </c>
      <c r="B2">
        <v>-0.66875925500000077</v>
      </c>
      <c r="C2">
        <v>5.3981287221922036</v>
      </c>
      <c r="D2">
        <v>5.7706524964802792</v>
      </c>
      <c r="E2">
        <v>77.667692794156054</v>
      </c>
      <c r="F2">
        <v>18.180012053799452</v>
      </c>
      <c r="G2">
        <v>4.0707641588171795</v>
      </c>
      <c r="H2">
        <v>1.5844116941400002</v>
      </c>
      <c r="I2">
        <v>0.56368347816138997</v>
      </c>
      <c r="J2">
        <v>7.5556475844330189</v>
      </c>
      <c r="K2">
        <v>11.398496710617517</v>
      </c>
      <c r="L2">
        <v>1.0551749699999997</v>
      </c>
      <c r="M2">
        <v>6.1491075819097309</v>
      </c>
      <c r="N2">
        <v>1.4883378270830725</v>
      </c>
      <c r="O2">
        <v>3.8418635900000253</v>
      </c>
      <c r="P2">
        <f t="shared" ref="P2:P13" si="0">SUM(B2:O2)</f>
        <v>144.05521440678993</v>
      </c>
      <c r="Q2">
        <v>36.176423460822789</v>
      </c>
      <c r="R2">
        <v>15.575342465753426</v>
      </c>
      <c r="S2">
        <v>1.2328767123287672</v>
      </c>
      <c r="T2">
        <v>0</v>
      </c>
      <c r="U2">
        <f t="shared" ref="U2:U13" si="1">(P2+SUM(R2:T2))/Q2</f>
        <v>4.4466372901422657</v>
      </c>
    </row>
    <row r="3" spans="1:23">
      <c r="A3" s="4" t="s">
        <v>36</v>
      </c>
      <c r="B3">
        <v>-4.4596333999999571E-2</v>
      </c>
      <c r="C3">
        <v>8.0218330313054249</v>
      </c>
      <c r="D3">
        <v>5.3780497395560412</v>
      </c>
      <c r="E3">
        <v>71.027906279795161</v>
      </c>
      <c r="F3">
        <v>8.8257107902903105</v>
      </c>
      <c r="G3">
        <v>10.906083183739881</v>
      </c>
      <c r="H3">
        <v>13.507587864127999</v>
      </c>
      <c r="I3">
        <v>0.21194266466229009</v>
      </c>
      <c r="J3">
        <v>8.4572272865676688</v>
      </c>
      <c r="K3">
        <v>10.514347412536427</v>
      </c>
      <c r="L3">
        <v>1.3449438199999999</v>
      </c>
      <c r="M3">
        <v>6.8364654400000013</v>
      </c>
      <c r="N3">
        <v>0.57762914048536773</v>
      </c>
      <c r="O3">
        <v>5.0201545199999984</v>
      </c>
      <c r="P3">
        <f t="shared" si="0"/>
        <v>150.58528483906659</v>
      </c>
      <c r="Q3">
        <v>39.495933755634248</v>
      </c>
      <c r="R3">
        <v>16.094520547945205</v>
      </c>
      <c r="S3">
        <v>1.273972602739726</v>
      </c>
      <c r="T3">
        <v>0</v>
      </c>
      <c r="U3">
        <f t="shared" si="1"/>
        <v>4.2524321371637983</v>
      </c>
    </row>
    <row r="4" spans="1:23">
      <c r="A4" s="4" t="s">
        <v>37</v>
      </c>
      <c r="B4">
        <v>2.4801977670000004</v>
      </c>
      <c r="C4">
        <v>8.5404799972147796</v>
      </c>
      <c r="D4">
        <v>5.8462170401571294</v>
      </c>
      <c r="E4">
        <v>29.804452010319995</v>
      </c>
      <c r="F4">
        <v>13.907681333192759</v>
      </c>
      <c r="G4">
        <v>5.6514106019377408</v>
      </c>
      <c r="H4">
        <v>13.287493016306666</v>
      </c>
      <c r="I4">
        <v>0.36941372710845999</v>
      </c>
      <c r="J4">
        <v>7.0301387880604009</v>
      </c>
      <c r="K4">
        <v>12.058890380070661</v>
      </c>
      <c r="L4">
        <v>0.83572457999999994</v>
      </c>
      <c r="M4">
        <v>6.8673319683870959</v>
      </c>
      <c r="N4">
        <v>1.2049595195272527</v>
      </c>
      <c r="O4">
        <v>3.537128210000001</v>
      </c>
      <c r="P4">
        <f t="shared" si="0"/>
        <v>111.42151893928295</v>
      </c>
      <c r="Q4">
        <v>44.654551869087911</v>
      </c>
      <c r="R4">
        <v>15.575342465753426</v>
      </c>
      <c r="S4">
        <v>1.2328767123287672</v>
      </c>
      <c r="T4">
        <v>0</v>
      </c>
      <c r="U4">
        <f t="shared" si="1"/>
        <v>2.8715938857317727</v>
      </c>
    </row>
    <row r="5" spans="1:23">
      <c r="A5" s="4" t="s">
        <v>38</v>
      </c>
      <c r="B5">
        <v>-2.3268953749999994</v>
      </c>
      <c r="C5">
        <v>8.1588322971847607</v>
      </c>
      <c r="D5">
        <v>6.0045159295026096</v>
      </c>
      <c r="E5">
        <v>26.549644583048956</v>
      </c>
      <c r="F5">
        <v>2.1754661020441404</v>
      </c>
      <c r="G5">
        <v>16.36902621433606</v>
      </c>
      <c r="H5">
        <v>8.1592044191279971</v>
      </c>
      <c r="I5">
        <v>0.38934183810876999</v>
      </c>
      <c r="J5">
        <v>7.5502292992818196</v>
      </c>
      <c r="K5">
        <v>11.786821529011311</v>
      </c>
      <c r="L5">
        <v>1.5184249500000007</v>
      </c>
      <c r="M5">
        <v>7.9435221348888838</v>
      </c>
      <c r="N5">
        <v>1.7740011999667931</v>
      </c>
      <c r="O5">
        <v>3.8464585499999995</v>
      </c>
      <c r="P5">
        <f t="shared" si="0"/>
        <v>99.898593671502098</v>
      </c>
      <c r="Q5">
        <v>45.710925056003759</v>
      </c>
      <c r="R5">
        <v>16.094520547945205</v>
      </c>
      <c r="S5">
        <v>1.273972602739726</v>
      </c>
      <c r="T5">
        <v>0</v>
      </c>
      <c r="U5">
        <f t="shared" si="1"/>
        <v>2.5654061185266901</v>
      </c>
    </row>
    <row r="6" spans="1:23">
      <c r="A6" s="4" t="s">
        <v>39</v>
      </c>
      <c r="B6">
        <v>-5.5034319829999987</v>
      </c>
      <c r="C6">
        <v>6.7516965624145291</v>
      </c>
      <c r="D6">
        <v>6.0908296196536922</v>
      </c>
      <c r="E6">
        <v>9.3432661640922312</v>
      </c>
      <c r="F6">
        <v>13.343395450370179</v>
      </c>
      <c r="G6">
        <v>10.713369648497029</v>
      </c>
      <c r="H6">
        <v>7.3202238841279961</v>
      </c>
      <c r="I6">
        <v>0.23515634662651999</v>
      </c>
      <c r="J6">
        <v>9.7920068214209586</v>
      </c>
      <c r="K6">
        <v>9.6897859906350483</v>
      </c>
      <c r="L6">
        <v>1.3596103500000001</v>
      </c>
      <c r="M6">
        <v>7.54553399</v>
      </c>
      <c r="N6">
        <v>1.2802939170393977</v>
      </c>
      <c r="O6">
        <v>3.61829022</v>
      </c>
      <c r="P6">
        <f t="shared" si="0"/>
        <v>81.58002698187758</v>
      </c>
      <c r="Q6">
        <v>49.979228329667713</v>
      </c>
      <c r="R6">
        <v>16.094520547945205</v>
      </c>
      <c r="S6">
        <v>1.273972602739726</v>
      </c>
      <c r="T6">
        <v>0</v>
      </c>
      <c r="U6">
        <f t="shared" si="1"/>
        <v>1.9797928747496603</v>
      </c>
    </row>
    <row r="7" spans="1:23">
      <c r="A7" s="4" t="s">
        <v>40</v>
      </c>
      <c r="B7">
        <v>-5.1253874610000008</v>
      </c>
      <c r="C7">
        <v>4.6660606708616204</v>
      </c>
      <c r="D7">
        <v>4.6314252162327003</v>
      </c>
      <c r="E7">
        <v>21.214112283534302</v>
      </c>
      <c r="F7">
        <v>11.111773432648109</v>
      </c>
      <c r="G7">
        <v>10.49859839138972</v>
      </c>
      <c r="H7">
        <v>6.7769455379999908</v>
      </c>
      <c r="I7">
        <v>7.69815384879E-2</v>
      </c>
      <c r="J7">
        <v>7.7679225489793584</v>
      </c>
      <c r="K7">
        <v>9.0818823881439386</v>
      </c>
      <c r="L7">
        <v>1.3888764999999996</v>
      </c>
      <c r="M7">
        <v>6.0674195300000004</v>
      </c>
      <c r="N7">
        <v>2.0145473203290063</v>
      </c>
      <c r="O7">
        <v>3.6294020700000011</v>
      </c>
      <c r="P7">
        <f t="shared" si="0"/>
        <v>83.800559967606617</v>
      </c>
      <c r="Q7">
        <v>40.62593549689737</v>
      </c>
      <c r="R7">
        <v>14.536986301369865</v>
      </c>
      <c r="S7">
        <v>1.1506849315068493</v>
      </c>
      <c r="T7">
        <v>0</v>
      </c>
      <c r="U7">
        <f t="shared" si="1"/>
        <v>2.4488846837282385</v>
      </c>
    </row>
    <row r="8" spans="1:23">
      <c r="A8" s="4" t="s">
        <v>41</v>
      </c>
      <c r="B8">
        <v>0.21576336693548304</v>
      </c>
      <c r="C8">
        <v>4.426823481088352</v>
      </c>
      <c r="D8">
        <v>5.0527284754807775</v>
      </c>
      <c r="E8">
        <v>23.324586615992636</v>
      </c>
      <c r="F8">
        <v>30.829238518323095</v>
      </c>
      <c r="G8">
        <v>31.556774671447741</v>
      </c>
      <c r="H8">
        <v>6.5179998944625064</v>
      </c>
      <c r="I8">
        <v>0.10443758712247722</v>
      </c>
      <c r="J8">
        <v>8.2153317143782676</v>
      </c>
      <c r="K8">
        <v>11.544599787402287</v>
      </c>
      <c r="L8">
        <v>1.3201049899999999</v>
      </c>
      <c r="M8">
        <v>6.0364766566948074</v>
      </c>
      <c r="N8">
        <v>12.580890770947114</v>
      </c>
      <c r="O8">
        <v>5.3228339300000016</v>
      </c>
      <c r="P8">
        <f t="shared" si="0"/>
        <v>147.04859046027556</v>
      </c>
      <c r="Q8">
        <v>41.183292944283579</v>
      </c>
      <c r="R8">
        <v>16.094520547945205</v>
      </c>
      <c r="S8">
        <v>1.273972602739726</v>
      </c>
      <c r="T8">
        <v>0</v>
      </c>
      <c r="U8">
        <f t="shared" si="1"/>
        <v>3.9923248447713631</v>
      </c>
    </row>
    <row r="9" spans="1:23">
      <c r="A9" s="4" t="s">
        <v>98</v>
      </c>
      <c r="B9">
        <v>-0.79641781199999973</v>
      </c>
      <c r="C9">
        <v>4.6577692817610901</v>
      </c>
      <c r="D9">
        <v>3.7338376689381292</v>
      </c>
      <c r="E9">
        <v>16.784485050883831</v>
      </c>
      <c r="F9">
        <v>17.316142621508952</v>
      </c>
      <c r="G9">
        <v>4.1463766910316497</v>
      </c>
      <c r="H9">
        <v>5.0754226855199995</v>
      </c>
      <c r="I9">
        <v>0.26186548994948999</v>
      </c>
      <c r="J9">
        <v>8.6428140152389208</v>
      </c>
      <c r="K9">
        <v>9.6499283953419024</v>
      </c>
      <c r="L9">
        <v>1.4904165400000002</v>
      </c>
      <c r="M9">
        <v>5.7920260299999997</v>
      </c>
      <c r="N9">
        <v>3.2471358953988365</v>
      </c>
      <c r="O9">
        <v>3.5201744700000002</v>
      </c>
      <c r="P9">
        <f t="shared" si="0"/>
        <v>83.521977023572802</v>
      </c>
      <c r="Q9">
        <v>38.226592949601567</v>
      </c>
      <c r="R9">
        <v>24.891205479452058</v>
      </c>
      <c r="S9">
        <v>0.98630136986301364</v>
      </c>
      <c r="T9">
        <v>0</v>
      </c>
      <c r="U9">
        <f t="shared" si="1"/>
        <v>2.8618685431139927</v>
      </c>
    </row>
    <row r="10" spans="1:23">
      <c r="A10" s="4" t="s">
        <v>104</v>
      </c>
      <c r="B10">
        <v>-1.4766400000003066E-3</v>
      </c>
      <c r="C10">
        <v>4.8357903525902506</v>
      </c>
      <c r="D10">
        <v>3.8861770942746299</v>
      </c>
      <c r="E10">
        <v>14.790779049278484</v>
      </c>
      <c r="F10">
        <v>0.36802323576154999</v>
      </c>
      <c r="G10">
        <v>6.0089499814203604</v>
      </c>
      <c r="H10">
        <v>2.4336046438958685</v>
      </c>
      <c r="I10">
        <v>0.14718536840404001</v>
      </c>
      <c r="J10">
        <v>7.5154738191253294</v>
      </c>
      <c r="K10">
        <v>10.887158673461245</v>
      </c>
      <c r="L10">
        <v>1.4575104299999992</v>
      </c>
      <c r="M10">
        <v>6.6030735399999996</v>
      </c>
      <c r="N10">
        <v>1.5699324706488487</v>
      </c>
      <c r="O10">
        <v>3.6048004983999991</v>
      </c>
      <c r="P10">
        <f t="shared" si="0"/>
        <v>64.106982517260604</v>
      </c>
      <c r="Q10">
        <v>36.732728390699151</v>
      </c>
      <c r="R10">
        <v>25.720912328767124</v>
      </c>
      <c r="S10">
        <v>1.0191780821917806</v>
      </c>
      <c r="T10">
        <v>0</v>
      </c>
      <c r="U10">
        <f t="shared" si="1"/>
        <v>2.4731915354053116</v>
      </c>
    </row>
    <row r="11" spans="1:23">
      <c r="A11" s="4" t="s">
        <v>105</v>
      </c>
      <c r="B11">
        <v>2.1699070340000004</v>
      </c>
      <c r="C11">
        <v>4.7139094405337865</v>
      </c>
      <c r="D11">
        <v>4.5876441539683102</v>
      </c>
      <c r="E11">
        <v>43.435559953014895</v>
      </c>
      <c r="F11">
        <v>0.1461490577241</v>
      </c>
      <c r="G11">
        <v>0.88007687131532009</v>
      </c>
      <c r="H11">
        <v>1.2463983755199997</v>
      </c>
      <c r="I11">
        <v>0.71097487215866995</v>
      </c>
      <c r="J11">
        <v>7.5951765210699209</v>
      </c>
      <c r="K11">
        <v>9.9994582826637632</v>
      </c>
      <c r="L11">
        <v>1.4602066499999999</v>
      </c>
      <c r="M11">
        <v>6.0010977499999996</v>
      </c>
      <c r="N11">
        <v>2.0156532111713723</v>
      </c>
      <c r="O11">
        <v>3.2379742200000035</v>
      </c>
      <c r="P11">
        <f t="shared" si="0"/>
        <v>88.200186393140143</v>
      </c>
      <c r="Q11">
        <v>34.053218685905883</v>
      </c>
      <c r="R11">
        <v>24.891205479452058</v>
      </c>
      <c r="S11">
        <v>0.98630136986301364</v>
      </c>
      <c r="T11">
        <v>0</v>
      </c>
      <c r="U11">
        <f t="shared" si="1"/>
        <v>3.3499826931094256</v>
      </c>
    </row>
    <row r="12" spans="1:23">
      <c r="A12" s="4" t="s">
        <v>106</v>
      </c>
      <c r="B12">
        <v>-0.36121996300000009</v>
      </c>
      <c r="C12">
        <v>4.3922742275122193</v>
      </c>
      <c r="D12">
        <v>4.3165074320628394</v>
      </c>
      <c r="E12">
        <v>23.979460344417824</v>
      </c>
      <c r="F12">
        <v>9.0911257776830012E-2</v>
      </c>
      <c r="G12">
        <v>4.6933121810762808</v>
      </c>
      <c r="H12">
        <v>2.2492232958917673</v>
      </c>
      <c r="I12">
        <v>0.10347022812475001</v>
      </c>
      <c r="J12">
        <v>7.6315376931681698</v>
      </c>
      <c r="K12">
        <v>10.012040526887711</v>
      </c>
      <c r="L12">
        <v>1.2410729899999999</v>
      </c>
      <c r="M12">
        <v>5.5048522599999981</v>
      </c>
      <c r="N12">
        <v>2.657825134321421</v>
      </c>
      <c r="O12">
        <v>3.8346969000000004</v>
      </c>
      <c r="P12">
        <f t="shared" si="0"/>
        <v>70.345964508239817</v>
      </c>
      <c r="Q12">
        <v>35.62080484022097</v>
      </c>
      <c r="R12">
        <v>25.720912328767124</v>
      </c>
      <c r="S12">
        <v>1.0191780821917806</v>
      </c>
      <c r="T12">
        <v>0</v>
      </c>
      <c r="U12">
        <f t="shared" si="1"/>
        <v>2.7255435511545407</v>
      </c>
    </row>
    <row r="13" spans="1:23">
      <c r="A13" s="4" t="s">
        <v>107</v>
      </c>
      <c r="B13">
        <v>2.3694182099999987</v>
      </c>
      <c r="C13">
        <v>6.2996143326686935</v>
      </c>
      <c r="D13">
        <v>4.1707000700186905</v>
      </c>
      <c r="E13">
        <v>41.733454131007477</v>
      </c>
      <c r="F13">
        <v>0.95454407487866999</v>
      </c>
      <c r="G13">
        <v>12.397261453938732</v>
      </c>
      <c r="H13">
        <v>1.936798306703102</v>
      </c>
      <c r="I13">
        <v>1.4207364766121404</v>
      </c>
      <c r="J13">
        <v>7.4686107254806604</v>
      </c>
      <c r="K13">
        <v>13.736732815625635</v>
      </c>
      <c r="L13">
        <v>2.0208119199999999</v>
      </c>
      <c r="M13">
        <v>5.4054158299999999</v>
      </c>
      <c r="N13">
        <v>4.404348768506992</v>
      </c>
      <c r="O13">
        <v>3.9291220966666689</v>
      </c>
      <c r="P13">
        <f t="shared" si="0"/>
        <v>108.24756921210745</v>
      </c>
      <c r="Q13">
        <v>33.980033405319418</v>
      </c>
      <c r="R13">
        <v>25.720912328767124</v>
      </c>
      <c r="S13">
        <v>1.0191780821917806</v>
      </c>
      <c r="T13">
        <v>0</v>
      </c>
      <c r="U13">
        <f t="shared" si="1"/>
        <v>3.9725581788843871</v>
      </c>
    </row>
    <row r="14" spans="1:23">
      <c r="C14" s="28"/>
      <c r="D14" s="28"/>
      <c r="E14" s="28"/>
      <c r="F14" s="28"/>
      <c r="G14" s="28"/>
      <c r="H14" s="28"/>
      <c r="I14" s="28"/>
      <c r="J14" s="28"/>
      <c r="K14" s="28"/>
      <c r="L14" s="28"/>
      <c r="M14" s="28"/>
      <c r="N14" s="28"/>
      <c r="O14" s="28"/>
      <c r="P14" s="28"/>
      <c r="Q14" s="28"/>
      <c r="R14" s="28"/>
      <c r="S14" s="28"/>
      <c r="T14" s="28"/>
      <c r="U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Q1" workbookViewId="0">
      <selection activeCell="A2" sqref="A2:XFD53"/>
    </sheetView>
  </sheetViews>
  <sheetFormatPr defaultColWidth="9.140625" defaultRowHeight="15"/>
  <cols>
    <col min="1" max="2" width="7.42578125" style="15" customWidth="1"/>
    <col min="3" max="3" width="10.7109375" style="15" bestFit="1" customWidth="1"/>
    <col min="4" max="19" width="9.140625" style="15"/>
    <col min="20" max="20" width="27.140625" style="15" bestFit="1" customWidth="1"/>
    <col min="21" max="21" width="28" style="15" bestFit="1" customWidth="1"/>
    <col min="22" max="23" width="9.140625" style="15"/>
    <col min="24" max="24" width="17.28515625" style="15" bestFit="1" customWidth="1"/>
    <col min="25" max="25" width="12" style="15" customWidth="1"/>
    <col min="26" max="26" width="8.140625" style="15" customWidth="1"/>
    <col min="27" max="16384" width="9.140625" style="15"/>
  </cols>
  <sheetData>
    <row r="1" spans="1:27" s="28" customFormat="1" ht="82.5">
      <c r="D1" s="9" t="s">
        <v>9</v>
      </c>
      <c r="E1" s="9" t="s">
        <v>11</v>
      </c>
      <c r="F1" s="9" t="s">
        <v>12</v>
      </c>
      <c r="G1" s="9" t="s">
        <v>13</v>
      </c>
      <c r="H1" s="9" t="s">
        <v>14</v>
      </c>
      <c r="I1" s="9" t="s">
        <v>15</v>
      </c>
      <c r="J1" s="9" t="s">
        <v>175</v>
      </c>
      <c r="K1" s="9" t="s">
        <v>102</v>
      </c>
      <c r="L1" s="9" t="s">
        <v>7</v>
      </c>
      <c r="M1" s="9" t="s">
        <v>6</v>
      </c>
      <c r="N1" s="9" t="s">
        <v>176</v>
      </c>
      <c r="O1" s="9" t="s">
        <v>10</v>
      </c>
      <c r="P1" s="9" t="s">
        <v>16</v>
      </c>
      <c r="Q1" s="9" t="s">
        <v>8</v>
      </c>
      <c r="R1" s="9" t="s">
        <v>101</v>
      </c>
      <c r="S1" s="9" t="s">
        <v>177</v>
      </c>
      <c r="T1" s="9" t="s">
        <v>44</v>
      </c>
      <c r="U1" s="9" t="s">
        <v>45</v>
      </c>
      <c r="V1" s="3" t="s">
        <v>178</v>
      </c>
      <c r="W1" s="3" t="s">
        <v>344</v>
      </c>
      <c r="X1" s="28" t="s">
        <v>345</v>
      </c>
      <c r="Y1" s="28" t="s">
        <v>346</v>
      </c>
      <c r="Z1" s="28" t="s">
        <v>347</v>
      </c>
      <c r="AA1" s="28" t="s">
        <v>396</v>
      </c>
    </row>
    <row r="2" spans="1:27">
      <c r="A2" s="5" t="s">
        <v>156</v>
      </c>
      <c r="B2" s="5" t="s">
        <v>35</v>
      </c>
      <c r="C2" s="5" t="s">
        <v>314</v>
      </c>
      <c r="D2" s="5">
        <v>-0.47093009699999988</v>
      </c>
      <c r="E2" s="5">
        <v>9.5768462083290012E-2</v>
      </c>
      <c r="F2" s="5">
        <v>0.27045770532559005</v>
      </c>
      <c r="G2" s="5">
        <v>2.2853855815053543</v>
      </c>
      <c r="H2" s="5">
        <v>5.0693813800000001E-5</v>
      </c>
      <c r="I2" s="5">
        <v>0.28055369077337999</v>
      </c>
      <c r="J2" s="5">
        <v>1.0211458975999999E-2</v>
      </c>
      <c r="K2" s="5">
        <v>6.3307310626840002E-2</v>
      </c>
      <c r="L2" s="5">
        <v>0.41470300221972667</v>
      </c>
      <c r="M2" s="5">
        <v>0.66915485232927874</v>
      </c>
      <c r="N2" s="5">
        <v>7.1240974666666651E-2</v>
      </c>
      <c r="O2" s="5">
        <v>0.52786986457639729</v>
      </c>
      <c r="P2" s="5">
        <v>0.18279436754128428</v>
      </c>
      <c r="Q2" s="5">
        <v>0.91444477266666846</v>
      </c>
      <c r="R2" s="5">
        <f t="shared" ref="R2:R33" si="0">SUM(D2:Q2)</f>
        <v>5.3150126401042765</v>
      </c>
      <c r="S2" s="5">
        <v>8.4411654741919833</v>
      </c>
      <c r="T2" s="5">
        <v>3.6342465753424662</v>
      </c>
      <c r="U2" s="5">
        <v>0.28767123287671231</v>
      </c>
      <c r="V2" s="5">
        <f t="shared" ref="V2:V33" si="1">(R2+SUM(T2:U2)+AA2)/S2</f>
        <v>1.0942719315910159</v>
      </c>
      <c r="W2" s="5">
        <v>2.5762014250685343</v>
      </c>
      <c r="X2" s="28">
        <v>1.0838578545490054</v>
      </c>
      <c r="Y2" s="28">
        <v>0.50077445270238674</v>
      </c>
      <c r="Z2" s="28">
        <v>1.6251090047843499</v>
      </c>
      <c r="AA2" s="15">
        <v>0</v>
      </c>
    </row>
    <row r="3" spans="1:27">
      <c r="A3" s="5" t="s">
        <v>157</v>
      </c>
      <c r="B3" s="5" t="s">
        <v>35</v>
      </c>
      <c r="C3" s="5" t="s">
        <v>315</v>
      </c>
      <c r="D3" s="5">
        <v>-1.2817716790000002</v>
      </c>
      <c r="E3" s="5">
        <v>0.85101763157664312</v>
      </c>
      <c r="F3" s="5">
        <v>1.2021348774797802</v>
      </c>
      <c r="G3" s="5">
        <v>4.7286425655590554</v>
      </c>
      <c r="H3" s="5">
        <v>0</v>
      </c>
      <c r="I3" s="5">
        <v>0.27185557232785001</v>
      </c>
      <c r="J3" s="5">
        <v>0.24473447641599999</v>
      </c>
      <c r="K3" s="5">
        <v>6.2796808660299996E-3</v>
      </c>
      <c r="L3" s="5">
        <v>1.6409761811726233</v>
      </c>
      <c r="M3" s="5">
        <v>2.2082383323448393</v>
      </c>
      <c r="N3" s="5">
        <v>0.24371869133333332</v>
      </c>
      <c r="O3" s="5">
        <v>1.5404314743333334</v>
      </c>
      <c r="P3" s="5">
        <v>0.34065789958987847</v>
      </c>
      <c r="Q3" s="5">
        <v>0.69059535433333918</v>
      </c>
      <c r="R3" s="5">
        <f t="shared" si="0"/>
        <v>12.687511058332706</v>
      </c>
      <c r="S3" s="5">
        <v>8.1688698137341778</v>
      </c>
      <c r="T3" s="5">
        <v>3.6342465753424662</v>
      </c>
      <c r="U3" s="5">
        <v>0.28767123287671231</v>
      </c>
      <c r="V3" s="5">
        <f t="shared" si="1"/>
        <v>2.0332590976816332</v>
      </c>
      <c r="W3" s="5">
        <v>5.245232614302906</v>
      </c>
      <c r="X3" s="15">
        <v>3.8492145135174627</v>
      </c>
      <c r="Y3" s="15">
        <v>2.3031508812557866</v>
      </c>
      <c r="Z3" s="15">
        <v>2.5716847282565509</v>
      </c>
      <c r="AA3" s="15">
        <v>0</v>
      </c>
    </row>
    <row r="4" spans="1:27">
      <c r="A4" s="5" t="s">
        <v>158</v>
      </c>
      <c r="B4" s="19" t="s">
        <v>35</v>
      </c>
      <c r="C4" s="19" t="s">
        <v>316</v>
      </c>
      <c r="D4" s="15">
        <v>-0.70199985099999895</v>
      </c>
      <c r="E4" s="15">
        <v>1.0276310778448698</v>
      </c>
      <c r="F4" s="15">
        <v>1.47124121246338</v>
      </c>
      <c r="G4" s="15">
        <v>18.847713656259621</v>
      </c>
      <c r="H4" s="15">
        <v>7.0214295532164002</v>
      </c>
      <c r="I4" s="15">
        <v>1.2827594289552</v>
      </c>
      <c r="J4" s="15">
        <v>0.27928705091599998</v>
      </c>
      <c r="K4" s="15">
        <v>0.24568643429296999</v>
      </c>
      <c r="L4" s="15">
        <v>1.7951014286850231</v>
      </c>
      <c r="M4" s="15">
        <v>3.1400086894754593</v>
      </c>
      <c r="N4" s="15">
        <v>0.24167455133333332</v>
      </c>
      <c r="O4" s="15">
        <v>1.2970773843333334</v>
      </c>
      <c r="P4" s="15">
        <v>0.13740179429027891</v>
      </c>
      <c r="Q4" s="15">
        <v>0.7041320443333392</v>
      </c>
      <c r="R4" s="15">
        <f t="shared" si="0"/>
        <v>36.78914445539921</v>
      </c>
      <c r="S4" s="15">
        <v>8.4411654741919833</v>
      </c>
      <c r="T4" s="15">
        <v>3.6342465753424662</v>
      </c>
      <c r="U4" s="15">
        <v>0.28767123287671231</v>
      </c>
      <c r="V4" s="15">
        <f t="shared" si="1"/>
        <v>4.8229195823833066</v>
      </c>
      <c r="W4" s="15">
        <v>27.431189689347221</v>
      </c>
      <c r="X4" s="15">
        <v>4.9351101181604822</v>
      </c>
      <c r="Y4" s="15">
        <v>2.9862332759345529</v>
      </c>
      <c r="Z4" s="15">
        <v>2.1386112229569516</v>
      </c>
      <c r="AA4" s="15">
        <v>0</v>
      </c>
    </row>
    <row r="5" spans="1:27">
      <c r="A5" s="5" t="s">
        <v>159</v>
      </c>
      <c r="B5" s="19" t="s">
        <v>35</v>
      </c>
      <c r="C5" s="19" t="s">
        <v>317</v>
      </c>
      <c r="D5" s="15">
        <v>3.1747642829999978</v>
      </c>
      <c r="E5" s="15">
        <v>1.7612785820229</v>
      </c>
      <c r="F5" s="15">
        <v>1.4592414820853099</v>
      </c>
      <c r="G5" s="15">
        <v>26.563067564232888</v>
      </c>
      <c r="H5" s="15">
        <v>8.2083383999999995E-2</v>
      </c>
      <c r="I5" s="15">
        <v>2.2355954667607496</v>
      </c>
      <c r="J5" s="15">
        <v>0.43459704141599997</v>
      </c>
      <c r="K5" s="15">
        <v>0.19453573427899001</v>
      </c>
      <c r="L5" s="15">
        <v>1.8676667530774433</v>
      </c>
      <c r="M5" s="15">
        <v>2.7248557437028804</v>
      </c>
      <c r="N5" s="15">
        <v>0.2563587513333333</v>
      </c>
      <c r="O5" s="15">
        <v>1.3347086543333333</v>
      </c>
      <c r="P5" s="15">
        <v>0.54301470566394305</v>
      </c>
      <c r="Q5" s="15">
        <v>0.77072332433333923</v>
      </c>
      <c r="R5" s="15">
        <f t="shared" si="0"/>
        <v>43.40249147024111</v>
      </c>
      <c r="S5" s="15">
        <v>8.1688698137341778</v>
      </c>
      <c r="T5" s="15">
        <v>3.6342465753424662</v>
      </c>
      <c r="U5" s="15">
        <v>0.28767123287671231</v>
      </c>
      <c r="V5" s="15">
        <f t="shared" si="1"/>
        <v>5.7932627594204753</v>
      </c>
      <c r="W5" s="15">
        <v>29.315343456409639</v>
      </c>
      <c r="X5" s="15">
        <v>4.5925224967803242</v>
      </c>
      <c r="Y5" s="15">
        <v>3.671414549720533</v>
      </c>
      <c r="Z5" s="15">
        <v>2.6484466843306156</v>
      </c>
      <c r="AA5" s="15">
        <v>0</v>
      </c>
    </row>
    <row r="6" spans="1:27">
      <c r="A6" s="5" t="s">
        <v>160</v>
      </c>
      <c r="B6" s="19" t="s">
        <v>35</v>
      </c>
      <c r="C6" s="19" t="s">
        <v>318</v>
      </c>
      <c r="D6" s="15">
        <v>-1.3888219109999995</v>
      </c>
      <c r="E6" s="15">
        <v>1.6624329686644996</v>
      </c>
      <c r="F6" s="15">
        <v>1.3675772191262199</v>
      </c>
      <c r="G6" s="15">
        <v>25.242883426599136</v>
      </c>
      <c r="H6" s="15">
        <v>11.07644842276925</v>
      </c>
      <c r="I6" s="15">
        <v>0</v>
      </c>
      <c r="J6" s="15">
        <v>0.61558166641599987</v>
      </c>
      <c r="K6" s="15">
        <v>5.387431809656E-2</v>
      </c>
      <c r="L6" s="15">
        <v>1.8372002192782033</v>
      </c>
      <c r="M6" s="15">
        <v>2.6562390927650625</v>
      </c>
      <c r="N6" s="15">
        <v>0.24218200133333334</v>
      </c>
      <c r="O6" s="15">
        <v>1.4490202043333333</v>
      </c>
      <c r="P6" s="15">
        <v>0.28446905999768779</v>
      </c>
      <c r="Q6" s="15">
        <v>0.76196809433333912</v>
      </c>
      <c r="R6" s="15">
        <f t="shared" si="0"/>
        <v>45.861054782712628</v>
      </c>
      <c r="S6" s="15">
        <v>8.1688698137341778</v>
      </c>
      <c r="T6" s="15">
        <v>3.6342465753424662</v>
      </c>
      <c r="U6" s="15">
        <v>0.28767123287671231</v>
      </c>
      <c r="V6" s="15">
        <f t="shared" si="1"/>
        <v>6.0942301353894228</v>
      </c>
      <c r="W6" s="15">
        <v>36.93491351578438</v>
      </c>
      <c r="X6" s="15">
        <v>4.4934393120432663</v>
      </c>
      <c r="Y6" s="15">
        <v>3.326066507220613</v>
      </c>
      <c r="Z6" s="15">
        <v>2.4954573586643605</v>
      </c>
      <c r="AA6" s="15">
        <v>0</v>
      </c>
    </row>
    <row r="7" spans="1:27">
      <c r="A7" s="5" t="s">
        <v>161</v>
      </c>
      <c r="B7" s="19" t="s">
        <v>36</v>
      </c>
      <c r="C7" s="19" t="s">
        <v>319</v>
      </c>
      <c r="D7" s="15">
        <v>2.1950484760000002</v>
      </c>
      <c r="E7" s="15">
        <v>1.4959416280994597</v>
      </c>
      <c r="F7" s="15">
        <v>1.10284297242794</v>
      </c>
      <c r="G7" s="15">
        <v>27.56317011398836</v>
      </c>
      <c r="H7" s="15">
        <v>0.35939303977053999</v>
      </c>
      <c r="I7" s="15">
        <v>0.36385014831786</v>
      </c>
      <c r="J7" s="15">
        <v>3.0008971464159999</v>
      </c>
      <c r="K7" s="15">
        <v>9.2187956633690005E-2</v>
      </c>
      <c r="L7" s="15">
        <v>2.1220272350208869</v>
      </c>
      <c r="M7" s="15">
        <v>2.3763808469267014</v>
      </c>
      <c r="N7" s="15">
        <v>0.18403040967741935</v>
      </c>
      <c r="O7" s="15">
        <v>1.5431036103225806</v>
      </c>
      <c r="P7" s="15">
        <v>-0.60234741061807628</v>
      </c>
      <c r="Q7" s="15">
        <v>2.3595035964516122</v>
      </c>
      <c r="R7" s="15">
        <f t="shared" si="0"/>
        <v>44.156029769434973</v>
      </c>
      <c r="S7" s="15">
        <v>9.8739834389085619</v>
      </c>
      <c r="T7" s="15">
        <v>3.6342465753424662</v>
      </c>
      <c r="U7" s="15">
        <v>0.28767123287671231</v>
      </c>
      <c r="V7" s="15">
        <f t="shared" si="1"/>
        <v>4.8691541640836018</v>
      </c>
      <c r="W7" s="15">
        <v>31.287310448492761</v>
      </c>
      <c r="X7" s="15">
        <v>4.4984080819475878</v>
      </c>
      <c r="Y7" s="15">
        <v>2.8750029668385095</v>
      </c>
      <c r="Z7" s="15">
        <v>3.3002597961561166</v>
      </c>
      <c r="AA7" s="15">
        <v>0</v>
      </c>
    </row>
    <row r="8" spans="1:27">
      <c r="A8" s="5" t="s">
        <v>162</v>
      </c>
      <c r="B8" s="19" t="s">
        <v>36</v>
      </c>
      <c r="C8" s="19" t="s">
        <v>320</v>
      </c>
      <c r="D8" s="15">
        <v>0.668051324</v>
      </c>
      <c r="E8" s="15">
        <v>2.2565045703964741</v>
      </c>
      <c r="F8" s="15">
        <v>1.2602745813555298</v>
      </c>
      <c r="G8" s="15">
        <v>29.727584015910868</v>
      </c>
      <c r="H8" s="15">
        <v>2.9526224195991002</v>
      </c>
      <c r="I8" s="15">
        <v>5.9504051428833806</v>
      </c>
      <c r="J8" s="15">
        <v>3.049802486416</v>
      </c>
      <c r="K8" s="15">
        <v>5.6795230463960004E-2</v>
      </c>
      <c r="L8" s="15">
        <v>1.8014495328606972</v>
      </c>
      <c r="M8" s="15">
        <v>2.5461026639022295</v>
      </c>
      <c r="N8" s="15">
        <v>0.24455751967741934</v>
      </c>
      <c r="O8" s="15">
        <v>1.554034980322581</v>
      </c>
      <c r="P8" s="15">
        <v>0.45071142618305959</v>
      </c>
      <c r="Q8" s="15">
        <v>0.77929935645161297</v>
      </c>
      <c r="R8" s="15">
        <f t="shared" si="0"/>
        <v>53.298195250422921</v>
      </c>
      <c r="S8" s="15">
        <v>8.9184366544980556</v>
      </c>
      <c r="T8" s="15">
        <v>3.6342465753424662</v>
      </c>
      <c r="U8" s="15">
        <v>0.28767123287671231</v>
      </c>
      <c r="V8" s="15">
        <f t="shared" si="1"/>
        <v>6.4159353567626525</v>
      </c>
      <c r="W8" s="15">
        <v>41.680414064809348</v>
      </c>
      <c r="X8" s="15">
        <v>4.3475521967629263</v>
      </c>
      <c r="Y8" s="15">
        <v>3.8181319018933833</v>
      </c>
      <c r="Z8" s="15">
        <v>2.7840457629572537</v>
      </c>
      <c r="AA8" s="15">
        <v>0</v>
      </c>
    </row>
    <row r="9" spans="1:27">
      <c r="A9" s="5" t="s">
        <v>163</v>
      </c>
      <c r="B9" s="19" t="s">
        <v>36</v>
      </c>
      <c r="C9" s="19" t="s">
        <v>321</v>
      </c>
      <c r="D9" s="15">
        <v>-1.7751407179999996</v>
      </c>
      <c r="E9" s="15">
        <v>1.2264263567378599</v>
      </c>
      <c r="F9" s="15">
        <v>1.3047762534927299</v>
      </c>
      <c r="G9" s="15">
        <v>3.7692277610109599</v>
      </c>
      <c r="H9" s="15">
        <v>1.2903075220434499</v>
      </c>
      <c r="I9" s="15">
        <v>0.36887808025855001</v>
      </c>
      <c r="J9" s="15">
        <v>3.2633136064159998</v>
      </c>
      <c r="K9" s="15">
        <v>7.0626705835600007E-3</v>
      </c>
      <c r="L9" s="15">
        <v>1.7400778364595975</v>
      </c>
      <c r="M9" s="15">
        <v>2.1702133856878589</v>
      </c>
      <c r="N9" s="15">
        <v>0.32199543967741934</v>
      </c>
      <c r="O9" s="15">
        <v>1.7310532303225812</v>
      </c>
      <c r="P9" s="15">
        <v>0.30750072068685924</v>
      </c>
      <c r="Q9" s="15">
        <v>0.77153064645161296</v>
      </c>
      <c r="R9" s="15">
        <f t="shared" si="0"/>
        <v>16.497222791829039</v>
      </c>
      <c r="S9" s="15">
        <v>9.2157178763146579</v>
      </c>
      <c r="T9" s="15">
        <v>5.8079479452054796</v>
      </c>
      <c r="U9" s="15">
        <v>0.23013698630136983</v>
      </c>
      <c r="V9" s="15">
        <f t="shared" si="1"/>
        <v>2.4453122399996583</v>
      </c>
      <c r="W9" s="15">
        <v>8.6917269697289594</v>
      </c>
      <c r="X9" s="15">
        <v>3.9102912221474564</v>
      </c>
      <c r="Y9" s="15">
        <v>2.8602607204915689</v>
      </c>
      <c r="Z9" s="15">
        <v>2.8100845974610533</v>
      </c>
      <c r="AA9" s="15">
        <v>0</v>
      </c>
    </row>
    <row r="10" spans="1:27">
      <c r="A10" s="5" t="s">
        <v>164</v>
      </c>
      <c r="B10" s="19" t="s">
        <v>36</v>
      </c>
      <c r="C10" s="19" t="s">
        <v>322</v>
      </c>
      <c r="D10" s="15">
        <v>-0.4962197390000006</v>
      </c>
      <c r="E10" s="15">
        <v>1.9477272210669501</v>
      </c>
      <c r="F10" s="15">
        <v>1.09335881805725</v>
      </c>
      <c r="G10" s="15">
        <v>9.3954484312775897</v>
      </c>
      <c r="H10" s="15">
        <v>4.0371046464182703</v>
      </c>
      <c r="I10" s="15">
        <v>4.21248270970462</v>
      </c>
      <c r="J10" s="15">
        <v>3.2090830564160004</v>
      </c>
      <c r="K10" s="15">
        <v>3.914313198312E-2</v>
      </c>
      <c r="L10" s="15">
        <v>1.8838125571615172</v>
      </c>
      <c r="M10" s="15">
        <v>2.4996103151500235</v>
      </c>
      <c r="N10" s="15">
        <v>0.40719866967741936</v>
      </c>
      <c r="O10" s="15">
        <v>1.374565900322581</v>
      </c>
      <c r="P10" s="15">
        <v>0.24830488558470851</v>
      </c>
      <c r="Q10" s="15">
        <v>0.801232256451613</v>
      </c>
      <c r="R10" s="15">
        <f t="shared" si="0"/>
        <v>30.652852860271658</v>
      </c>
      <c r="S10" s="15">
        <v>8.9184366544980556</v>
      </c>
      <c r="T10" s="15">
        <v>5.8079479452054796</v>
      </c>
      <c r="U10" s="15">
        <v>0.23013698630136983</v>
      </c>
      <c r="V10" s="15">
        <f t="shared" si="1"/>
        <v>4.1140548745472403</v>
      </c>
      <c r="W10" s="15">
        <v>20.85411884381648</v>
      </c>
      <c r="X10" s="15">
        <v>4.3834228723115407</v>
      </c>
      <c r="Y10" s="15">
        <v>3.4874278407847394</v>
      </c>
      <c r="Z10" s="15">
        <v>2.4241030423589027</v>
      </c>
      <c r="AA10" s="15">
        <v>0</v>
      </c>
    </row>
    <row r="11" spans="1:27">
      <c r="A11" s="5" t="s">
        <v>165</v>
      </c>
      <c r="B11" s="19" t="s">
        <v>37</v>
      </c>
      <c r="C11" s="19" t="s">
        <v>323</v>
      </c>
      <c r="D11" s="15">
        <v>-0.23165971599999938</v>
      </c>
      <c r="E11" s="15">
        <v>2.1426174628037198</v>
      </c>
      <c r="F11" s="15">
        <v>1.45597060901438</v>
      </c>
      <c r="G11" s="15">
        <v>5.7665542384948001</v>
      </c>
      <c r="H11" s="15">
        <v>4.8551219865076902</v>
      </c>
      <c r="I11" s="15">
        <v>2.2192386703557303</v>
      </c>
      <c r="J11" s="15">
        <v>3.0861759930826667</v>
      </c>
      <c r="K11" s="15">
        <v>2.9707386964599999E-2</v>
      </c>
      <c r="L11" s="15">
        <v>1.8150376347465651</v>
      </c>
      <c r="M11" s="15">
        <v>2.3395760790214282</v>
      </c>
      <c r="N11" s="15">
        <v>0.32823045129032252</v>
      </c>
      <c r="O11" s="15">
        <v>1.5560504051612907</v>
      </c>
      <c r="P11" s="15">
        <v>0.22727419019739359</v>
      </c>
      <c r="Q11" s="15">
        <v>0.80281166419354844</v>
      </c>
      <c r="R11" s="15">
        <f t="shared" si="0"/>
        <v>26.392707055834137</v>
      </c>
      <c r="S11" s="15">
        <v>10.419395436120514</v>
      </c>
      <c r="T11" s="15">
        <v>5.8079479452054796</v>
      </c>
      <c r="U11" s="15">
        <v>0.23013698630136983</v>
      </c>
      <c r="V11" s="15">
        <f t="shared" si="1"/>
        <v>3.1125406638195554</v>
      </c>
      <c r="W11" s="15">
        <v>15.927090888440887</v>
      </c>
      <c r="X11" s="15">
        <v>4.1546137137679935</v>
      </c>
      <c r="Y11" s="15">
        <v>3.9565259100730223</v>
      </c>
      <c r="Z11" s="15">
        <v>2.5861362595522328</v>
      </c>
      <c r="AA11" s="15">
        <v>0</v>
      </c>
    </row>
    <row r="12" spans="1:27">
      <c r="A12" s="5" t="s">
        <v>166</v>
      </c>
      <c r="B12" s="19" t="s">
        <v>37</v>
      </c>
      <c r="C12" s="19" t="s">
        <v>324</v>
      </c>
      <c r="D12" s="15">
        <v>0.67023458599999974</v>
      </c>
      <c r="E12" s="15">
        <v>1.82769017165637</v>
      </c>
      <c r="F12" s="15">
        <v>1.3119455592515501</v>
      </c>
      <c r="G12" s="15">
        <v>5.80367189558915</v>
      </c>
      <c r="H12" s="15">
        <v>2.1661360482079801</v>
      </c>
      <c r="I12" s="15">
        <v>1.24520835411229</v>
      </c>
      <c r="J12" s="15">
        <v>3.2002368864160005</v>
      </c>
      <c r="K12" s="15">
        <v>9.1467669090980003E-2</v>
      </c>
      <c r="L12" s="15">
        <v>1.5388610016896032</v>
      </c>
      <c r="M12" s="15">
        <v>2.8915797689737008</v>
      </c>
      <c r="N12" s="15">
        <v>0.18016069000000001</v>
      </c>
      <c r="O12" s="15">
        <v>1.5221383012903225</v>
      </c>
      <c r="P12" s="15">
        <v>0.30257414767476443</v>
      </c>
      <c r="Q12" s="15">
        <v>0.80680275000000012</v>
      </c>
      <c r="R12" s="15">
        <f t="shared" si="0"/>
        <v>23.558707829952713</v>
      </c>
      <c r="S12" s="15">
        <v>10.083285905923075</v>
      </c>
      <c r="T12" s="15">
        <v>5.8079479452054796</v>
      </c>
      <c r="U12" s="15">
        <v>0.23013698630136983</v>
      </c>
      <c r="V12" s="15">
        <f t="shared" si="1"/>
        <v>2.9352329228385714</v>
      </c>
      <c r="W12" s="15">
        <v>12.415253184325421</v>
      </c>
      <c r="X12" s="15">
        <v>4.4304407706633038</v>
      </c>
      <c r="Y12" s="15">
        <v>3.4112640899989</v>
      </c>
      <c r="Z12" s="15">
        <v>2.6315151989650869</v>
      </c>
      <c r="AA12" s="15">
        <v>0</v>
      </c>
    </row>
    <row r="13" spans="1:27">
      <c r="A13" s="5" t="s">
        <v>167</v>
      </c>
      <c r="B13" s="19" t="s">
        <v>37</v>
      </c>
      <c r="C13" s="19" t="s">
        <v>325</v>
      </c>
      <c r="D13" s="15">
        <v>-1.3875082330000006</v>
      </c>
      <c r="E13" s="15">
        <v>2.3670636761845798</v>
      </c>
      <c r="F13" s="15">
        <v>1.3862109326505099</v>
      </c>
      <c r="G13" s="15">
        <v>5.8731032584143001</v>
      </c>
      <c r="H13" s="15">
        <v>0</v>
      </c>
      <c r="I13" s="15">
        <v>1.5090617442527201</v>
      </c>
      <c r="J13" s="15">
        <v>3.4825792064159997</v>
      </c>
      <c r="K13" s="15">
        <v>7.5883833663339992E-2</v>
      </c>
      <c r="L13" s="15">
        <v>1.6835635751178033</v>
      </c>
      <c r="M13" s="15">
        <v>2.8231345985819054</v>
      </c>
      <c r="N13" s="15">
        <v>0.18282094000000002</v>
      </c>
      <c r="O13" s="15">
        <v>1.5300324012903228</v>
      </c>
      <c r="P13" s="15">
        <v>0.35532353300414687</v>
      </c>
      <c r="Q13" s="15">
        <v>0.82325861999999994</v>
      </c>
      <c r="R13" s="15">
        <f t="shared" si="0"/>
        <v>20.704528086575628</v>
      </c>
      <c r="S13" s="15">
        <v>10.083285905923075</v>
      </c>
      <c r="T13" s="15">
        <v>5.8079479452054796</v>
      </c>
      <c r="U13" s="15">
        <v>0.23013698630136983</v>
      </c>
      <c r="V13" s="15">
        <f t="shared" si="1"/>
        <v>2.6521724433474074</v>
      </c>
      <c r="W13" s="15">
        <v>10.864744209083019</v>
      </c>
      <c r="X13" s="15">
        <v>4.5066981736997089</v>
      </c>
      <c r="Y13" s="15">
        <v>4.0119793824984296</v>
      </c>
      <c r="Z13" s="15">
        <v>2.7086145542944697</v>
      </c>
      <c r="AA13" s="15">
        <v>0</v>
      </c>
    </row>
    <row r="14" spans="1:27">
      <c r="A14" s="5" t="s">
        <v>168</v>
      </c>
      <c r="B14" s="19" t="s">
        <v>37</v>
      </c>
      <c r="C14" s="19" t="s">
        <v>326</v>
      </c>
      <c r="D14" s="15">
        <v>1.7849938579999998</v>
      </c>
      <c r="E14" s="15">
        <v>1.20435798848993</v>
      </c>
      <c r="F14" s="15">
        <v>1.32660309634637</v>
      </c>
      <c r="G14" s="15">
        <v>7.1379845196245792</v>
      </c>
      <c r="H14" s="15">
        <v>1.39069874275655</v>
      </c>
      <c r="I14" s="15">
        <v>2.8092046884249999E-2</v>
      </c>
      <c r="J14" s="15">
        <v>2.8972446264160001</v>
      </c>
      <c r="K14" s="15">
        <v>6.3154518793209991E-2</v>
      </c>
      <c r="L14" s="15">
        <v>1.6231026972502436</v>
      </c>
      <c r="M14" s="15">
        <v>2.3961962047957739</v>
      </c>
      <c r="N14" s="15">
        <v>0.17364998000000001</v>
      </c>
      <c r="O14" s="15">
        <v>1.7267351212903224</v>
      </c>
      <c r="P14" s="15">
        <v>0.40294802626987414</v>
      </c>
      <c r="Q14" s="15">
        <v>0.8110440000000001</v>
      </c>
      <c r="R14" s="15">
        <f t="shared" si="0"/>
        <v>22.966805426917105</v>
      </c>
      <c r="S14" s="15">
        <v>10.419395436120514</v>
      </c>
      <c r="T14" s="15">
        <v>5.8079479452054796</v>
      </c>
      <c r="U14" s="15">
        <v>0.23013698630136983</v>
      </c>
      <c r="V14" s="15">
        <f t="shared" si="1"/>
        <v>2.78374024061644</v>
      </c>
      <c r="W14" s="15">
        <v>11.45401993568138</v>
      </c>
      <c r="X14" s="15">
        <v>4.0192989020460175</v>
      </c>
      <c r="Y14" s="15">
        <v>2.7677655836295099</v>
      </c>
      <c r="Z14" s="15">
        <v>2.9407271475601968</v>
      </c>
      <c r="AA14" s="15">
        <v>0</v>
      </c>
    </row>
    <row r="15" spans="1:27">
      <c r="A15" s="5" t="s">
        <v>185</v>
      </c>
      <c r="B15" s="19" t="s">
        <v>38</v>
      </c>
      <c r="C15" s="19" t="s">
        <v>327</v>
      </c>
      <c r="D15" s="15">
        <v>0.82279555700000062</v>
      </c>
      <c r="E15" s="15">
        <v>2.7656080651352002</v>
      </c>
      <c r="F15" s="15">
        <v>1.3489913777301501</v>
      </c>
      <c r="G15" s="15">
        <v>6.9074861204900699</v>
      </c>
      <c r="H15" s="15">
        <v>5.6820077181794906</v>
      </c>
      <c r="I15" s="15">
        <v>0.70475039602228007</v>
      </c>
      <c r="J15" s="15">
        <v>2.7312606514160001</v>
      </c>
      <c r="K15" s="15">
        <v>0.21520003918206004</v>
      </c>
      <c r="L15" s="15">
        <v>1.7220446477889806</v>
      </c>
      <c r="M15" s="15">
        <v>3.4914944491430826</v>
      </c>
      <c r="N15" s="15">
        <v>0.24515798</v>
      </c>
      <c r="O15" s="15">
        <v>1.7424422035483871</v>
      </c>
      <c r="P15" s="15">
        <v>0.18867231954065372</v>
      </c>
      <c r="Q15" s="15">
        <v>0.99941186999999998</v>
      </c>
      <c r="R15" s="15">
        <f t="shared" si="0"/>
        <v>29.567323395176356</v>
      </c>
      <c r="S15" s="15">
        <v>10.321821786839559</v>
      </c>
      <c r="T15" s="15">
        <v>5.8079479452054796</v>
      </c>
      <c r="U15" s="15">
        <v>0.23013698630136983</v>
      </c>
      <c r="V15" s="15">
        <f t="shared" si="1"/>
        <v>3.4495275215931849</v>
      </c>
      <c r="W15" s="15">
        <v>16.025504886107843</v>
      </c>
      <c r="X15" s="15">
        <v>5.2135390969320632</v>
      </c>
      <c r="Y15" s="15">
        <v>4.5749574620474105</v>
      </c>
      <c r="Z15" s="15">
        <v>2.9305263930890408</v>
      </c>
      <c r="AA15" s="15">
        <v>0</v>
      </c>
    </row>
    <row r="16" spans="1:27">
      <c r="A16" s="5" t="s">
        <v>186</v>
      </c>
      <c r="B16" s="19" t="s">
        <v>38</v>
      </c>
      <c r="C16" s="19" t="s">
        <v>328</v>
      </c>
      <c r="D16" s="15">
        <v>2.8868833999999843E-2</v>
      </c>
      <c r="E16" s="15">
        <v>2.05607238979721</v>
      </c>
      <c r="F16" s="15">
        <v>1.3837497262209699</v>
      </c>
      <c r="G16" s="15">
        <v>13.48593673393407</v>
      </c>
      <c r="H16" s="15">
        <v>0.72185606094441002</v>
      </c>
      <c r="I16" s="15">
        <v>1.1488343829480698</v>
      </c>
      <c r="J16" s="15">
        <v>1.828710561416</v>
      </c>
      <c r="K16" s="15">
        <v>0.20408687931098002</v>
      </c>
      <c r="L16" s="15">
        <v>1.9022409431008733</v>
      </c>
      <c r="M16" s="15">
        <v>3.0559210410567821</v>
      </c>
      <c r="N16" s="15">
        <v>0.44156756000000008</v>
      </c>
      <c r="O16" s="15">
        <v>1.5914747790824333</v>
      </c>
      <c r="P16" s="15">
        <v>0.45101958346362719</v>
      </c>
      <c r="Q16" s="15">
        <v>0.83256874000000003</v>
      </c>
      <c r="R16" s="15">
        <f t="shared" si="0"/>
        <v>29.132908215275425</v>
      </c>
      <c r="S16" s="15">
        <v>10.665882513067544</v>
      </c>
      <c r="T16" s="15">
        <v>5.8079479452054796</v>
      </c>
      <c r="U16" s="15">
        <v>0.23013698630136983</v>
      </c>
      <c r="V16" s="15">
        <f t="shared" si="1"/>
        <v>3.2975230229370842</v>
      </c>
      <c r="W16" s="15">
        <v>17.185337739242549</v>
      </c>
      <c r="X16" s="15">
        <v>4.9581619841576554</v>
      </c>
      <c r="Y16" s="15">
        <v>4.0854765553291594</v>
      </c>
      <c r="Z16" s="15">
        <v>2.8750631025460605</v>
      </c>
      <c r="AA16" s="15">
        <v>0</v>
      </c>
    </row>
    <row r="17" spans="1:27">
      <c r="A17" s="5" t="s">
        <v>187</v>
      </c>
      <c r="B17" s="19" t="s">
        <v>38</v>
      </c>
      <c r="C17" s="19" t="s">
        <v>329</v>
      </c>
      <c r="D17" s="15">
        <v>0.91701571900000078</v>
      </c>
      <c r="E17" s="15">
        <v>1.9371389494709699</v>
      </c>
      <c r="F17" s="15">
        <v>1.4039205678666098</v>
      </c>
      <c r="G17" s="15">
        <v>6.0031840178994598</v>
      </c>
      <c r="H17" s="15">
        <v>0.30438847121596002</v>
      </c>
      <c r="I17" s="15">
        <v>6.5812651129917707</v>
      </c>
      <c r="J17" s="15">
        <v>1.6562793964159999</v>
      </c>
      <c r="K17" s="15">
        <v>8.2085867629199984E-3</v>
      </c>
      <c r="L17" s="15">
        <v>1.7441241877752836</v>
      </c>
      <c r="M17" s="15">
        <v>3.0677232957696572</v>
      </c>
      <c r="N17" s="15">
        <v>0.39478696000000002</v>
      </c>
      <c r="O17" s="15">
        <v>1.607194174193548</v>
      </c>
      <c r="P17" s="15">
        <v>0.56739889702090229</v>
      </c>
      <c r="Q17" s="15">
        <v>0.81370409999999993</v>
      </c>
      <c r="R17" s="15">
        <f t="shared" si="0"/>
        <v>27.006332436383079</v>
      </c>
      <c r="S17" s="15">
        <v>10.321821786839559</v>
      </c>
      <c r="T17" s="15">
        <v>5.8079479452054796</v>
      </c>
      <c r="U17" s="15">
        <v>0.23013698630136983</v>
      </c>
      <c r="V17" s="15">
        <f t="shared" si="1"/>
        <v>3.2014132824906878</v>
      </c>
      <c r="W17" s="15">
        <v>14.545116998523191</v>
      </c>
      <c r="X17" s="15">
        <v>4.8118474835449412</v>
      </c>
      <c r="Y17" s="15">
        <v>3.7440550641004995</v>
      </c>
      <c r="Z17" s="15">
        <v>2.9882971712144499</v>
      </c>
      <c r="AA17" s="15">
        <v>0</v>
      </c>
    </row>
    <row r="18" spans="1:27">
      <c r="A18" s="5" t="s">
        <v>188</v>
      </c>
      <c r="B18" s="19" t="s">
        <v>38</v>
      </c>
      <c r="C18" s="19" t="s">
        <v>330</v>
      </c>
      <c r="D18" s="15">
        <v>1.1430418780000005</v>
      </c>
      <c r="E18" s="15">
        <v>2.0706192617547301</v>
      </c>
      <c r="F18" s="15">
        <v>1.3933546561752499</v>
      </c>
      <c r="G18" s="15">
        <v>3.7666559428879598</v>
      </c>
      <c r="H18" s="15">
        <v>0</v>
      </c>
      <c r="I18" s="15">
        <v>3.86358506455429</v>
      </c>
      <c r="J18" s="15">
        <v>1.6571688564160001</v>
      </c>
      <c r="K18" s="15">
        <v>5.3650237631700003E-3</v>
      </c>
      <c r="L18" s="15">
        <v>1.6515329103818435</v>
      </c>
      <c r="M18" s="15">
        <v>2.3552957467533964</v>
      </c>
      <c r="N18" s="15">
        <v>0.20261437999999998</v>
      </c>
      <c r="O18" s="15">
        <v>1.7223563841935485</v>
      </c>
      <c r="P18" s="15">
        <v>0.2649955532369147</v>
      </c>
      <c r="Q18" s="15">
        <v>0.83360542999999998</v>
      </c>
      <c r="R18" s="15">
        <f t="shared" si="0"/>
        <v>20.930191088117102</v>
      </c>
      <c r="S18" s="15">
        <v>10.321821786839559</v>
      </c>
      <c r="T18" s="15">
        <v>5.8079479452054796</v>
      </c>
      <c r="U18" s="15">
        <v>0.23013698630136983</v>
      </c>
      <c r="V18" s="15">
        <f t="shared" si="1"/>
        <v>2.6127438136946726</v>
      </c>
      <c r="W18" s="15">
        <v>9.2874098638582492</v>
      </c>
      <c r="X18" s="15">
        <v>4.0068286571352401</v>
      </c>
      <c r="Y18" s="15">
        <v>3.6719533216931497</v>
      </c>
      <c r="Z18" s="15">
        <v>2.8209573674304633</v>
      </c>
      <c r="AA18" s="15">
        <v>0</v>
      </c>
    </row>
    <row r="19" spans="1:27">
      <c r="A19" s="5" t="s">
        <v>189</v>
      </c>
      <c r="B19" s="19" t="s">
        <v>38</v>
      </c>
      <c r="C19" s="19" t="s">
        <v>331</v>
      </c>
      <c r="D19" s="15">
        <v>-3.5703467149999999</v>
      </c>
      <c r="E19" s="15">
        <v>1.2363342264864601</v>
      </c>
      <c r="F19" s="15">
        <v>1.2600265086265399</v>
      </c>
      <c r="G19" s="15">
        <v>1.7657825451951801</v>
      </c>
      <c r="H19" s="15">
        <v>1.0502892218808801</v>
      </c>
      <c r="I19" s="15">
        <v>2.7201862326629502</v>
      </c>
      <c r="J19" s="15">
        <v>1.6560436364159998</v>
      </c>
      <c r="K19" s="15">
        <v>6.3350049261199998E-2</v>
      </c>
      <c r="L19" s="15">
        <v>1.5509162352656736</v>
      </c>
      <c r="M19" s="15">
        <v>2.0489784670211537</v>
      </c>
      <c r="N19" s="15">
        <v>0.35368306999999999</v>
      </c>
      <c r="O19" s="15">
        <v>2.190310574193548</v>
      </c>
      <c r="P19" s="15">
        <v>0.3542708081409735</v>
      </c>
      <c r="Q19" s="15">
        <v>0.85219512999999991</v>
      </c>
      <c r="R19" s="15">
        <f t="shared" si="0"/>
        <v>13.532019990150561</v>
      </c>
      <c r="S19" s="15">
        <v>11.42773126400094</v>
      </c>
      <c r="T19" s="15">
        <v>5.8079479452054796</v>
      </c>
      <c r="U19" s="15">
        <v>0.23013698630136983</v>
      </c>
      <c r="V19" s="15">
        <f t="shared" si="1"/>
        <v>1.7125100747955251</v>
      </c>
      <c r="W19" s="15">
        <v>7.1923016361550101</v>
      </c>
      <c r="X19" s="15">
        <v>3.5998947022868273</v>
      </c>
      <c r="Y19" s="15">
        <v>2.9133938543742</v>
      </c>
      <c r="Z19" s="15">
        <v>3.3967765123345215</v>
      </c>
      <c r="AA19" s="15">
        <v>0</v>
      </c>
    </row>
    <row r="20" spans="1:27">
      <c r="A20" s="5" t="s">
        <v>190</v>
      </c>
      <c r="B20" s="19" t="s">
        <v>39</v>
      </c>
      <c r="C20" s="19" t="s">
        <v>332</v>
      </c>
      <c r="D20" s="15">
        <v>-2.5232315949999999</v>
      </c>
      <c r="E20" s="15">
        <v>0.8528092610840301</v>
      </c>
      <c r="F20" s="15">
        <v>1.1755494019024202</v>
      </c>
      <c r="G20" s="15">
        <v>0.8275123116206099</v>
      </c>
      <c r="H20" s="15">
        <v>4.5944238366820003E-2</v>
      </c>
      <c r="I20" s="15">
        <v>0.39899853312415001</v>
      </c>
      <c r="J20" s="15">
        <v>1.4520721369279999</v>
      </c>
      <c r="K20" s="15">
        <v>5.3485047182790006E-2</v>
      </c>
      <c r="L20" s="15">
        <v>1.6730953600427383</v>
      </c>
      <c r="M20" s="15">
        <v>1.7915051992979478</v>
      </c>
      <c r="N20" s="15">
        <v>0.38640708999999995</v>
      </c>
      <c r="O20" s="15">
        <v>1.7635094922580645</v>
      </c>
      <c r="P20" s="15">
        <v>0.31020937435551077</v>
      </c>
      <c r="Q20" s="15">
        <v>0.69807153709677416</v>
      </c>
      <c r="R20" s="15">
        <f t="shared" si="0"/>
        <v>8.905937388259856</v>
      </c>
      <c r="S20" s="15">
        <v>11.285632203473355</v>
      </c>
      <c r="T20" s="15">
        <v>5.8079479452054796</v>
      </c>
      <c r="U20" s="15">
        <v>0.23013698630136983</v>
      </c>
      <c r="V20" s="15">
        <f t="shared" si="1"/>
        <v>1.3241635072218121</v>
      </c>
      <c r="W20" s="15">
        <v>2.7245272200395796</v>
      </c>
      <c r="X20" s="15">
        <v>3.4646005593406861</v>
      </c>
      <c r="Y20" s="15">
        <v>2.4682508001692405</v>
      </c>
      <c r="Z20" s="15">
        <v>2.7717904037103493</v>
      </c>
      <c r="AA20" s="15">
        <v>0</v>
      </c>
    </row>
    <row r="21" spans="1:27">
      <c r="A21" s="5" t="s">
        <v>191</v>
      </c>
      <c r="B21" s="19" t="s">
        <v>39</v>
      </c>
      <c r="C21" s="19" t="s">
        <v>333</v>
      </c>
      <c r="D21" s="15">
        <v>-2.2711689000000006</v>
      </c>
      <c r="E21" s="15">
        <v>1.13311489842464</v>
      </c>
      <c r="F21" s="15">
        <v>1.43826786680385</v>
      </c>
      <c r="G21" s="15">
        <v>3.45395526715029</v>
      </c>
      <c r="H21" s="15">
        <v>7.5791039658510302</v>
      </c>
      <c r="I21" s="15">
        <v>3.2354081648567403</v>
      </c>
      <c r="J21" s="15">
        <v>1.6791373364159998</v>
      </c>
      <c r="K21" s="15">
        <v>7.0197924891200001E-3</v>
      </c>
      <c r="L21" s="15">
        <v>2.1955382758042661</v>
      </c>
      <c r="M21" s="15">
        <v>2.3074841423253782</v>
      </c>
      <c r="N21" s="15">
        <v>0.26994383</v>
      </c>
      <c r="O21" s="15">
        <v>1.512085880967742</v>
      </c>
      <c r="P21" s="15">
        <v>0.24254074614033688</v>
      </c>
      <c r="Q21" s="15">
        <v>0.85708842161290333</v>
      </c>
      <c r="R21" s="15">
        <f t="shared" si="0"/>
        <v>23.639519688842299</v>
      </c>
      <c r="S21" s="15">
        <v>11.661819943589133</v>
      </c>
      <c r="T21" s="15">
        <v>5.8079479452054796</v>
      </c>
      <c r="U21" s="15">
        <v>0.23013698630136983</v>
      </c>
      <c r="V21" s="15">
        <f t="shared" si="1"/>
        <v>2.5448518982377064</v>
      </c>
      <c r="W21" s="15">
        <v>15.94760473427406</v>
      </c>
      <c r="X21" s="15">
        <v>4.5030224181296443</v>
      </c>
      <c r="Y21" s="15">
        <v>2.8483463877176098</v>
      </c>
      <c r="Z21" s="15">
        <v>2.6117150487209821</v>
      </c>
      <c r="AA21" s="15">
        <v>0</v>
      </c>
    </row>
    <row r="22" spans="1:27">
      <c r="A22" s="5" t="s">
        <v>192</v>
      </c>
      <c r="B22" s="19" t="s">
        <v>39</v>
      </c>
      <c r="C22" s="19" t="s">
        <v>334</v>
      </c>
      <c r="D22" s="15">
        <v>-0.98605227599999923</v>
      </c>
      <c r="E22" s="15">
        <v>1.4236239463996301</v>
      </c>
      <c r="F22" s="15">
        <v>1.33923822948695</v>
      </c>
      <c r="G22" s="15">
        <v>1.94270527145495</v>
      </c>
      <c r="H22" s="15">
        <v>2.8743701978355696</v>
      </c>
      <c r="I22" s="15">
        <v>1.6038267418541901</v>
      </c>
      <c r="J22" s="15">
        <v>1.6484243264159999</v>
      </c>
      <c r="K22" s="15">
        <v>1.8594829742499999E-2</v>
      </c>
      <c r="L22" s="15">
        <v>2.1365454294002362</v>
      </c>
      <c r="M22" s="15">
        <v>2.0998832212787151</v>
      </c>
      <c r="N22" s="15">
        <v>0.29493197999999998</v>
      </c>
      <c r="O22" s="15">
        <v>1.6602033809677419</v>
      </c>
      <c r="P22" s="15">
        <v>0.3235921925044587</v>
      </c>
      <c r="Q22" s="15">
        <v>0.84143434161290331</v>
      </c>
      <c r="R22" s="15">
        <f t="shared" si="0"/>
        <v>17.221321812953846</v>
      </c>
      <c r="S22" s="15">
        <v>11.285632203473355</v>
      </c>
      <c r="T22" s="15">
        <v>5.8079479452054796</v>
      </c>
      <c r="U22" s="15">
        <v>0.23013698630136983</v>
      </c>
      <c r="V22" s="15">
        <f t="shared" si="1"/>
        <v>2.0609750809797078</v>
      </c>
      <c r="W22" s="15">
        <v>8.0693265375607091</v>
      </c>
      <c r="X22" s="15">
        <v>4.2364286506789508</v>
      </c>
      <c r="Y22" s="15">
        <v>3.0763889856290798</v>
      </c>
      <c r="Z22" s="15">
        <v>2.8252299150851039</v>
      </c>
      <c r="AA22" s="15">
        <v>0</v>
      </c>
    </row>
    <row r="23" spans="1:27">
      <c r="A23" s="5" t="s">
        <v>193</v>
      </c>
      <c r="B23" s="19" t="s">
        <v>39</v>
      </c>
      <c r="C23" s="19" t="s">
        <v>335</v>
      </c>
      <c r="D23" s="15">
        <v>0.54798986700000007</v>
      </c>
      <c r="E23" s="15">
        <v>2.6908768900578801</v>
      </c>
      <c r="F23" s="15">
        <v>1.3230508045979401</v>
      </c>
      <c r="G23" s="15">
        <v>2.4497907664485599</v>
      </c>
      <c r="H23" s="15">
        <v>2.8439770483167601</v>
      </c>
      <c r="I23" s="15">
        <v>5.4751362086619499</v>
      </c>
      <c r="J23" s="15">
        <v>1.598633326416</v>
      </c>
      <c r="K23" s="15">
        <v>4.7645975769150001E-2</v>
      </c>
      <c r="L23" s="15">
        <v>2.4119212382734267</v>
      </c>
      <c r="M23" s="15">
        <v>2.2589905008434448</v>
      </c>
      <c r="N23" s="15">
        <v>0.29995851000000001</v>
      </c>
      <c r="O23" s="15">
        <v>1.725794760967742</v>
      </c>
      <c r="P23" s="15">
        <v>0.17229753208589552</v>
      </c>
      <c r="Q23" s="15">
        <v>0.78935613161290319</v>
      </c>
      <c r="R23" s="15">
        <f t="shared" si="0"/>
        <v>24.635419561051648</v>
      </c>
      <c r="S23" s="15">
        <v>11.661819943589133</v>
      </c>
      <c r="T23" s="15">
        <v>5.8079479452054796</v>
      </c>
      <c r="U23" s="15">
        <v>0.23013698630136983</v>
      </c>
      <c r="V23" s="15">
        <f t="shared" si="1"/>
        <v>2.6302502217435353</v>
      </c>
      <c r="W23" s="15">
        <v>12.367537349843269</v>
      </c>
      <c r="X23" s="15">
        <v>4.6709117391168711</v>
      </c>
      <c r="Y23" s="15">
        <v>4.3615321804249696</v>
      </c>
      <c r="Z23" s="15">
        <v>2.6874484246665409</v>
      </c>
      <c r="AA23" s="15">
        <v>0</v>
      </c>
    </row>
    <row r="24" spans="1:27">
      <c r="A24" s="5" t="s">
        <v>194</v>
      </c>
      <c r="B24" s="19" t="s">
        <v>40</v>
      </c>
      <c r="C24" s="19" t="s">
        <v>336</v>
      </c>
      <c r="D24" s="15">
        <v>-0.88771659199999986</v>
      </c>
      <c r="E24" s="15">
        <v>1.5614543305755799</v>
      </c>
      <c r="F24" s="15">
        <v>1.2448152036713216</v>
      </c>
      <c r="G24" s="15">
        <v>1.6788944333853801</v>
      </c>
      <c r="H24" s="15">
        <v>0</v>
      </c>
      <c r="I24" s="15">
        <v>0</v>
      </c>
      <c r="J24" s="15">
        <v>1.7048446064159999</v>
      </c>
      <c r="K24" s="15">
        <v>0.11093691691085998</v>
      </c>
      <c r="L24" s="15">
        <v>2.2526334144569864</v>
      </c>
      <c r="M24" s="15">
        <v>2.2455776138556662</v>
      </c>
      <c r="N24" s="15">
        <v>0.26061763999999998</v>
      </c>
      <c r="O24" s="15">
        <v>1.6288976737672807</v>
      </c>
      <c r="P24" s="15">
        <v>0.4347053148143219</v>
      </c>
      <c r="Q24" s="15">
        <v>1.1276192194930874</v>
      </c>
      <c r="R24" s="15">
        <f t="shared" si="0"/>
        <v>13.363279775346482</v>
      </c>
      <c r="S24" s="15">
        <v>9.173598338009084</v>
      </c>
      <c r="T24" s="15">
        <v>5.8079479452054796</v>
      </c>
      <c r="U24" s="15">
        <v>0.23013698630136983</v>
      </c>
      <c r="V24" s="15">
        <f t="shared" si="1"/>
        <v>2.1149132534468418</v>
      </c>
      <c r="W24" s="15">
        <v>3.3837390398013802</v>
      </c>
      <c r="X24" s="15">
        <v>4.4982110283126531</v>
      </c>
      <c r="Y24" s="15">
        <v>3.1778240911577615</v>
      </c>
      <c r="Z24" s="15">
        <v>3.1912222080746901</v>
      </c>
      <c r="AA24" s="15">
        <v>0</v>
      </c>
    </row>
    <row r="25" spans="1:27">
      <c r="A25" s="5" t="s">
        <v>195</v>
      </c>
      <c r="B25" s="19" t="s">
        <v>40</v>
      </c>
      <c r="C25" s="19" t="s">
        <v>337</v>
      </c>
      <c r="D25" s="15">
        <v>-0.20501638799999899</v>
      </c>
      <c r="E25" s="15">
        <v>1.7726148167438001</v>
      </c>
      <c r="F25" s="15">
        <v>1.1381824281616799</v>
      </c>
      <c r="G25" s="15">
        <v>4.2564548069001402</v>
      </c>
      <c r="H25" s="15">
        <v>7.8800550421879301</v>
      </c>
      <c r="I25" s="15">
        <v>0.6769360494509099</v>
      </c>
      <c r="J25" s="15">
        <v>1.675546180468968</v>
      </c>
      <c r="K25" s="15">
        <v>6.1134466668430004E-2</v>
      </c>
      <c r="L25" s="15">
        <v>2.4065732114379301</v>
      </c>
      <c r="M25" s="15">
        <v>2.3447706681455061</v>
      </c>
      <c r="N25" s="15">
        <v>0.32698983999999998</v>
      </c>
      <c r="O25" s="15">
        <v>1.5432130475000001</v>
      </c>
      <c r="P25" s="15">
        <v>1.2031405359646297</v>
      </c>
      <c r="Q25" s="15">
        <v>0.81704481000000007</v>
      </c>
      <c r="R25" s="15">
        <f t="shared" si="0"/>
        <v>25.897639515629926</v>
      </c>
      <c r="S25" s="15">
        <v>9.173598338009084</v>
      </c>
      <c r="T25" s="15">
        <v>5.8079479452054796</v>
      </c>
      <c r="U25" s="15">
        <v>0.23013698630136983</v>
      </c>
      <c r="V25" s="15">
        <f t="shared" si="1"/>
        <v>3.481264741537363</v>
      </c>
      <c r="W25" s="15">
        <v>14.48899207900795</v>
      </c>
      <c r="X25" s="15">
        <v>4.7513438795834357</v>
      </c>
      <c r="Y25" s="15">
        <v>3.2989215515739096</v>
      </c>
      <c r="Z25" s="15">
        <v>3.5633983934646296</v>
      </c>
      <c r="AA25" s="15">
        <v>0</v>
      </c>
    </row>
    <row r="26" spans="1:27">
      <c r="A26" s="5" t="s">
        <v>196</v>
      </c>
      <c r="B26" s="19" t="s">
        <v>40</v>
      </c>
      <c r="C26" s="19" t="s">
        <v>338</v>
      </c>
      <c r="D26" s="15">
        <v>-1.3416257889999998</v>
      </c>
      <c r="E26" s="15">
        <v>0.92133202895216004</v>
      </c>
      <c r="F26" s="15">
        <v>1.2060677889892799</v>
      </c>
      <c r="G26" s="15">
        <v>3.5012107260527401</v>
      </c>
      <c r="H26" s="15">
        <v>1.7224411445791401</v>
      </c>
      <c r="I26" s="15">
        <v>6.8112397418707609</v>
      </c>
      <c r="J26" s="15">
        <v>1.7167422746990244</v>
      </c>
      <c r="K26" s="15">
        <v>3.55198461651E-3</v>
      </c>
      <c r="L26" s="15">
        <v>1.9760182556545103</v>
      </c>
      <c r="M26" s="15">
        <v>2.3131487548024134</v>
      </c>
      <c r="N26" s="15">
        <v>0.38444149000000005</v>
      </c>
      <c r="O26" s="15">
        <v>1.4800964474999998</v>
      </c>
      <c r="P26" s="15">
        <v>0.33914308428744355</v>
      </c>
      <c r="Q26" s="15">
        <v>0.81553927999999998</v>
      </c>
      <c r="R26" s="15">
        <f t="shared" si="0"/>
        <v>21.849347213003981</v>
      </c>
      <c r="S26" s="15">
        <v>9.173598338009084</v>
      </c>
      <c r="T26" s="15">
        <v>5.8079479452054796</v>
      </c>
      <c r="U26" s="15">
        <v>0.23013698630136983</v>
      </c>
      <c r="V26" s="15">
        <f t="shared" si="1"/>
        <v>3.0399665558676672</v>
      </c>
      <c r="W26" s="15">
        <v>13.751633887201665</v>
      </c>
      <c r="X26" s="15">
        <v>4.2891670104569233</v>
      </c>
      <c r="Y26" s="15">
        <v>2.5153932925579499</v>
      </c>
      <c r="Z26" s="15">
        <v>2.6347788117874433</v>
      </c>
      <c r="AA26" s="15">
        <v>0</v>
      </c>
    </row>
    <row r="27" spans="1:27">
      <c r="A27" s="5" t="s">
        <v>197</v>
      </c>
      <c r="B27" s="19" t="s">
        <v>40</v>
      </c>
      <c r="C27" s="19" t="s">
        <v>339</v>
      </c>
      <c r="D27" s="15">
        <v>-1.8432409400000007</v>
      </c>
      <c r="E27" s="15">
        <v>0.4946740267837399</v>
      </c>
      <c r="F27" s="15">
        <v>1.15339498661358</v>
      </c>
      <c r="G27" s="15">
        <v>11.93217811847399</v>
      </c>
      <c r="H27" s="15">
        <v>1.3092148735399001</v>
      </c>
      <c r="I27" s="15">
        <v>3.0104226000680501</v>
      </c>
      <c r="J27" s="15">
        <v>1.6798124764160001</v>
      </c>
      <c r="K27" s="15">
        <v>1.7847561385199999E-3</v>
      </c>
      <c r="L27" s="15">
        <v>1.6082689428888299</v>
      </c>
      <c r="M27" s="15">
        <v>2.2206001356181515</v>
      </c>
      <c r="N27" s="15">
        <v>0.34837870000000004</v>
      </c>
      <c r="O27" s="15">
        <v>1.4169992974999999</v>
      </c>
      <c r="P27" s="15">
        <v>9.6835918518432484E-2</v>
      </c>
      <c r="Q27" s="15">
        <v>0.82184528000000001</v>
      </c>
      <c r="R27" s="15">
        <f t="shared" si="0"/>
        <v>24.251169172559198</v>
      </c>
      <c r="S27" s="15">
        <v>9.173598338009084</v>
      </c>
      <c r="T27" s="15">
        <v>5.8079479452054796</v>
      </c>
      <c r="U27" s="15">
        <v>0.23013698630136983</v>
      </c>
      <c r="V27" s="15">
        <f t="shared" si="1"/>
        <v>3.3017855140406795</v>
      </c>
      <c r="W27" s="15">
        <v>17.93162806849794</v>
      </c>
      <c r="X27" s="15">
        <v>3.8288690785069814</v>
      </c>
      <c r="Y27" s="15">
        <v>1.99823246953584</v>
      </c>
      <c r="Z27" s="15">
        <v>2.3356804960184325</v>
      </c>
      <c r="AA27" s="15">
        <v>0</v>
      </c>
    </row>
    <row r="28" spans="1:27">
      <c r="A28" s="5" t="s">
        <v>201</v>
      </c>
      <c r="B28" s="19" t="s">
        <v>41</v>
      </c>
      <c r="C28" s="19" t="s">
        <v>340</v>
      </c>
      <c r="D28" s="15">
        <v>-1.173912273</v>
      </c>
      <c r="E28" s="15">
        <v>1.0587938675082902</v>
      </c>
      <c r="F28" s="15">
        <v>1.1333341137238846</v>
      </c>
      <c r="G28" s="15">
        <v>3.4925205353569098</v>
      </c>
      <c r="H28" s="15">
        <v>5.3263939057898195</v>
      </c>
      <c r="I28" s="15">
        <v>2.5920369127850602</v>
      </c>
      <c r="J28" s="15">
        <v>1.4527696564159998</v>
      </c>
      <c r="K28" s="15">
        <v>1.9381505359569999E-2</v>
      </c>
      <c r="L28" s="15">
        <v>1.7042139916813701</v>
      </c>
      <c r="M28" s="15">
        <v>2.2235636497801501</v>
      </c>
      <c r="N28" s="15">
        <v>0.35709699</v>
      </c>
      <c r="O28" s="15">
        <v>1.5121070322220505</v>
      </c>
      <c r="P28" s="15">
        <v>0.10359135884612283</v>
      </c>
      <c r="Q28" s="15">
        <v>2.4874968927649768</v>
      </c>
      <c r="R28" s="15">
        <f t="shared" si="0"/>
        <v>22.289388139234205</v>
      </c>
      <c r="S28" s="15">
        <v>9.2994532454833898</v>
      </c>
      <c r="T28" s="15">
        <v>5.8079479452054796</v>
      </c>
      <c r="U28" s="15">
        <v>0.23013698630136983</v>
      </c>
      <c r="V28" s="15">
        <f t="shared" si="1"/>
        <v>3.0461439315799885</v>
      </c>
      <c r="W28" s="15">
        <v>12.863721010347788</v>
      </c>
      <c r="X28" s="15">
        <v>3.9277776414615202</v>
      </c>
      <c r="Y28" s="15">
        <v>2.5686064765917451</v>
      </c>
      <c r="Z28" s="15">
        <v>4.1031952838331502</v>
      </c>
      <c r="AA28" s="15">
        <v>0</v>
      </c>
    </row>
    <row r="29" spans="1:27">
      <c r="A29" s="5" t="s">
        <v>202</v>
      </c>
      <c r="B29" s="19" t="s">
        <v>41</v>
      </c>
      <c r="C29" s="19" t="s">
        <v>341</v>
      </c>
      <c r="D29" s="15">
        <v>1.325154054</v>
      </c>
      <c r="E29" s="15">
        <v>1.0381585249674199</v>
      </c>
      <c r="F29" s="15">
        <v>1.162964515483871</v>
      </c>
      <c r="G29" s="15">
        <v>6.4991694224703007</v>
      </c>
      <c r="H29" s="15">
        <v>2.8269319723664097</v>
      </c>
      <c r="I29" s="15">
        <v>9.6932091034094405</v>
      </c>
      <c r="J29" s="15">
        <v>0.97978363675050695</v>
      </c>
      <c r="K29" s="15">
        <v>2.5465865357650004E-2</v>
      </c>
      <c r="L29" s="15">
        <v>1.9660069463604839</v>
      </c>
      <c r="M29" s="15">
        <v>2.6532965201263758</v>
      </c>
      <c r="N29" s="15">
        <v>0.28598417999999998</v>
      </c>
      <c r="O29" s="15">
        <v>1.1948421982610464</v>
      </c>
      <c r="P29" s="15">
        <v>0.22270219592311885</v>
      </c>
      <c r="Q29" s="15">
        <v>0.82979553645161297</v>
      </c>
      <c r="R29" s="15">
        <f t="shared" si="0"/>
        <v>30.703464671928234</v>
      </c>
      <c r="S29" s="15">
        <v>9.2994532454833898</v>
      </c>
      <c r="T29" s="15">
        <v>5.8079479452054796</v>
      </c>
      <c r="U29" s="15">
        <v>0.23013698630136983</v>
      </c>
      <c r="V29" s="15">
        <f t="shared" si="1"/>
        <v>3.9509365371861969</v>
      </c>
      <c r="W29" s="15">
        <v>19.999094134996657</v>
      </c>
      <c r="X29" s="15">
        <v>4.6193034664868602</v>
      </c>
      <c r="Y29" s="15">
        <v>2.512573085808941</v>
      </c>
      <c r="Z29" s="15">
        <v>2.2473399306357784</v>
      </c>
      <c r="AA29" s="15">
        <v>0</v>
      </c>
    </row>
    <row r="30" spans="1:27">
      <c r="A30" s="5" t="s">
        <v>203</v>
      </c>
      <c r="B30" s="19" t="s">
        <v>41</v>
      </c>
      <c r="C30" s="19" t="s">
        <v>342</v>
      </c>
      <c r="D30" s="15">
        <v>1.4228557759354836</v>
      </c>
      <c r="E30" s="15">
        <v>1.283448149910102</v>
      </c>
      <c r="F30" s="15">
        <v>1.2475772666917979</v>
      </c>
      <c r="G30" s="15">
        <v>7.6248807323744474</v>
      </c>
      <c r="H30" s="15">
        <v>14.422656539455213</v>
      </c>
      <c r="I30" s="15">
        <v>6.3726275558125813</v>
      </c>
      <c r="J30" s="15">
        <v>1.2303339964159998</v>
      </c>
      <c r="K30" s="15">
        <v>2.0937510579197221E-2</v>
      </c>
      <c r="L30" s="15">
        <v>2.0222084287230015</v>
      </c>
      <c r="M30" s="15">
        <v>2.7753439889994747</v>
      </c>
      <c r="N30" s="15">
        <v>0.29234384999999996</v>
      </c>
      <c r="O30" s="15">
        <v>1.1805257382610468</v>
      </c>
      <c r="P30" s="15">
        <v>11.675187001197399</v>
      </c>
      <c r="Q30" s="15">
        <v>0.83257479645161303</v>
      </c>
      <c r="R30" s="15">
        <f t="shared" si="0"/>
        <v>52.403501330807352</v>
      </c>
      <c r="S30" s="15">
        <v>9.2994532454833898</v>
      </c>
      <c r="T30" s="15">
        <v>5.8079479452054796</v>
      </c>
      <c r="U30" s="15">
        <v>0.23013698630136983</v>
      </c>
      <c r="V30" s="15">
        <f t="shared" si="1"/>
        <v>6.2844109991841117</v>
      </c>
      <c r="W30" s="15">
        <v>29.650498824058243</v>
      </c>
      <c r="X30" s="15">
        <v>4.7975524177224766</v>
      </c>
      <c r="Y30" s="15">
        <v>2.8443067771810968</v>
      </c>
      <c r="Z30" s="15">
        <v>13.688287535910058</v>
      </c>
      <c r="AA30" s="15">
        <v>0</v>
      </c>
    </row>
    <row r="31" spans="1:27">
      <c r="A31" s="5" t="s">
        <v>204</v>
      </c>
      <c r="B31" s="19" t="s">
        <v>41</v>
      </c>
      <c r="C31" s="19" t="s">
        <v>343</v>
      </c>
      <c r="D31" s="15">
        <v>-1.0717392790000004</v>
      </c>
      <c r="E31" s="15">
        <v>0.90708067491412003</v>
      </c>
      <c r="F31" s="15">
        <v>1.1482467664706808</v>
      </c>
      <c r="G31" s="15">
        <v>3.9664640946065699</v>
      </c>
      <c r="H31" s="15">
        <v>8.0956146595482998</v>
      </c>
      <c r="I31" s="15">
        <v>9.8761173063266199</v>
      </c>
      <c r="J31" s="15">
        <v>2.0659072564159997</v>
      </c>
      <c r="K31" s="15">
        <v>3.5835046651670005E-2</v>
      </c>
      <c r="L31" s="15">
        <v>1.8858453476249739</v>
      </c>
      <c r="M31" s="15">
        <v>2.6016419660529473</v>
      </c>
      <c r="N31" s="15">
        <v>0.39293270999999991</v>
      </c>
      <c r="O31" s="15">
        <v>1.4107701282610465</v>
      </c>
      <c r="P31" s="15">
        <v>0.4256276406476055</v>
      </c>
      <c r="Q31" s="15">
        <v>0.82117731645161296</v>
      </c>
      <c r="R31" s="15">
        <f t="shared" si="0"/>
        <v>32.561521634972145</v>
      </c>
      <c r="S31" s="15">
        <v>9.2994532454833898</v>
      </c>
      <c r="T31" s="15">
        <v>5.8079479452054796</v>
      </c>
      <c r="U31" s="15">
        <v>0.23013698630136983</v>
      </c>
      <c r="V31" s="15">
        <f t="shared" si="1"/>
        <v>4.1507393550503915</v>
      </c>
      <c r="W31" s="15">
        <v>24.004103316897488</v>
      </c>
      <c r="X31" s="15">
        <v>4.4874873136779208</v>
      </c>
      <c r="Y31" s="15">
        <v>2.4840951980364707</v>
      </c>
      <c r="Z31" s="15">
        <v>2.6575750853602651</v>
      </c>
      <c r="AA31" s="15">
        <v>0</v>
      </c>
    </row>
    <row r="32" spans="1:27">
      <c r="A32" s="5" t="s">
        <v>206</v>
      </c>
      <c r="B32" s="19" t="s">
        <v>41</v>
      </c>
      <c r="C32" s="19" t="s">
        <v>365</v>
      </c>
      <c r="D32" s="15">
        <v>-1.4053517420000001</v>
      </c>
      <c r="E32" s="15">
        <v>0.70659929804310995</v>
      </c>
      <c r="F32" s="15">
        <v>1.0642939387699106</v>
      </c>
      <c r="G32" s="15">
        <v>2.2562285773242801</v>
      </c>
      <c r="H32" s="15">
        <v>0.35770381350448999</v>
      </c>
      <c r="I32" s="15">
        <v>3.0227837931140398</v>
      </c>
      <c r="J32" s="15">
        <v>1.7311621064159999</v>
      </c>
      <c r="K32" s="15">
        <v>1.0801774770929999E-2</v>
      </c>
      <c r="L32" s="15">
        <v>1.536392242429834</v>
      </c>
      <c r="M32" s="15">
        <v>2.4804618050551048</v>
      </c>
      <c r="N32" s="15">
        <v>0.16856503</v>
      </c>
      <c r="O32" s="15">
        <v>1.6203850982610468</v>
      </c>
      <c r="P32" s="15">
        <v>0.32615911303024681</v>
      </c>
      <c r="Q32" s="15">
        <v>0.8314826564516129</v>
      </c>
      <c r="R32" s="15">
        <f t="shared" si="0"/>
        <v>14.707667505170605</v>
      </c>
      <c r="S32" s="15">
        <v>9.2994532454833898</v>
      </c>
      <c r="T32" s="15">
        <v>5.8079479452054796</v>
      </c>
      <c r="U32" s="15">
        <v>0.23013698630136983</v>
      </c>
      <c r="V32" s="15">
        <f t="shared" si="1"/>
        <v>2.230857222359107</v>
      </c>
      <c r="W32" s="15">
        <v>7.3678782903588091</v>
      </c>
      <c r="X32" s="15">
        <v>4.016854047484939</v>
      </c>
      <c r="Y32" s="15">
        <v>1.9502600415839506</v>
      </c>
      <c r="Z32" s="15">
        <v>2.7780268677429065</v>
      </c>
      <c r="AA32" s="15">
        <v>0</v>
      </c>
    </row>
    <row r="33" spans="1:27">
      <c r="A33" s="5" t="s">
        <v>207</v>
      </c>
      <c r="B33" s="19" t="s">
        <v>98</v>
      </c>
      <c r="C33" s="19" t="s">
        <v>366</v>
      </c>
      <c r="D33" s="15">
        <v>1.223125814000001</v>
      </c>
      <c r="E33" s="15">
        <v>1.2527797981973401</v>
      </c>
      <c r="F33" s="15">
        <v>0.76275017541324008</v>
      </c>
      <c r="G33" s="15">
        <v>1.9681695065442701</v>
      </c>
      <c r="H33" s="15">
        <v>1.3176884557320101</v>
      </c>
      <c r="I33" s="15">
        <v>3.9549394312456396</v>
      </c>
      <c r="J33" s="15">
        <v>2.4601656782880004</v>
      </c>
      <c r="K33" s="15">
        <v>3.092670520936E-2</v>
      </c>
      <c r="L33" s="15">
        <v>2.2279956975373234</v>
      </c>
      <c r="M33" s="15">
        <v>1.9772927906707527</v>
      </c>
      <c r="N33" s="15">
        <v>0.31796698000000001</v>
      </c>
      <c r="O33" s="15">
        <v>1.2701370723333332</v>
      </c>
      <c r="P33" s="15">
        <v>0.7356863387879653</v>
      </c>
      <c r="Q33" s="15">
        <v>1.0127969319999999</v>
      </c>
      <c r="R33" s="15">
        <f t="shared" si="0"/>
        <v>20.512421375959239</v>
      </c>
      <c r="S33" s="15">
        <v>8.6318113112003534</v>
      </c>
      <c r="T33" s="15">
        <v>5.8079479452054796</v>
      </c>
      <c r="U33" s="15">
        <v>0.23013698630136983</v>
      </c>
      <c r="V33" s="15">
        <f t="shared" si="1"/>
        <v>3.0758904881313875</v>
      </c>
      <c r="W33" s="15">
        <v>9.7009630718099196</v>
      </c>
      <c r="X33" s="15">
        <v>4.2052884882080761</v>
      </c>
      <c r="Y33" s="15">
        <v>2.3644236588199403</v>
      </c>
      <c r="Z33" s="15">
        <v>3.0186203431212979</v>
      </c>
      <c r="AA33" s="15">
        <v>0</v>
      </c>
    </row>
    <row r="34" spans="1:27">
      <c r="A34" s="5" t="s">
        <v>208</v>
      </c>
      <c r="B34" s="19" t="s">
        <v>98</v>
      </c>
      <c r="C34" s="19" t="s">
        <v>367</v>
      </c>
      <c r="D34" s="15">
        <v>-1.4953982730000002</v>
      </c>
      <c r="E34" s="15">
        <v>0.79124993108719011</v>
      </c>
      <c r="F34" s="15">
        <v>0.73754193533360002</v>
      </c>
      <c r="G34" s="15">
        <v>8.4341514885861102</v>
      </c>
      <c r="H34" s="15">
        <v>0</v>
      </c>
      <c r="I34" s="15">
        <v>7.238442750773999E-2</v>
      </c>
      <c r="J34" s="15">
        <v>0.95695568828799993</v>
      </c>
      <c r="K34" s="15">
        <v>5.1374674677399999E-2</v>
      </c>
      <c r="L34" s="15">
        <v>1.8270346413687433</v>
      </c>
      <c r="M34" s="15">
        <v>2.1749651737624465</v>
      </c>
      <c r="N34" s="15">
        <v>0.18100506999999999</v>
      </c>
      <c r="O34" s="15">
        <v>1.2159253223333333</v>
      </c>
      <c r="P34" s="15">
        <v>0.43409381613206705</v>
      </c>
      <c r="Q34" s="15">
        <v>0.79151860199999979</v>
      </c>
      <c r="R34" s="15">
        <f t="shared" ref="R34:R53" si="2">SUM(D34:Q34)</f>
        <v>16.172802498076628</v>
      </c>
      <c r="S34" s="15">
        <v>8.6318113112003534</v>
      </c>
      <c r="T34" s="15">
        <v>5.8079479452054796</v>
      </c>
      <c r="U34" s="15">
        <v>0.23013698630136983</v>
      </c>
      <c r="V34" s="15">
        <f t="shared" ref="V34:V53" si="3">(R34+SUM(T34:U34)+AA34)/S34</f>
        <v>2.5731432985291702</v>
      </c>
      <c r="W34" s="15">
        <v>9.4634916043818507</v>
      </c>
      <c r="X34" s="15">
        <v>4.0019998151311897</v>
      </c>
      <c r="Y34" s="15">
        <v>1.7611716110981899</v>
      </c>
      <c r="Z34" s="15">
        <v>2.4415377404654004</v>
      </c>
      <c r="AA34" s="15">
        <v>0</v>
      </c>
    </row>
    <row r="35" spans="1:27">
      <c r="A35" s="5" t="s">
        <v>209</v>
      </c>
      <c r="B35" s="19" t="s">
        <v>98</v>
      </c>
      <c r="C35" s="19" t="s">
        <v>368</v>
      </c>
      <c r="D35" s="15">
        <v>-0.49069223500000081</v>
      </c>
      <c r="E35" s="15">
        <v>0.94754595515771989</v>
      </c>
      <c r="F35" s="15">
        <v>0.94858626720061001</v>
      </c>
      <c r="G35" s="15">
        <v>2.5033754843236879</v>
      </c>
      <c r="H35" s="15">
        <v>8.386879307426641</v>
      </c>
      <c r="I35" s="15">
        <v>0</v>
      </c>
      <c r="J35" s="15">
        <v>0.71827792828799997</v>
      </c>
      <c r="K35" s="15">
        <v>6.1734660002860001E-2</v>
      </c>
      <c r="L35" s="15">
        <v>2.145788692961863</v>
      </c>
      <c r="M35" s="15">
        <v>2.3159732579004055</v>
      </c>
      <c r="N35" s="15">
        <v>0.26524665000000003</v>
      </c>
      <c r="O35" s="15">
        <v>1.5493193923333333</v>
      </c>
      <c r="P35" s="15">
        <v>1.254364721395447</v>
      </c>
      <c r="Q35" s="15">
        <v>0.78459858199999988</v>
      </c>
      <c r="R35" s="15">
        <f t="shared" si="2"/>
        <v>21.390998663990572</v>
      </c>
      <c r="S35" s="15">
        <v>8.6318113112003534</v>
      </c>
      <c r="T35" s="15">
        <v>5.8079479452054796</v>
      </c>
      <c r="U35" s="15">
        <v>0.23013698630136983</v>
      </c>
      <c r="V35" s="15">
        <f t="shared" si="3"/>
        <v>3.1776741412206673</v>
      </c>
      <c r="W35" s="15">
        <v>11.60853272003833</v>
      </c>
      <c r="X35" s="15">
        <v>4.4617619508622681</v>
      </c>
      <c r="Y35" s="15">
        <v>2.2231135323611899</v>
      </c>
      <c r="Z35" s="15">
        <v>3.5882826957287799</v>
      </c>
      <c r="AA35" s="15">
        <v>0</v>
      </c>
    </row>
    <row r="36" spans="1:27">
      <c r="A36" s="5" t="s">
        <v>210</v>
      </c>
      <c r="B36" s="19" t="s">
        <v>98</v>
      </c>
      <c r="C36" s="19" t="s">
        <v>369</v>
      </c>
      <c r="D36" s="15">
        <v>5.8285992000000009E-2</v>
      </c>
      <c r="E36" s="15">
        <v>1.3184278765897599</v>
      </c>
      <c r="F36" s="15">
        <v>1.0133454338518499</v>
      </c>
      <c r="G36" s="15">
        <v>3.7177019368025404</v>
      </c>
      <c r="H36" s="15">
        <v>7.6115748583503002</v>
      </c>
      <c r="I36" s="15">
        <v>7.2612242959770007E-2</v>
      </c>
      <c r="J36" s="15">
        <v>0.72029541828800003</v>
      </c>
      <c r="K36" s="15">
        <v>0.11100682046016999</v>
      </c>
      <c r="L36" s="15">
        <v>1.8745419857432533</v>
      </c>
      <c r="M36" s="15">
        <v>2.5622900249516247</v>
      </c>
      <c r="N36" s="15">
        <v>0.65191173999999996</v>
      </c>
      <c r="O36" s="15">
        <v>1.3473817123333331</v>
      </c>
      <c r="P36" s="15">
        <v>0.64608920732961561</v>
      </c>
      <c r="Q36" s="15">
        <v>0.71750364200000005</v>
      </c>
      <c r="R36" s="15">
        <f t="shared" si="2"/>
        <v>22.422968891660222</v>
      </c>
      <c r="S36" s="15">
        <v>8.6318113112003534</v>
      </c>
      <c r="T36" s="15">
        <v>5.8079479452054796</v>
      </c>
      <c r="U36" s="15">
        <v>0.23013698630136983</v>
      </c>
      <c r="V36" s="15">
        <f t="shared" si="3"/>
        <v>3.297228449171143</v>
      </c>
      <c r="W36" s="15">
        <v>12.12218445640061</v>
      </c>
      <c r="X36" s="15">
        <v>4.4368320106948778</v>
      </c>
      <c r="Y36" s="15">
        <v>3.0946918709017801</v>
      </c>
      <c r="Z36" s="15">
        <v>2.7109745616629488</v>
      </c>
      <c r="AA36" s="15">
        <v>0</v>
      </c>
    </row>
    <row r="37" spans="1:27">
      <c r="A37" s="5" t="s">
        <v>211</v>
      </c>
      <c r="B37" s="19" t="s">
        <v>104</v>
      </c>
      <c r="C37" s="19" t="s">
        <v>370</v>
      </c>
      <c r="D37" s="15">
        <v>-0.14266784500000024</v>
      </c>
      <c r="E37" s="15">
        <v>1.52486248115718</v>
      </c>
      <c r="F37" s="15">
        <v>0.83701925013882994</v>
      </c>
      <c r="G37" s="15">
        <v>1.5521711519363501</v>
      </c>
      <c r="H37" s="15">
        <v>0.11947656029468</v>
      </c>
      <c r="I37" s="15">
        <v>0.48561953122961998</v>
      </c>
      <c r="J37" s="15">
        <v>0.74762669547986882</v>
      </c>
      <c r="K37" s="15">
        <v>3.1014274869799997E-2</v>
      </c>
      <c r="L37" s="15">
        <v>2.7259557154849565</v>
      </c>
      <c r="M37" s="15">
        <v>2.176443498262469</v>
      </c>
      <c r="N37" s="15">
        <v>0.31249011000000004</v>
      </c>
      <c r="O37" s="15">
        <v>1.3264401406666666</v>
      </c>
      <c r="P37" s="15">
        <v>0.5887920066400909</v>
      </c>
      <c r="Q37" s="15">
        <v>0.78073562393548401</v>
      </c>
      <c r="R37" s="15">
        <f t="shared" si="2"/>
        <v>13.065979195095995</v>
      </c>
      <c r="S37" s="15">
        <v>8.2944870559643231</v>
      </c>
      <c r="T37" s="15">
        <v>5.8079479452054796</v>
      </c>
      <c r="U37" s="15">
        <v>0.23013698630136983</v>
      </c>
      <c r="V37" s="15">
        <f t="shared" si="3"/>
        <v>2.3032242979830402</v>
      </c>
      <c r="W37" s="15">
        <v>2.9048939389405186</v>
      </c>
      <c r="X37" s="15">
        <v>4.9023992137474259</v>
      </c>
      <c r="Y37" s="15">
        <v>2.7053861161658102</v>
      </c>
      <c r="Z37" s="15">
        <v>2.6959677712422416</v>
      </c>
      <c r="AA37" s="15">
        <v>0</v>
      </c>
    </row>
    <row r="38" spans="1:27">
      <c r="A38" s="5" t="s">
        <v>212</v>
      </c>
      <c r="B38" s="19" t="s">
        <v>104</v>
      </c>
      <c r="C38" s="19" t="s">
        <v>371</v>
      </c>
      <c r="D38" s="15">
        <v>1.188764457</v>
      </c>
      <c r="E38" s="15">
        <v>1.45475772270374</v>
      </c>
      <c r="F38" s="15">
        <v>1.0628358371911899</v>
      </c>
      <c r="G38" s="15">
        <v>2.0887914167420036</v>
      </c>
      <c r="H38" s="15">
        <v>0.24854667546687001</v>
      </c>
      <c r="I38" s="15">
        <v>0</v>
      </c>
      <c r="J38" s="15">
        <v>0.40700889828800002</v>
      </c>
      <c r="K38" s="15">
        <v>4.2353121967219999E-2</v>
      </c>
      <c r="L38" s="15">
        <v>1.7535852237201097</v>
      </c>
      <c r="M38" s="15">
        <v>2.4629758243533844</v>
      </c>
      <c r="N38" s="15">
        <v>0.40851417000000001</v>
      </c>
      <c r="O38" s="15">
        <v>1.59030439</v>
      </c>
      <c r="P38" s="15">
        <v>0.3561127410164498</v>
      </c>
      <c r="Q38" s="15">
        <v>0.83960201710967741</v>
      </c>
      <c r="R38" s="15">
        <f t="shared" si="2"/>
        <v>13.904152495558645</v>
      </c>
      <c r="S38" s="15">
        <v>8.2944870559643231</v>
      </c>
      <c r="T38" s="15">
        <v>5.8079479452054796</v>
      </c>
      <c r="U38" s="15">
        <v>0.23013698630136983</v>
      </c>
      <c r="V38" s="15">
        <f t="shared" si="3"/>
        <v>2.4042761526435337</v>
      </c>
      <c r="W38" s="15">
        <v>2.744346990496874</v>
      </c>
      <c r="X38" s="15">
        <v>4.2165610480734941</v>
      </c>
      <c r="Y38" s="15">
        <v>2.96846085186215</v>
      </c>
      <c r="Z38" s="15">
        <v>2.7860191481261269</v>
      </c>
      <c r="AA38" s="15">
        <v>0</v>
      </c>
    </row>
    <row r="39" spans="1:27">
      <c r="A39" s="5" t="s">
        <v>213</v>
      </c>
      <c r="B39" s="19" t="s">
        <v>104</v>
      </c>
      <c r="C39" s="19" t="s">
        <v>372</v>
      </c>
      <c r="D39" s="15">
        <v>-1.1462695560000002</v>
      </c>
      <c r="E39" s="15">
        <v>0.36414447041567</v>
      </c>
      <c r="F39" s="15">
        <v>0.87474013026515984</v>
      </c>
      <c r="G39" s="15">
        <v>2.4909265080498901</v>
      </c>
      <c r="H39" s="15">
        <v>0</v>
      </c>
      <c r="I39" s="15">
        <v>5.3453688029829999E-2</v>
      </c>
      <c r="J39" s="15">
        <v>0.57172211828800001</v>
      </c>
      <c r="K39" s="15">
        <v>1.424703E-3</v>
      </c>
      <c r="L39" s="15">
        <v>1.0750720750291101</v>
      </c>
      <c r="M39" s="15">
        <v>2.2030758527322898</v>
      </c>
      <c r="N39" s="15">
        <v>0.16412885000000002</v>
      </c>
      <c r="O39" s="15">
        <v>1.6292746500000002</v>
      </c>
      <c r="P39" s="15">
        <v>0.33851708056142954</v>
      </c>
      <c r="Q39" s="15">
        <v>0.82549514870967744</v>
      </c>
      <c r="R39" s="15">
        <f t="shared" si="2"/>
        <v>9.4457057190810563</v>
      </c>
      <c r="S39" s="15">
        <v>8.2944870559643231</v>
      </c>
      <c r="T39" s="15">
        <v>5.8079479452054796</v>
      </c>
      <c r="U39" s="15">
        <v>0.23013698630136983</v>
      </c>
      <c r="V39" s="15">
        <f t="shared" si="3"/>
        <v>1.8667568646639776</v>
      </c>
      <c r="W39" s="15">
        <v>3.1161023143677204</v>
      </c>
      <c r="X39" s="15">
        <v>3.2781479277613998</v>
      </c>
      <c r="Y39" s="15">
        <v>1.4044381536808299</v>
      </c>
      <c r="Z39" s="15">
        <v>2.7932868792711072</v>
      </c>
      <c r="AA39" s="15">
        <v>0</v>
      </c>
    </row>
    <row r="40" spans="1:27">
      <c r="A40" s="5" t="s">
        <v>214</v>
      </c>
      <c r="B40" s="19" t="s">
        <v>104</v>
      </c>
      <c r="C40" s="19" t="s">
        <v>373</v>
      </c>
      <c r="D40" s="15">
        <v>-0.46732573499999991</v>
      </c>
      <c r="E40" s="15">
        <v>1.34835602124426</v>
      </c>
      <c r="F40" s="15">
        <v>0.76396765806420974</v>
      </c>
      <c r="G40" s="15">
        <v>2.7565486559915202</v>
      </c>
      <c r="H40" s="15">
        <v>0</v>
      </c>
      <c r="I40" s="15">
        <v>4.4597533703379</v>
      </c>
      <c r="J40" s="15">
        <v>0.46851958828800006</v>
      </c>
      <c r="K40" s="15">
        <v>7.9146052678329998E-2</v>
      </c>
      <c r="L40" s="15">
        <v>1.43574156253035</v>
      </c>
      <c r="M40" s="15">
        <v>2.7348450814422938</v>
      </c>
      <c r="N40" s="15">
        <v>0.42082994000000001</v>
      </c>
      <c r="O40" s="15">
        <v>1.47389653</v>
      </c>
      <c r="P40" s="15">
        <v>0.38446470941737909</v>
      </c>
      <c r="Q40" s="15">
        <v>0.80240200870967748</v>
      </c>
      <c r="R40" s="15">
        <f t="shared" si="2"/>
        <v>16.661145443703923</v>
      </c>
      <c r="S40" s="15">
        <v>8.2944870559643231</v>
      </c>
      <c r="T40" s="15">
        <v>5.8079479452054796</v>
      </c>
      <c r="U40" s="15">
        <v>0.23013698630136983</v>
      </c>
      <c r="V40" s="15">
        <f t="shared" si="3"/>
        <v>2.7366647535953921</v>
      </c>
      <c r="W40" s="15">
        <v>7.6848216146174204</v>
      </c>
      <c r="X40" s="15">
        <v>4.1705866439726442</v>
      </c>
      <c r="Y40" s="15">
        <v>2.6122996719867997</v>
      </c>
      <c r="Z40" s="15">
        <v>2.6607632481270569</v>
      </c>
      <c r="AA40" s="15">
        <v>0</v>
      </c>
    </row>
    <row r="41" spans="1:27">
      <c r="A41" s="5" t="s">
        <v>215</v>
      </c>
      <c r="B41" s="19" t="s">
        <v>105</v>
      </c>
      <c r="C41" s="19" t="s">
        <v>379</v>
      </c>
      <c r="D41" s="15">
        <v>0.90698844400000012</v>
      </c>
      <c r="E41" s="15">
        <v>0.86317486553781997</v>
      </c>
      <c r="F41" s="15">
        <v>1.0457432945413698</v>
      </c>
      <c r="G41" s="15">
        <v>15.36146757556425</v>
      </c>
      <c r="H41" s="15">
        <v>0</v>
      </c>
      <c r="I41" s="15">
        <v>1.05656398114151</v>
      </c>
      <c r="J41" s="15">
        <v>0.76926697828800006</v>
      </c>
      <c r="K41" s="15">
        <v>0.16850705499808</v>
      </c>
      <c r="L41" s="15">
        <v>1.6996515400751699</v>
      </c>
      <c r="M41" s="15">
        <v>2.4920524176880257</v>
      </c>
      <c r="N41" s="15">
        <v>0.33461455000000001</v>
      </c>
      <c r="O41" s="15">
        <v>1.3683222580000001</v>
      </c>
      <c r="P41" s="15">
        <v>0.35579481771342591</v>
      </c>
      <c r="Q41" s="15">
        <v>0.78947374593548414</v>
      </c>
      <c r="R41" s="15">
        <f t="shared" si="2"/>
        <v>27.211621523483142</v>
      </c>
      <c r="S41" s="15">
        <v>7.6894364774626194</v>
      </c>
      <c r="T41" s="15">
        <v>5.8079479452054796</v>
      </c>
      <c r="U41" s="15">
        <v>0.23013698630136983</v>
      </c>
      <c r="V41" s="15">
        <f t="shared" si="3"/>
        <v>4.3240758347433301</v>
      </c>
      <c r="W41" s="15">
        <v>17.187298534993761</v>
      </c>
      <c r="X41" s="15">
        <v>4.1917039577631954</v>
      </c>
      <c r="Y41" s="15">
        <v>2.4120397650772696</v>
      </c>
      <c r="Z41" s="15">
        <v>2.51359082164891</v>
      </c>
      <c r="AA41" s="15">
        <v>0</v>
      </c>
    </row>
    <row r="42" spans="1:27">
      <c r="A42" s="5" t="s">
        <v>216</v>
      </c>
      <c r="B42" s="19" t="s">
        <v>105</v>
      </c>
      <c r="C42" s="19" t="s">
        <v>380</v>
      </c>
      <c r="D42" s="15">
        <v>2.2696786130000008</v>
      </c>
      <c r="E42" s="15">
        <v>1.0572168718858601</v>
      </c>
      <c r="F42" s="15">
        <v>1.1396766823051701</v>
      </c>
      <c r="G42" s="15">
        <v>12.409159858991408</v>
      </c>
      <c r="H42" s="15">
        <v>0</v>
      </c>
      <c r="I42" s="15">
        <v>0.14569464329658999</v>
      </c>
      <c r="J42" s="15">
        <v>0.21377915828800001</v>
      </c>
      <c r="K42" s="15">
        <v>0.35046242537325001</v>
      </c>
      <c r="L42" s="15">
        <v>1.9557981146137604</v>
      </c>
      <c r="M42" s="15">
        <v>2.3716161783032623</v>
      </c>
      <c r="N42" s="15">
        <v>0.38493899999999998</v>
      </c>
      <c r="O42" s="15">
        <v>1.3699105930000002</v>
      </c>
      <c r="P42" s="15">
        <v>0.39244586426997474</v>
      </c>
      <c r="Q42" s="15">
        <v>0.75133357900000053</v>
      </c>
      <c r="R42" s="15">
        <f t="shared" si="2"/>
        <v>24.811711582327277</v>
      </c>
      <c r="S42" s="15">
        <v>7.6894364774626194</v>
      </c>
      <c r="T42" s="15">
        <v>5.8079479452054796</v>
      </c>
      <c r="U42" s="15">
        <v>0.23013698630136983</v>
      </c>
      <c r="V42" s="15">
        <f t="shared" si="3"/>
        <v>4.0119710468060239</v>
      </c>
      <c r="W42" s="15">
        <v>12.768633660575999</v>
      </c>
      <c r="X42" s="15">
        <v>4.3274142929170232</v>
      </c>
      <c r="Y42" s="15">
        <v>2.9322949795642801</v>
      </c>
      <c r="Z42" s="15">
        <v>2.5136900362699754</v>
      </c>
      <c r="AA42" s="15">
        <v>0</v>
      </c>
    </row>
    <row r="43" spans="1:27">
      <c r="A43" s="5" t="s">
        <v>217</v>
      </c>
      <c r="B43" s="5" t="s">
        <v>105</v>
      </c>
      <c r="C43" s="5" t="s">
        <v>381</v>
      </c>
      <c r="D43" s="15">
        <v>0.78592210200000046</v>
      </c>
      <c r="E43" s="15">
        <v>0.67783567015178003</v>
      </c>
      <c r="F43" s="15">
        <v>1.07033437788566</v>
      </c>
      <c r="G43" s="15">
        <v>8.1416488849114153</v>
      </c>
      <c r="H43" s="15">
        <v>9.7993899132079995E-2</v>
      </c>
      <c r="I43" s="15">
        <v>0.70539061484072008</v>
      </c>
      <c r="J43" s="15">
        <v>0.11648711828799999</v>
      </c>
      <c r="K43" s="15">
        <v>1.1194069442840002E-2</v>
      </c>
      <c r="L43" s="15">
        <v>1.8299644294398201</v>
      </c>
      <c r="M43" s="15">
        <v>2.3506015562784484</v>
      </c>
      <c r="N43" s="15">
        <v>0.28264215000000004</v>
      </c>
      <c r="O43" s="15">
        <v>1.4172682830000001</v>
      </c>
      <c r="P43" s="15">
        <v>0.7552417839927843</v>
      </c>
      <c r="Q43" s="15">
        <v>0.72716614900000065</v>
      </c>
      <c r="R43" s="15">
        <f t="shared" si="2"/>
        <v>18.96969108836355</v>
      </c>
      <c r="S43" s="15">
        <v>7.6894364774626194</v>
      </c>
      <c r="T43" s="15">
        <v>5.8079479452054796</v>
      </c>
      <c r="U43" s="15">
        <v>0.23013698630136983</v>
      </c>
      <c r="V43" s="15">
        <f t="shared" si="3"/>
        <v>3.2522248012799153</v>
      </c>
      <c r="W43" s="15">
        <v>9.0615205171722142</v>
      </c>
      <c r="X43" s="15">
        <v>4.1805659857182684</v>
      </c>
      <c r="Y43" s="15">
        <v>2.0420062674802799</v>
      </c>
      <c r="Z43" s="15">
        <v>2.8996762159927854</v>
      </c>
      <c r="AA43" s="15">
        <v>0</v>
      </c>
    </row>
    <row r="44" spans="1:27">
      <c r="A44" s="5" t="s">
        <v>218</v>
      </c>
      <c r="B44" s="5" t="s">
        <v>105</v>
      </c>
      <c r="C44" s="5" t="s">
        <v>382</v>
      </c>
      <c r="D44" s="15">
        <v>-1.0098248389999998</v>
      </c>
      <c r="E44" s="15">
        <v>0.82797293856934995</v>
      </c>
      <c r="F44" s="15">
        <v>0.89636978920051968</v>
      </c>
      <c r="G44" s="15">
        <v>5.2620137218606979</v>
      </c>
      <c r="H44" s="15">
        <v>0</v>
      </c>
      <c r="I44" s="15">
        <v>2.8991613178009999E-2</v>
      </c>
      <c r="J44" s="15">
        <v>0.32722017828799993</v>
      </c>
      <c r="K44" s="15">
        <v>1.2014425058080001E-2</v>
      </c>
      <c r="L44" s="15">
        <v>1.48936984665346</v>
      </c>
      <c r="M44" s="15">
        <v>2.4044154210610236</v>
      </c>
      <c r="N44" s="15">
        <v>0.33178905000000003</v>
      </c>
      <c r="O44" s="15">
        <v>1.5105477429999996</v>
      </c>
      <c r="P44" s="15">
        <v>0.81490141922601278</v>
      </c>
      <c r="Q44" s="15">
        <v>0.74050270900000059</v>
      </c>
      <c r="R44" s="15">
        <f t="shared" si="2"/>
        <v>13.636284016095155</v>
      </c>
      <c r="S44" s="15">
        <v>7.6894364774626194</v>
      </c>
      <c r="T44" s="15">
        <v>5.8079479452054796</v>
      </c>
      <c r="U44" s="15">
        <v>0.23013698630136983</v>
      </c>
      <c r="V44" s="15">
        <f t="shared" si="3"/>
        <v>2.5586229895086157</v>
      </c>
      <c r="W44" s="15">
        <v>5.6182255133267081</v>
      </c>
      <c r="X44" s="15">
        <v>3.8937852677144837</v>
      </c>
      <c r="Y44" s="15">
        <v>2.0681462028279496</v>
      </c>
      <c r="Z44" s="15">
        <v>3.0659518712260132</v>
      </c>
      <c r="AA44" s="15">
        <v>0</v>
      </c>
    </row>
    <row r="45" spans="1:27">
      <c r="A45" s="5" t="s">
        <v>219</v>
      </c>
      <c r="B45" s="5" t="s">
        <v>105</v>
      </c>
      <c r="C45" s="5" t="s">
        <v>390</v>
      </c>
      <c r="D45" s="15">
        <v>-0.30857435700000013</v>
      </c>
      <c r="E45" s="15">
        <v>1.7791444721874554</v>
      </c>
      <c r="F45" s="15">
        <v>1.0547480857896598</v>
      </c>
      <c r="G45" s="15">
        <v>8.3246978628730517</v>
      </c>
      <c r="H45" s="15">
        <v>4.8155158592020006E-2</v>
      </c>
      <c r="I45" s="15">
        <v>0</v>
      </c>
      <c r="J45" s="15">
        <v>0.278100258288</v>
      </c>
      <c r="K45" s="15">
        <v>0.16886674277481001</v>
      </c>
      <c r="L45" s="15">
        <v>1.7129648302762503</v>
      </c>
      <c r="M45" s="15">
        <v>2.3099982740604834</v>
      </c>
      <c r="N45" s="15">
        <v>0.35205536000000004</v>
      </c>
      <c r="O45" s="15">
        <v>1.3274692329999997</v>
      </c>
      <c r="P45" s="15">
        <v>-0.22378292926358506</v>
      </c>
      <c r="Q45" s="15">
        <v>0.7998204490000006</v>
      </c>
      <c r="R45" s="15">
        <f t="shared" si="2"/>
        <v>17.623663440578145</v>
      </c>
      <c r="S45" s="15">
        <v>7.6894364774626194</v>
      </c>
      <c r="T45" s="15">
        <v>5.8079479452054796</v>
      </c>
      <c r="U45" s="15">
        <v>0.23013698630136983</v>
      </c>
      <c r="V45" s="15">
        <f t="shared" si="3"/>
        <v>3.0771758686656008</v>
      </c>
      <c r="W45" s="15">
        <v>8.6509532797530717</v>
      </c>
      <c r="X45" s="15">
        <v>4.0229631043367338</v>
      </c>
      <c r="Y45" s="15">
        <v>3.3548146607519254</v>
      </c>
      <c r="Z45" s="15">
        <v>1.9035067527364151</v>
      </c>
      <c r="AA45" s="15">
        <v>0</v>
      </c>
    </row>
    <row r="46" spans="1:27">
      <c r="A46" s="5" t="s">
        <v>220</v>
      </c>
      <c r="B46" s="5" t="s">
        <v>106</v>
      </c>
      <c r="C46" s="5" t="s">
        <v>391</v>
      </c>
      <c r="D46" s="15">
        <v>-0.91798311200000016</v>
      </c>
      <c r="E46" s="15">
        <v>0.55667035270033915</v>
      </c>
      <c r="F46" s="15">
        <v>0.91747447721512998</v>
      </c>
      <c r="G46" s="15">
        <v>5.6517082813860471</v>
      </c>
      <c r="H46" s="15">
        <v>9.0911257776830012E-2</v>
      </c>
      <c r="I46" s="15">
        <v>6.1034589503899998E-2</v>
      </c>
      <c r="J46" s="15">
        <v>1.3535194574757643</v>
      </c>
      <c r="K46" s="15">
        <v>2.6701673981329999E-2</v>
      </c>
      <c r="L46" s="15">
        <v>1.9601296286519936</v>
      </c>
      <c r="M46" s="15">
        <v>2.3667343563803644</v>
      </c>
      <c r="N46" s="15">
        <v>0.25393136000000005</v>
      </c>
      <c r="O46" s="15">
        <v>1.3164966399999998</v>
      </c>
      <c r="P46" s="15">
        <v>0.67370691812888828</v>
      </c>
      <c r="Q46" s="15">
        <v>0.84304334999999986</v>
      </c>
      <c r="R46" s="15">
        <f t="shared" si="2"/>
        <v>15.154079231200587</v>
      </c>
      <c r="S46" s="15">
        <v>8.0434075445660245</v>
      </c>
      <c r="T46" s="15">
        <v>5.8079479452054796</v>
      </c>
      <c r="U46" s="15">
        <v>0.23013698630136983</v>
      </c>
      <c r="V46" s="15">
        <f t="shared" si="3"/>
        <v>2.6347246543567802</v>
      </c>
      <c r="W46" s="15">
        <v>7.1571735861425418</v>
      </c>
      <c r="X46" s="15">
        <v>4.3268639850323583</v>
      </c>
      <c r="Y46" s="15">
        <v>1.7547778638967992</v>
      </c>
      <c r="Z46" s="15">
        <v>2.833246908128888</v>
      </c>
      <c r="AA46" s="15">
        <v>0</v>
      </c>
    </row>
    <row r="47" spans="1:27">
      <c r="A47" s="15" t="s">
        <v>221</v>
      </c>
      <c r="B47" s="15" t="s">
        <v>106</v>
      </c>
      <c r="C47" s="5" t="s">
        <v>392</v>
      </c>
      <c r="D47" s="15">
        <v>1.2612332000000059E-2</v>
      </c>
      <c r="E47" s="15">
        <v>1.1868090243293801</v>
      </c>
      <c r="F47" s="15">
        <v>0.86617736653833</v>
      </c>
      <c r="G47" s="15">
        <v>1.8462370894780515</v>
      </c>
      <c r="H47" s="15">
        <v>0</v>
      </c>
      <c r="I47" s="15">
        <v>2.6702003947070001E-2</v>
      </c>
      <c r="J47" s="15">
        <v>0.66686525828800014</v>
      </c>
      <c r="K47" s="15">
        <v>8.9238923613400006E-3</v>
      </c>
      <c r="L47" s="15">
        <v>1.5375539464443637</v>
      </c>
      <c r="M47" s="15">
        <v>2.1080929595982791</v>
      </c>
      <c r="N47" s="15">
        <v>0.36699090999999995</v>
      </c>
      <c r="O47" s="15">
        <v>1.3716223099999998</v>
      </c>
      <c r="P47" s="15">
        <v>0.52925859860589808</v>
      </c>
      <c r="Q47" s="15">
        <v>0.84140777</v>
      </c>
      <c r="R47" s="15">
        <f t="shared" si="2"/>
        <v>11.369253461590713</v>
      </c>
      <c r="S47" s="15">
        <v>8.0434075445660245</v>
      </c>
      <c r="T47" s="15">
        <v>5.8079479452054796</v>
      </c>
      <c r="U47" s="15">
        <v>0.23013698630136983</v>
      </c>
      <c r="V47" s="15">
        <f t="shared" si="3"/>
        <v>2.1641746109032649</v>
      </c>
      <c r="W47" s="15">
        <v>2.5398043517131219</v>
      </c>
      <c r="X47" s="15">
        <v>3.6456469060426429</v>
      </c>
      <c r="Y47" s="15">
        <v>2.4289011932290503</v>
      </c>
      <c r="Z47" s="15">
        <v>2.742288678605898</v>
      </c>
      <c r="AA47" s="15">
        <v>0</v>
      </c>
    </row>
    <row r="48" spans="1:27">
      <c r="A48" s="15" t="s">
        <v>222</v>
      </c>
      <c r="B48" s="15" t="s">
        <v>106</v>
      </c>
      <c r="C48" s="5" t="s">
        <v>393</v>
      </c>
      <c r="D48" s="15">
        <v>-0.77148195100000039</v>
      </c>
      <c r="E48" s="15">
        <v>1.15812567770046</v>
      </c>
      <c r="F48" s="15">
        <v>0.88262187460047992</v>
      </c>
      <c r="G48" s="15">
        <v>5.1768537145945466</v>
      </c>
      <c r="H48" s="15">
        <v>0</v>
      </c>
      <c r="I48" s="15">
        <v>1.80894564549126</v>
      </c>
      <c r="J48" s="15">
        <v>0.11752267828800003</v>
      </c>
      <c r="K48" s="15">
        <v>3.2534772143259998E-2</v>
      </c>
      <c r="L48" s="15">
        <v>1.5612853430094837</v>
      </c>
      <c r="M48" s="15">
        <v>1.9801359181710014</v>
      </c>
      <c r="N48" s="15">
        <v>0.20792707000000002</v>
      </c>
      <c r="O48" s="15">
        <v>1.2427076199999998</v>
      </c>
      <c r="P48" s="15">
        <v>0.68164536542678833</v>
      </c>
      <c r="Q48" s="15">
        <v>0.88086834999999997</v>
      </c>
      <c r="R48" s="15">
        <f t="shared" si="2"/>
        <v>14.959692078425279</v>
      </c>
      <c r="S48" s="15">
        <v>8.0434075445660245</v>
      </c>
      <c r="T48" s="15">
        <v>5.8079479452054796</v>
      </c>
      <c r="U48" s="15">
        <v>0.23013698630136983</v>
      </c>
      <c r="V48" s="15">
        <f t="shared" si="3"/>
        <v>2.6105573904579575</v>
      </c>
      <c r="W48" s="15">
        <v>7.1033220383738067</v>
      </c>
      <c r="X48" s="15">
        <v>3.5414212611804849</v>
      </c>
      <c r="Y48" s="15">
        <v>2.2812093944442005</v>
      </c>
      <c r="Z48" s="15">
        <v>2.8052213354267881</v>
      </c>
      <c r="AA48" s="15">
        <v>0</v>
      </c>
    </row>
    <row r="49" spans="1:27">
      <c r="A49" s="15" t="s">
        <v>223</v>
      </c>
      <c r="B49" s="15" t="s">
        <v>106</v>
      </c>
      <c r="C49" s="5" t="s">
        <v>394</v>
      </c>
      <c r="D49" s="15">
        <v>1.7132964430000002</v>
      </c>
      <c r="E49" s="15">
        <v>0.81597075391149998</v>
      </c>
      <c r="F49" s="15">
        <v>1.23187436324725</v>
      </c>
      <c r="G49" s="15">
        <v>8.139039749826507</v>
      </c>
      <c r="H49" s="15">
        <v>0</v>
      </c>
      <c r="I49" s="15">
        <v>2.7966299421340501</v>
      </c>
      <c r="J49" s="15">
        <v>9.5461108288000002E-2</v>
      </c>
      <c r="K49" s="15">
        <v>3.1578232018569997E-2</v>
      </c>
      <c r="L49" s="15">
        <v>1.8429430280110535</v>
      </c>
      <c r="M49" s="15">
        <v>2.7313470343842492</v>
      </c>
      <c r="N49" s="15">
        <v>0.29350151999999996</v>
      </c>
      <c r="O49" s="15">
        <v>1.0880596699999998</v>
      </c>
      <c r="P49" s="15">
        <v>0.56679662771292549</v>
      </c>
      <c r="Q49" s="15">
        <v>0.88881415999999991</v>
      </c>
      <c r="R49" s="15">
        <f t="shared" si="2"/>
        <v>22.235312632534104</v>
      </c>
      <c r="S49" s="15">
        <v>8.0434075445660245</v>
      </c>
      <c r="T49" s="15">
        <v>5.8079479452054796</v>
      </c>
      <c r="U49" s="15">
        <v>0.23013698630136983</v>
      </c>
      <c r="V49" s="15">
        <f t="shared" si="3"/>
        <v>3.5151019524233771</v>
      </c>
      <c r="W49" s="15">
        <v>11.031130800248556</v>
      </c>
      <c r="X49" s="15">
        <v>4.5742900623953027</v>
      </c>
      <c r="Y49" s="15">
        <v>2.3729248691773202</v>
      </c>
      <c r="Z49" s="15">
        <v>2.543670457712925</v>
      </c>
      <c r="AA49" s="15">
        <v>0</v>
      </c>
    </row>
    <row r="50" spans="1:27">
      <c r="A50" s="15" t="s">
        <v>224</v>
      </c>
      <c r="B50" s="15" t="s">
        <v>107</v>
      </c>
      <c r="C50" s="5" t="s">
        <v>401</v>
      </c>
      <c r="D50" s="15">
        <v>-0.32766561999999988</v>
      </c>
      <c r="E50" s="15">
        <v>1.2399397849159601</v>
      </c>
      <c r="F50" s="15">
        <v>0.89641010397121978</v>
      </c>
      <c r="G50" s="15">
        <v>6.8428044576891782</v>
      </c>
      <c r="H50" s="15">
        <v>0</v>
      </c>
      <c r="I50" s="15">
        <v>2.1017071848780003E-2</v>
      </c>
      <c r="J50" s="15">
        <v>4.8992518287999991E-2</v>
      </c>
      <c r="K50" s="15">
        <v>5.2767735134300001E-3</v>
      </c>
      <c r="L50" s="15">
        <v>1.5928295491379556</v>
      </c>
      <c r="M50" s="15">
        <v>2.0226796881566038</v>
      </c>
      <c r="N50" s="15">
        <v>0.26986920000000003</v>
      </c>
      <c r="O50" s="15">
        <v>1.35361266</v>
      </c>
      <c r="P50" s="15">
        <v>0.35301523873861923</v>
      </c>
      <c r="Q50" s="15">
        <v>0.89459009924731192</v>
      </c>
      <c r="R50" s="15">
        <f t="shared" si="2"/>
        <v>15.213371525507059</v>
      </c>
      <c r="S50" s="15">
        <v>7.672910768943094</v>
      </c>
      <c r="T50" s="15">
        <v>5.8079479452054796</v>
      </c>
      <c r="U50" s="15">
        <v>0.23013698630136983</v>
      </c>
      <c r="V50" s="15">
        <f t="shared" si="3"/>
        <v>2.7696733478292739</v>
      </c>
      <c r="W50" s="15">
        <v>6.9128140478259583</v>
      </c>
      <c r="X50" s="15">
        <v>3.6155092372945594</v>
      </c>
      <c r="Y50" s="15">
        <v>2.41149586240061</v>
      </c>
      <c r="Z50" s="15">
        <v>2.6012179979859313</v>
      </c>
      <c r="AA50" s="15">
        <v>0</v>
      </c>
    </row>
    <row r="51" spans="1:27">
      <c r="A51" s="15" t="s">
        <v>225</v>
      </c>
      <c r="B51" s="15" t="s">
        <v>107</v>
      </c>
      <c r="C51" s="5" t="s">
        <v>402</v>
      </c>
      <c r="D51" s="15">
        <v>0.81657697699999987</v>
      </c>
      <c r="E51" s="15">
        <v>1.5251851296254544</v>
      </c>
      <c r="F51" s="15">
        <v>0.92599324369757996</v>
      </c>
      <c r="G51" s="15">
        <v>10.111693025851089</v>
      </c>
      <c r="H51" s="15">
        <v>0</v>
      </c>
      <c r="I51" s="15">
        <v>0.66207776587137002</v>
      </c>
      <c r="J51" s="15">
        <v>0.13292067828752441</v>
      </c>
      <c r="K51" s="15">
        <v>1.04242798755974</v>
      </c>
      <c r="L51" s="15">
        <v>1.70783615014354</v>
      </c>
      <c r="M51" s="15">
        <v>2.6322812965203268</v>
      </c>
      <c r="N51" s="15">
        <v>0.78631171</v>
      </c>
      <c r="O51" s="15">
        <v>1.1361575500000001</v>
      </c>
      <c r="P51" s="15">
        <v>-0.96197494502970038</v>
      </c>
      <c r="Q51" s="15">
        <v>0.89038705118279582</v>
      </c>
      <c r="R51" s="15">
        <f t="shared" si="2"/>
        <v>21.407873620709719</v>
      </c>
      <c r="S51" s="15">
        <v>7.672910768943094</v>
      </c>
      <c r="T51" s="15">
        <v>5.8079479452054796</v>
      </c>
      <c r="U51" s="15">
        <v>0.23013698630136983</v>
      </c>
      <c r="V51" s="15">
        <f t="shared" si="3"/>
        <v>3.5769943609023769</v>
      </c>
      <c r="W51" s="15">
        <v>10.906691470009983</v>
      </c>
      <c r="X51" s="15">
        <v>4.340117446663867</v>
      </c>
      <c r="Y51" s="15">
        <v>4.2799180708827746</v>
      </c>
      <c r="Z51" s="15">
        <v>1.0645696561530955</v>
      </c>
      <c r="AA51" s="15">
        <v>0</v>
      </c>
    </row>
    <row r="52" spans="1:27">
      <c r="A52" s="15" t="s">
        <v>226</v>
      </c>
      <c r="B52" s="15" t="s">
        <v>107</v>
      </c>
      <c r="C52" s="5" t="s">
        <v>403</v>
      </c>
      <c r="D52" s="15">
        <v>0.55348509299999959</v>
      </c>
      <c r="E52" s="15">
        <v>2.47703970587802</v>
      </c>
      <c r="F52" s="15">
        <v>0.96905117765670989</v>
      </c>
      <c r="G52" s="15">
        <v>12.544943352184736</v>
      </c>
      <c r="H52" s="15">
        <v>0</v>
      </c>
      <c r="I52" s="15">
        <v>0.54629634602000998</v>
      </c>
      <c r="J52" s="15">
        <v>0.64075771828757755</v>
      </c>
      <c r="K52" s="15">
        <v>0.17460913143804999</v>
      </c>
      <c r="L52" s="15">
        <v>1.5299201874531301</v>
      </c>
      <c r="M52" s="15">
        <v>3.3325686486290049</v>
      </c>
      <c r="N52" s="15">
        <v>0.60994577999999999</v>
      </c>
      <c r="O52" s="15">
        <v>1.21423024</v>
      </c>
      <c r="P52" s="15">
        <v>1.1004770111409434</v>
      </c>
      <c r="Q52" s="15">
        <v>0.89156691118279596</v>
      </c>
      <c r="R52" s="15">
        <f t="shared" si="2"/>
        <v>26.584891302870975</v>
      </c>
      <c r="S52" s="15">
        <v>7.672910768943094</v>
      </c>
      <c r="T52" s="15">
        <v>5.8079479452054796</v>
      </c>
      <c r="U52" s="15">
        <v>0.23013698630136983</v>
      </c>
      <c r="V52" s="15">
        <f t="shared" si="3"/>
        <v>4.251708017565214</v>
      </c>
      <c r="W52" s="15">
        <v>13.731997416492325</v>
      </c>
      <c r="X52" s="15">
        <v>4.862488836082135</v>
      </c>
      <c r="Y52" s="15">
        <v>4.23064579497278</v>
      </c>
      <c r="Z52" s="15">
        <v>3.2062741623237394</v>
      </c>
      <c r="AA52" s="15">
        <v>0</v>
      </c>
    </row>
    <row r="53" spans="1:27">
      <c r="A53" s="15" t="s">
        <v>227</v>
      </c>
      <c r="B53" s="15" t="s">
        <v>107</v>
      </c>
      <c r="C53" s="5" t="s">
        <v>404</v>
      </c>
      <c r="D53" s="15">
        <v>9.6007163999999645E-2</v>
      </c>
      <c r="E53" s="15">
        <v>0.73662409588388</v>
      </c>
      <c r="F53" s="15">
        <v>0.98145150380729995</v>
      </c>
      <c r="G53" s="15">
        <v>6.487801810236097</v>
      </c>
      <c r="H53" s="15">
        <v>0.95454407487866999</v>
      </c>
      <c r="I53" s="15">
        <v>3.2513372824378299</v>
      </c>
      <c r="J53" s="15">
        <v>0.6084406382880001</v>
      </c>
      <c r="K53" s="15">
        <v>5.763260970682E-2</v>
      </c>
      <c r="L53" s="15">
        <v>1.7971213319370798</v>
      </c>
      <c r="M53" s="15">
        <v>3.034286893070925</v>
      </c>
      <c r="N53" s="15">
        <v>0.3011973</v>
      </c>
      <c r="O53" s="15">
        <v>1.2623914199999999</v>
      </c>
      <c r="P53" s="15">
        <v>2.3912602161976984</v>
      </c>
      <c r="Q53" s="15">
        <v>0.8814343111827958</v>
      </c>
      <c r="R53" s="15">
        <f t="shared" si="2"/>
        <v>22.841530651627096</v>
      </c>
      <c r="S53" s="15">
        <v>7.672910768943094</v>
      </c>
      <c r="T53" s="15">
        <v>5.8079479452054796</v>
      </c>
      <c r="U53" s="15">
        <v>0.23013698630136983</v>
      </c>
      <c r="V53" s="15">
        <f t="shared" si="3"/>
        <v>3.7638409272302762</v>
      </c>
      <c r="W53" s="15">
        <v>11.302123805840596</v>
      </c>
      <c r="X53" s="15">
        <v>4.8314082250080048</v>
      </c>
      <c r="Y53" s="15">
        <v>2.0769055093980002</v>
      </c>
      <c r="Z53" s="15">
        <v>4.5350859473804936</v>
      </c>
      <c r="AA53" s="15">
        <v>0</v>
      </c>
    </row>
    <row r="54" spans="1:27">
      <c r="C54" s="28"/>
      <c r="D54" s="28"/>
      <c r="E54" s="28"/>
      <c r="F54" s="28"/>
      <c r="G54" s="28"/>
      <c r="H54" s="28"/>
      <c r="I54" s="28"/>
      <c r="J54" s="28"/>
      <c r="K54" s="28"/>
      <c r="L54" s="28"/>
      <c r="M54" s="28"/>
      <c r="N54" s="28"/>
      <c r="O54" s="28"/>
      <c r="P54" s="28"/>
      <c r="Q54" s="28"/>
      <c r="R54" s="28">
        <f t="shared" ref="R54" si="4">SUM(D54:Q54)</f>
        <v>0</v>
      </c>
      <c r="S54" s="28"/>
      <c r="T54" s="28">
        <v>3.6342465753424662</v>
      </c>
      <c r="U54" s="28">
        <v>0.28767123287671231</v>
      </c>
      <c r="V54" s="28" t="e">
        <f t="shared" ref="V54" si="5">(R54+SUM(T54:U54)+AA54)/S54</f>
        <v>#DIV/0!</v>
      </c>
      <c r="W54" s="15">
        <v>0</v>
      </c>
      <c r="X54" s="15">
        <v>0</v>
      </c>
      <c r="Y54" s="15">
        <v>0</v>
      </c>
      <c r="Z54" s="15">
        <v>0</v>
      </c>
    </row>
  </sheetData>
  <phoneticPr fontId="75"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5"/>
  <sheetViews>
    <sheetView workbookViewId="0">
      <selection activeCell="A2" sqref="A2:T25"/>
    </sheetView>
  </sheetViews>
  <sheetFormatPr defaultColWidth="9.140625" defaultRowHeight="1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c r="A1" s="9" t="s">
        <v>0</v>
      </c>
      <c r="B1" s="9" t="s">
        <v>9</v>
      </c>
      <c r="C1" s="9" t="s">
        <v>11</v>
      </c>
      <c r="D1" s="9" t="s">
        <v>12</v>
      </c>
      <c r="E1" s="9" t="s">
        <v>13</v>
      </c>
      <c r="F1" s="9" t="s">
        <v>14</v>
      </c>
      <c r="G1" s="9" t="s">
        <v>15</v>
      </c>
      <c r="H1" s="9" t="s">
        <v>175</v>
      </c>
      <c r="I1" s="9" t="s">
        <v>102</v>
      </c>
      <c r="J1" s="9" t="s">
        <v>7</v>
      </c>
      <c r="K1" s="9" t="s">
        <v>6</v>
      </c>
      <c r="L1" s="9" t="s">
        <v>176</v>
      </c>
      <c r="M1" s="9" t="s">
        <v>10</v>
      </c>
      <c r="N1" s="9" t="s">
        <v>16</v>
      </c>
      <c r="O1" s="9" t="s">
        <v>8</v>
      </c>
      <c r="P1" s="9" t="s">
        <v>101</v>
      </c>
      <c r="Q1" s="9" t="s">
        <v>177</v>
      </c>
      <c r="R1" s="9" t="s">
        <v>45</v>
      </c>
      <c r="S1" s="9" t="s">
        <v>44</v>
      </c>
      <c r="T1" s="43" t="s">
        <v>46</v>
      </c>
      <c r="U1" s="3" t="s">
        <v>103</v>
      </c>
      <c r="V1" s="3" t="s">
        <v>396</v>
      </c>
    </row>
    <row r="2" spans="1:22">
      <c r="A2" s="4" t="s">
        <v>108</v>
      </c>
      <c r="B2" s="15">
        <v>-0.74181920719178041</v>
      </c>
      <c r="C2" s="15">
        <v>10.639347049230809</v>
      </c>
      <c r="D2" s="15">
        <v>5.7370923216764256</v>
      </c>
      <c r="E2" s="15">
        <v>44.865599724068183</v>
      </c>
      <c r="F2" s="15">
        <v>7.4807914500000026</v>
      </c>
      <c r="G2" s="15">
        <v>12.846668369779463</v>
      </c>
      <c r="H2" s="15">
        <v>8.6927091184000008E-2</v>
      </c>
      <c r="I2" s="15">
        <v>1.1139057946425073</v>
      </c>
      <c r="J2" s="15">
        <v>7.9205797757633878</v>
      </c>
      <c r="K2" s="15">
        <v>11.937610528586065</v>
      </c>
      <c r="L2" s="15">
        <v>1.0659173016666665</v>
      </c>
      <c r="M2" s="15">
        <v>6.3837093825517659</v>
      </c>
      <c r="N2" s="15">
        <v>2.417056698191844</v>
      </c>
      <c r="O2" s="15">
        <v>3.7064108630652539</v>
      </c>
      <c r="P2" s="15">
        <f t="shared" ref="P2:P25" si="0">SUM(B2:O2)</f>
        <v>115.4597971432146</v>
      </c>
      <c r="Q2" s="15">
        <v>35.139147609990708</v>
      </c>
      <c r="R2" s="15">
        <v>24.891205479452058</v>
      </c>
      <c r="S2" s="15">
        <v>0.98630136986301364</v>
      </c>
      <c r="T2" s="15">
        <f t="shared" ref="T2:T25" si="1">(P2+SUM(R2:S2)+V2)/Q2</f>
        <v>4.0222177715074929</v>
      </c>
      <c r="U2" s="15">
        <f t="shared" ref="U2:U25" si="2">SUM(E2:H2)</f>
        <v>65.279986635031648</v>
      </c>
      <c r="V2" s="15">
        <v>0</v>
      </c>
    </row>
    <row r="3" spans="1:22">
      <c r="A3" s="4" t="s">
        <v>109</v>
      </c>
      <c r="B3" s="15">
        <v>-0.79642739726027367</v>
      </c>
      <c r="C3" s="15">
        <v>16.346332173879553</v>
      </c>
      <c r="D3" s="15">
        <v>6.0235845887267896</v>
      </c>
      <c r="E3" s="15">
        <v>54.557317793849549</v>
      </c>
      <c r="F3" s="15">
        <v>12.527776039473675</v>
      </c>
      <c r="G3" s="15">
        <v>2.9725959999999985</v>
      </c>
      <c r="H3" s="15">
        <v>0</v>
      </c>
      <c r="I3" s="15">
        <v>1.210690084916062</v>
      </c>
      <c r="J3" s="15">
        <v>9.1019703860952461</v>
      </c>
      <c r="K3" s="15">
        <v>11.748481832221936</v>
      </c>
      <c r="L3" s="15">
        <v>0.88684332099999985</v>
      </c>
      <c r="M3" s="15">
        <v>6.743742461750287</v>
      </c>
      <c r="N3" s="15">
        <v>0.88537860138265045</v>
      </c>
      <c r="O3" s="15">
        <v>3.8219178082191791</v>
      </c>
      <c r="P3" s="15">
        <f t="shared" si="0"/>
        <v>126.03020369425468</v>
      </c>
      <c r="Q3" s="15">
        <v>38.567112213197902</v>
      </c>
      <c r="R3" s="15">
        <v>25.720912328767124</v>
      </c>
      <c r="S3" s="15">
        <v>1.0191780821917806</v>
      </c>
      <c r="T3" s="15">
        <f t="shared" si="1"/>
        <v>4.0233837899876095</v>
      </c>
      <c r="U3" s="15">
        <f t="shared" si="2"/>
        <v>70.057689833323224</v>
      </c>
      <c r="V3" s="28">
        <v>2.4</v>
      </c>
    </row>
    <row r="4" spans="1:22">
      <c r="A4" s="4" t="s">
        <v>110</v>
      </c>
      <c r="B4" s="15">
        <v>-0.86873328767123248</v>
      </c>
      <c r="C4" s="15">
        <v>16.052159306427043</v>
      </c>
      <c r="D4" s="15">
        <v>7.4286853351983524</v>
      </c>
      <c r="E4" s="15">
        <v>34.83087903797378</v>
      </c>
      <c r="F4" s="15">
        <v>11.469199000000003</v>
      </c>
      <c r="G4" s="15">
        <v>3.567115000000002</v>
      </c>
      <c r="H4" s="15">
        <v>0</v>
      </c>
      <c r="I4" s="15">
        <v>0.5021293865149683</v>
      </c>
      <c r="J4" s="15">
        <v>9.3885025476260253</v>
      </c>
      <c r="K4" s="15">
        <v>11.261251030399784</v>
      </c>
      <c r="L4" s="15">
        <v>0.91617557300000008</v>
      </c>
      <c r="M4" s="15">
        <v>6.4770937027396318</v>
      </c>
      <c r="N4" s="15">
        <v>-0.80065211548997661</v>
      </c>
      <c r="O4" s="15">
        <v>3.6986301369863024</v>
      </c>
      <c r="P4" s="15">
        <f t="shared" si="0"/>
        <v>103.92243465370468</v>
      </c>
      <c r="Q4" s="15">
        <v>43.872721510534952</v>
      </c>
      <c r="R4" s="15">
        <v>24.891205479452058</v>
      </c>
      <c r="S4" s="15">
        <v>0.98630136986301364</v>
      </c>
      <c r="T4" s="15">
        <f t="shared" si="1"/>
        <v>3.0132605626317304</v>
      </c>
      <c r="U4" s="15">
        <f t="shared" si="2"/>
        <v>49.867193037973784</v>
      </c>
      <c r="V4" s="28">
        <v>2.4</v>
      </c>
    </row>
    <row r="5" spans="1:22">
      <c r="A5" s="4" t="s">
        <v>111</v>
      </c>
      <c r="B5" s="15">
        <v>-1.006867397260274</v>
      </c>
      <c r="C5" s="15">
        <v>11.800869418036189</v>
      </c>
      <c r="D5" s="15">
        <v>7.4702506664862582</v>
      </c>
      <c r="E5" s="15">
        <v>30.774823772572901</v>
      </c>
      <c r="F5" s="15">
        <v>10.426545000000003</v>
      </c>
      <c r="G5" s="15">
        <v>2.5298689999999997</v>
      </c>
      <c r="H5" s="15">
        <v>0</v>
      </c>
      <c r="I5" s="15">
        <v>0.46760976398383819</v>
      </c>
      <c r="J5" s="15">
        <v>10.040940006041918</v>
      </c>
      <c r="K5" s="15">
        <v>11.40844140362166</v>
      </c>
      <c r="L5" s="15">
        <v>0.88228558300000004</v>
      </c>
      <c r="M5" s="15">
        <v>7.0721834109588091</v>
      </c>
      <c r="N5" s="15">
        <v>3.5358890656985276E-2</v>
      </c>
      <c r="O5" s="15">
        <v>3.8219178082191791</v>
      </c>
      <c r="P5" s="15">
        <f t="shared" si="0"/>
        <v>95.724227326317475</v>
      </c>
      <c r="Q5" s="15">
        <v>45.8069649157501</v>
      </c>
      <c r="R5" s="15">
        <v>25.720912328767124</v>
      </c>
      <c r="S5" s="15">
        <v>1.0191780821917806</v>
      </c>
      <c r="T5" s="15">
        <f t="shared" si="1"/>
        <v>2.7258806159048423</v>
      </c>
      <c r="U5" s="15">
        <f t="shared" si="2"/>
        <v>43.731237772572904</v>
      </c>
      <c r="V5" s="28">
        <v>2.4</v>
      </c>
    </row>
    <row r="6" spans="1:22">
      <c r="A6" s="4" t="s">
        <v>112</v>
      </c>
      <c r="B6" s="15">
        <v>-0.21893739726027409</v>
      </c>
      <c r="C6" s="15">
        <v>10.049684902803534</v>
      </c>
      <c r="D6" s="15">
        <v>7.5745388270770446</v>
      </c>
      <c r="E6" s="15">
        <v>25.960248772572921</v>
      </c>
      <c r="F6" s="15">
        <v>8.9146960000000028</v>
      </c>
      <c r="G6" s="15">
        <v>2.1630380000000016</v>
      </c>
      <c r="H6" s="15">
        <v>0</v>
      </c>
      <c r="I6" s="15">
        <v>0.64381436380038604</v>
      </c>
      <c r="J6" s="15">
        <v>10.297150566422246</v>
      </c>
      <c r="K6" s="15">
        <v>11.174051595891052</v>
      </c>
      <c r="L6" s="15">
        <v>0.85157015499999988</v>
      </c>
      <c r="M6" s="15">
        <v>7.0085119923873824</v>
      </c>
      <c r="N6" s="15">
        <v>-1.5644045570379226</v>
      </c>
      <c r="O6" s="15">
        <v>3.8219178082191791</v>
      </c>
      <c r="P6" s="15">
        <f t="shared" si="0"/>
        <v>86.675881029875569</v>
      </c>
      <c r="Q6" s="15">
        <v>45.443607290117221</v>
      </c>
      <c r="R6" s="15">
        <v>25.720912328767124</v>
      </c>
      <c r="S6" s="15">
        <v>1.0191780821917806</v>
      </c>
      <c r="T6" s="15">
        <f t="shared" si="1"/>
        <v>2.5485646573224701</v>
      </c>
      <c r="U6" s="15">
        <f t="shared" si="2"/>
        <v>37.037982772572924</v>
      </c>
      <c r="V6" s="28">
        <v>2.4</v>
      </c>
    </row>
    <row r="7" spans="1:22">
      <c r="A7" s="4" t="s">
        <v>113</v>
      </c>
      <c r="B7" s="15">
        <v>1.5279935725365774</v>
      </c>
      <c r="C7" s="15">
        <v>12.995199005062156</v>
      </c>
      <c r="D7" s="15">
        <v>6.5184684003360438</v>
      </c>
      <c r="E7" s="15">
        <v>24.051302696231822</v>
      </c>
      <c r="F7" s="15">
        <v>7.8199086071428541</v>
      </c>
      <c r="G7" s="15">
        <v>1.8974019999999998</v>
      </c>
      <c r="H7" s="15">
        <v>0</v>
      </c>
      <c r="I7" s="15">
        <v>0.119231030819736</v>
      </c>
      <c r="J7" s="15">
        <v>8.7126088176964327</v>
      </c>
      <c r="K7" s="15">
        <v>11.079486632934467</v>
      </c>
      <c r="L7" s="15">
        <v>0.92091699700000018</v>
      </c>
      <c r="M7" s="15">
        <v>5.7200026622279108</v>
      </c>
      <c r="N7" s="15">
        <v>1.3049962547436418</v>
      </c>
      <c r="O7" s="15">
        <v>3.4520547945205471</v>
      </c>
      <c r="P7" s="15">
        <f t="shared" si="0"/>
        <v>86.1195714712522</v>
      </c>
      <c r="Q7" s="15">
        <v>42.209390287879927</v>
      </c>
      <c r="R7" s="15">
        <v>23.231791780821919</v>
      </c>
      <c r="S7" s="15">
        <v>0.92054794520547933</v>
      </c>
      <c r="T7" s="15">
        <f t="shared" si="1"/>
        <v>2.6693565206420997</v>
      </c>
      <c r="U7" s="15">
        <f t="shared" si="2"/>
        <v>33.768613303374678</v>
      </c>
      <c r="V7" s="28">
        <v>2.4</v>
      </c>
    </row>
    <row r="8" spans="1:22">
      <c r="A8" s="4" t="s">
        <v>114</v>
      </c>
      <c r="B8" s="15">
        <v>-1.4414764632469592</v>
      </c>
      <c r="C8" s="15">
        <v>12.85049462228058</v>
      </c>
      <c r="D8" s="15">
        <v>7.5670279976871955</v>
      </c>
      <c r="E8" s="15">
        <v>26.182602772572928</v>
      </c>
      <c r="F8" s="15">
        <v>6.2559269999999971</v>
      </c>
      <c r="G8" s="15">
        <v>1.5179220000000004</v>
      </c>
      <c r="H8" s="15">
        <v>0</v>
      </c>
      <c r="I8" s="15">
        <v>0.22314388470914379</v>
      </c>
      <c r="J8" s="15">
        <v>9.8527172149448425</v>
      </c>
      <c r="K8" s="15">
        <v>11.594856454097437</v>
      </c>
      <c r="L8" s="15">
        <v>1.0426878490000002</v>
      </c>
      <c r="M8" s="15">
        <v>6.0881375094175887</v>
      </c>
      <c r="N8" s="15">
        <v>-0.56243863368287472</v>
      </c>
      <c r="O8" s="15">
        <v>3.8219178082191791</v>
      </c>
      <c r="P8" s="15">
        <f t="shared" si="0"/>
        <v>84.993520015999081</v>
      </c>
      <c r="Q8" s="15">
        <v>45.347647529563211</v>
      </c>
      <c r="R8" s="15">
        <v>25.720912328767124</v>
      </c>
      <c r="S8" s="15">
        <v>1.0191780821917806</v>
      </c>
      <c r="T8" s="15">
        <f t="shared" si="1"/>
        <v>2.5168584622289742</v>
      </c>
      <c r="U8" s="15">
        <f t="shared" si="2"/>
        <v>33.956451772572926</v>
      </c>
      <c r="V8" s="28">
        <v>2.4</v>
      </c>
    </row>
    <row r="9" spans="1:22">
      <c r="A9" s="4" t="s">
        <v>115</v>
      </c>
      <c r="B9" s="15">
        <v>-6.3537332786885221</v>
      </c>
      <c r="C9" s="15">
        <v>8.2929589572836324</v>
      </c>
      <c r="D9" s="15">
        <v>5.1676623869916307</v>
      </c>
      <c r="E9" s="15">
        <v>26.494448037973786</v>
      </c>
      <c r="F9" s="15">
        <v>7.6411578250423595</v>
      </c>
      <c r="G9" s="15">
        <v>2.0238950000000004</v>
      </c>
      <c r="H9" s="15">
        <v>0</v>
      </c>
      <c r="I9" s="15">
        <v>0.40427513104456209</v>
      </c>
      <c r="J9" s="15">
        <v>9.0368359963609493</v>
      </c>
      <c r="K9" s="15">
        <v>11.809122890933919</v>
      </c>
      <c r="L9" s="15">
        <v>1.1442386200000001</v>
      </c>
      <c r="M9" s="15">
        <v>6.693909267775175</v>
      </c>
      <c r="N9" s="15">
        <v>3.0139472796651057</v>
      </c>
      <c r="O9" s="15">
        <v>3.6986301369863024</v>
      </c>
      <c r="P9" s="15">
        <f t="shared" si="0"/>
        <v>79.067348251368884</v>
      </c>
      <c r="Q9" s="15">
        <v>35.27584127770038</v>
      </c>
      <c r="R9" s="15">
        <v>17.901123287671233</v>
      </c>
      <c r="S9" s="15">
        <v>0.98630136986301364</v>
      </c>
      <c r="T9" s="15">
        <f t="shared" si="1"/>
        <v>2.9128936174758091</v>
      </c>
      <c r="U9" s="15">
        <f t="shared" si="2"/>
        <v>36.159500863016149</v>
      </c>
      <c r="V9" s="28">
        <v>4.8</v>
      </c>
    </row>
    <row r="10" spans="1:22">
      <c r="A10" s="4" t="s">
        <v>121</v>
      </c>
      <c r="B10" s="15">
        <v>-4.3539033879781419</v>
      </c>
      <c r="C10" s="15">
        <v>8.9558186736589089</v>
      </c>
      <c r="D10" s="15">
        <v>5.5758224343444516</v>
      </c>
      <c r="E10" s="15">
        <v>25.090192772572912</v>
      </c>
      <c r="F10" s="15">
        <v>9.1818030858771031</v>
      </c>
      <c r="G10" s="15">
        <v>2.403375999999998</v>
      </c>
      <c r="H10" s="15">
        <v>0</v>
      </c>
      <c r="I10" s="15">
        <v>0.89548650942051822</v>
      </c>
      <c r="J10" s="15">
        <v>8.9731879639413261</v>
      </c>
      <c r="K10" s="15">
        <v>12.58148658178124</v>
      </c>
      <c r="L10" s="15">
        <v>0.86956585600000003</v>
      </c>
      <c r="M10" s="15">
        <v>7.491611392542926</v>
      </c>
      <c r="N10" s="15">
        <v>2.9631914495654632</v>
      </c>
      <c r="O10" s="15">
        <v>3.8219178082191791</v>
      </c>
      <c r="P10" s="15">
        <f t="shared" si="0"/>
        <v>84.449557139945867</v>
      </c>
      <c r="Q10" s="15">
        <v>35.837999378814807</v>
      </c>
      <c r="R10" s="15">
        <v>18.497827397260274</v>
      </c>
      <c r="S10" s="15">
        <v>1.0191780821917806</v>
      </c>
      <c r="T10" s="15">
        <f t="shared" si="1"/>
        <v>3.0349507367784021</v>
      </c>
      <c r="U10" s="15">
        <f t="shared" si="2"/>
        <v>36.675371858450006</v>
      </c>
      <c r="V10" s="28">
        <v>4.8</v>
      </c>
    </row>
    <row r="11" spans="1:22">
      <c r="A11" s="4" t="s">
        <v>122</v>
      </c>
      <c r="B11" s="15">
        <v>-3.6781632786885243</v>
      </c>
      <c r="C11" s="15">
        <v>5.833712861496184</v>
      </c>
      <c r="D11" s="15">
        <v>5.4347678869994711</v>
      </c>
      <c r="E11" s="15">
        <v>22.960352037973806</v>
      </c>
      <c r="F11" s="15">
        <v>10.76912097368421</v>
      </c>
      <c r="G11" s="15">
        <v>2.7828560000000011</v>
      </c>
      <c r="H11" s="15">
        <v>0</v>
      </c>
      <c r="I11" s="15">
        <v>1.6438631778144426</v>
      </c>
      <c r="J11" s="15">
        <v>8.813447669769328</v>
      </c>
      <c r="K11" s="15">
        <v>11.924710815834343</v>
      </c>
      <c r="L11" s="15">
        <v>1.0079463910000002</v>
      </c>
      <c r="M11" s="15">
        <v>7.0393956120608889</v>
      </c>
      <c r="N11" s="15">
        <v>2.5773222355607603</v>
      </c>
      <c r="O11" s="15">
        <v>3.6986301369863024</v>
      </c>
      <c r="P11" s="15">
        <f t="shared" si="0"/>
        <v>80.807962520491216</v>
      </c>
      <c r="Q11" s="15">
        <v>33.076899831221866</v>
      </c>
      <c r="R11" s="15">
        <v>17.901123287671233</v>
      </c>
      <c r="S11" s="15">
        <v>0.98630136986301364</v>
      </c>
      <c r="T11" s="15">
        <f t="shared" si="1"/>
        <v>3.1591650883614686</v>
      </c>
      <c r="U11" s="15">
        <f t="shared" si="2"/>
        <v>36.512329011658018</v>
      </c>
      <c r="V11" s="28">
        <v>4.8</v>
      </c>
    </row>
    <row r="12" spans="1:22">
      <c r="A12" s="4" t="s">
        <v>123</v>
      </c>
      <c r="B12" s="15">
        <v>-2.9478833879781434</v>
      </c>
      <c r="C12" s="15">
        <v>6.9704180379059695</v>
      </c>
      <c r="D12" s="15">
        <v>5.9629980652682582</v>
      </c>
      <c r="E12" s="15">
        <v>23.188756772572912</v>
      </c>
      <c r="F12" s="15">
        <v>11.527776039473693</v>
      </c>
      <c r="G12" s="15">
        <v>2.9725959999999985</v>
      </c>
      <c r="H12" s="15">
        <v>0</v>
      </c>
      <c r="I12" s="15">
        <v>1.8465683571859834</v>
      </c>
      <c r="J12" s="15">
        <v>9.0829112688296991</v>
      </c>
      <c r="K12" s="15">
        <v>12.567593775284346</v>
      </c>
      <c r="L12" s="15">
        <v>1.1718901749999999</v>
      </c>
      <c r="M12" s="15">
        <v>6.9257994383694257</v>
      </c>
      <c r="N12" s="15">
        <v>2.5619296973660366</v>
      </c>
      <c r="O12" s="15">
        <v>3.8219178082191791</v>
      </c>
      <c r="P12" s="15">
        <f t="shared" si="0"/>
        <v>85.653272047497353</v>
      </c>
      <c r="Q12" s="15">
        <v>33.848582424331596</v>
      </c>
      <c r="R12" s="15">
        <v>18.497827397260274</v>
      </c>
      <c r="S12" s="15">
        <v>1.0191780821917806</v>
      </c>
      <c r="T12" s="15">
        <f t="shared" si="1"/>
        <v>3.2488887170618628</v>
      </c>
      <c r="U12" s="15">
        <f t="shared" si="2"/>
        <v>37.689128812046604</v>
      </c>
      <c r="V12" s="28">
        <v>4.8</v>
      </c>
    </row>
    <row r="13" spans="1:22">
      <c r="A13" s="4" t="s">
        <v>124</v>
      </c>
      <c r="B13" s="15">
        <v>-3.5737333879781414</v>
      </c>
      <c r="C13" s="15">
        <v>8.2476418822604067</v>
      </c>
      <c r="D13" s="15">
        <v>5.8179311840737835</v>
      </c>
      <c r="E13" s="15">
        <v>30.836000772572923</v>
      </c>
      <c r="F13" s="15">
        <v>12.788440039473683</v>
      </c>
      <c r="G13" s="15">
        <v>3.0358430000000003</v>
      </c>
      <c r="H13" s="15">
        <v>0</v>
      </c>
      <c r="I13" s="15">
        <v>1.6664693612816392</v>
      </c>
      <c r="J13" s="15">
        <v>9.597955748930822</v>
      </c>
      <c r="K13" s="15">
        <v>13.075646859197549</v>
      </c>
      <c r="L13" s="15">
        <v>1.2840528179999999</v>
      </c>
      <c r="M13" s="15">
        <v>6.7932860420084706</v>
      </c>
      <c r="N13" s="15">
        <v>1.5451594488306291</v>
      </c>
      <c r="O13" s="15">
        <v>3.8219178082191791</v>
      </c>
      <c r="P13" s="15">
        <f t="shared" si="0"/>
        <v>94.936611576870973</v>
      </c>
      <c r="Q13" s="15">
        <v>33.574085730897316</v>
      </c>
      <c r="R13" s="15">
        <v>18.497827397260274</v>
      </c>
      <c r="S13" s="15">
        <v>1.0191780821917806</v>
      </c>
      <c r="T13" s="15">
        <f t="shared" si="1"/>
        <v>3.5519542665186314</v>
      </c>
      <c r="U13" s="15">
        <f t="shared" si="2"/>
        <v>46.660283812046607</v>
      </c>
      <c r="V13" s="15">
        <v>4.8</v>
      </c>
    </row>
    <row r="14" spans="1:22">
      <c r="A14" s="5" t="s">
        <v>125</v>
      </c>
      <c r="B14" s="15">
        <v>-1.7860532786885244</v>
      </c>
      <c r="C14" s="15">
        <v>14.128360309421858</v>
      </c>
      <c r="D14" s="15">
        <v>6.3079769921823559</v>
      </c>
      <c r="E14" s="15">
        <v>35.523538037973786</v>
      </c>
      <c r="F14" s="15">
        <v>11.811775973684215</v>
      </c>
      <c r="G14" s="15">
        <v>3.035842999999999</v>
      </c>
      <c r="H14" s="15">
        <v>0</v>
      </c>
      <c r="I14" s="15">
        <v>1.7612691942069116</v>
      </c>
      <c r="J14" s="15">
        <v>8.7738874239030888</v>
      </c>
      <c r="K14" s="15">
        <v>11.299359519890029</v>
      </c>
      <c r="L14" s="15">
        <v>1.0491525130000001</v>
      </c>
      <c r="M14" s="15">
        <v>6.5595808839394651</v>
      </c>
      <c r="N14" s="15">
        <v>1.0714856722556811</v>
      </c>
      <c r="O14" s="15">
        <v>3.6986301369863024</v>
      </c>
      <c r="P14" s="15">
        <f t="shared" si="0"/>
        <v>103.23480637875517</v>
      </c>
      <c r="Q14" s="15">
        <v>35.139147609990708</v>
      </c>
      <c r="R14" s="15">
        <v>17.901123287671233</v>
      </c>
      <c r="S14" s="15">
        <v>0.98630136986301364</v>
      </c>
      <c r="T14" s="15">
        <f t="shared" si="1"/>
        <v>3.6119894667053072</v>
      </c>
      <c r="U14" s="15">
        <f t="shared" si="2"/>
        <v>50.371157011657999</v>
      </c>
      <c r="V14" s="15">
        <v>4.8</v>
      </c>
    </row>
    <row r="15" spans="1:22">
      <c r="A15" s="5" t="s">
        <v>126</v>
      </c>
      <c r="B15" s="15">
        <v>-0.92526338797814267</v>
      </c>
      <c r="C15" s="15">
        <v>16.372318843879555</v>
      </c>
      <c r="D15" s="15">
        <v>6.2263883270445559</v>
      </c>
      <c r="E15" s="15">
        <v>37.663700772572923</v>
      </c>
      <c r="F15" s="15">
        <v>12.527776039473675</v>
      </c>
      <c r="G15" s="15">
        <v>2.9725959999999985</v>
      </c>
      <c r="H15" s="15">
        <v>0</v>
      </c>
      <c r="I15" s="15">
        <v>1.210690084916062</v>
      </c>
      <c r="J15" s="15">
        <v>9.1019703860952426</v>
      </c>
      <c r="K15" s="15">
        <v>11.234485752062227</v>
      </c>
      <c r="L15" s="15">
        <v>0.88684332099999985</v>
      </c>
      <c r="M15" s="15">
        <v>6.7418860353710661</v>
      </c>
      <c r="N15" s="15">
        <v>2.0711988261597463</v>
      </c>
      <c r="O15" s="15">
        <v>3.8219178082191791</v>
      </c>
      <c r="P15" s="15">
        <f t="shared" si="0"/>
        <v>109.9065088088161</v>
      </c>
      <c r="Q15" s="15">
        <v>38.567112213197902</v>
      </c>
      <c r="R15" s="15">
        <v>18.497827397260274</v>
      </c>
      <c r="S15" s="15">
        <v>1.0191780821917806</v>
      </c>
      <c r="T15" s="15">
        <f t="shared" si="1"/>
        <v>3.480258349297308</v>
      </c>
      <c r="U15" s="15">
        <f t="shared" si="2"/>
        <v>53.164072812046598</v>
      </c>
      <c r="V15" s="15">
        <v>4.8</v>
      </c>
    </row>
    <row r="16" spans="1:22">
      <c r="A16" s="5" t="s">
        <v>127</v>
      </c>
      <c r="B16" s="15">
        <v>-0.99341327868852503</v>
      </c>
      <c r="C16" s="15">
        <v>16.147336816427043</v>
      </c>
      <c r="D16" s="15">
        <v>7.4286853351983604</v>
      </c>
      <c r="E16" s="15">
        <v>34.83087903797378</v>
      </c>
      <c r="F16" s="15">
        <v>11.469199000000003</v>
      </c>
      <c r="G16" s="15">
        <v>3.567115000000002</v>
      </c>
      <c r="H16" s="15">
        <v>0</v>
      </c>
      <c r="I16" s="15">
        <v>0.5021293865149683</v>
      </c>
      <c r="J16" s="15">
        <v>9.3885025476260431</v>
      </c>
      <c r="K16" s="15">
        <v>11.161375000199779</v>
      </c>
      <c r="L16" s="15">
        <v>0.91617557300000008</v>
      </c>
      <c r="M16" s="15">
        <v>6.4752971610823211</v>
      </c>
      <c r="N16" s="15">
        <v>0.57717166067869752</v>
      </c>
      <c r="O16" s="15">
        <v>3.6986301369863024</v>
      </c>
      <c r="P16" s="15">
        <f t="shared" si="0"/>
        <v>105.16908337699878</v>
      </c>
      <c r="Q16" s="15">
        <v>43.872721510534952</v>
      </c>
      <c r="R16" s="15">
        <v>17.901123287671233</v>
      </c>
      <c r="S16" s="15">
        <v>0.98630136986301364</v>
      </c>
      <c r="T16" s="15">
        <f t="shared" si="1"/>
        <v>2.9370529932498339</v>
      </c>
      <c r="U16" s="15">
        <f t="shared" si="2"/>
        <v>49.867193037973784</v>
      </c>
      <c r="V16" s="15">
        <v>4.8</v>
      </c>
    </row>
    <row r="17" spans="1:22">
      <c r="A17" s="5" t="s">
        <v>128</v>
      </c>
      <c r="B17" s="15">
        <v>-1.1357033879781415</v>
      </c>
      <c r="C17" s="15">
        <v>11.851681118036193</v>
      </c>
      <c r="D17" s="15">
        <v>7.4702506664862636</v>
      </c>
      <c r="E17" s="15">
        <v>30.774823772572901</v>
      </c>
      <c r="F17" s="15">
        <v>10.426545000000003</v>
      </c>
      <c r="G17" s="15">
        <v>2.5298689999999997</v>
      </c>
      <c r="H17" s="15">
        <v>0</v>
      </c>
      <c r="I17" s="15">
        <v>0.46760976398383819</v>
      </c>
      <c r="J17" s="15">
        <v>10.040940006041918</v>
      </c>
      <c r="K17" s="15">
        <v>11.302289522148023</v>
      </c>
      <c r="L17" s="15">
        <v>0.88228558300000004</v>
      </c>
      <c r="M17" s="15">
        <v>7.0703269845795882</v>
      </c>
      <c r="N17" s="15">
        <v>1.0220654368883444</v>
      </c>
      <c r="O17" s="15">
        <v>3.8219178082191791</v>
      </c>
      <c r="P17" s="15">
        <f t="shared" si="0"/>
        <v>96.524901273978116</v>
      </c>
      <c r="Q17" s="15">
        <v>45.8069649157501</v>
      </c>
      <c r="R17" s="15">
        <v>18.497827397260274</v>
      </c>
      <c r="S17" s="15">
        <v>1.0191780821917806</v>
      </c>
      <c r="T17" s="15">
        <f t="shared" si="1"/>
        <v>2.6380684023856888</v>
      </c>
      <c r="U17" s="15">
        <f t="shared" si="2"/>
        <v>43.731237772572904</v>
      </c>
      <c r="V17" s="15">
        <v>4.8</v>
      </c>
    </row>
    <row r="18" spans="1:22">
      <c r="A18" s="5" t="s">
        <v>116</v>
      </c>
      <c r="B18" s="15">
        <v>-0.34777338797814172</v>
      </c>
      <c r="C18" s="15">
        <v>10.099884932803533</v>
      </c>
      <c r="D18" s="15">
        <v>7.5745388270770588</v>
      </c>
      <c r="E18" s="15">
        <v>25.960248772572921</v>
      </c>
      <c r="F18" s="15">
        <v>8.9146960000000028</v>
      </c>
      <c r="G18" s="15">
        <v>2.1630380000000016</v>
      </c>
      <c r="H18" s="15">
        <v>0</v>
      </c>
      <c r="I18" s="15">
        <v>0.64381436380038604</v>
      </c>
      <c r="J18" s="15">
        <v>10.297150566422232</v>
      </c>
      <c r="K18" s="15">
        <v>11.101086147384223</v>
      </c>
      <c r="L18" s="15">
        <v>0.85157015499999988</v>
      </c>
      <c r="M18" s="15">
        <v>7.0066555660081651</v>
      </c>
      <c r="N18" s="15">
        <v>-0.55002760204878498</v>
      </c>
      <c r="O18" s="15">
        <v>3.7876712328767117</v>
      </c>
      <c r="P18" s="15">
        <f t="shared" si="0"/>
        <v>87.50255357391832</v>
      </c>
      <c r="Q18" s="15">
        <v>45.443607290117221</v>
      </c>
      <c r="R18" s="15">
        <v>18.497827397260274</v>
      </c>
      <c r="S18" s="15">
        <v>1.0191780821917806</v>
      </c>
      <c r="T18" s="15">
        <f t="shared" si="1"/>
        <v>2.4606224224124955</v>
      </c>
      <c r="U18" s="15">
        <f t="shared" si="2"/>
        <v>37.037982772572924</v>
      </c>
      <c r="V18" s="15">
        <v>4.8</v>
      </c>
    </row>
    <row r="19" spans="1:22">
      <c r="A19" s="5" t="s">
        <v>117</v>
      </c>
      <c r="B19" s="15">
        <v>1.7145881525423727</v>
      </c>
      <c r="C19" s="15">
        <v>12.940333208167267</v>
      </c>
      <c r="D19" s="15">
        <v>6.5184684003360625</v>
      </c>
      <c r="E19" s="15">
        <v>33.397809499810009</v>
      </c>
      <c r="F19" s="15">
        <v>7.5502565862068938</v>
      </c>
      <c r="G19" s="15">
        <v>1.831974344827586</v>
      </c>
      <c r="H19" s="15">
        <v>0</v>
      </c>
      <c r="I19" s="15">
        <v>0.11923103081973595</v>
      </c>
      <c r="J19" s="15">
        <v>8.7126088176964487</v>
      </c>
      <c r="K19" s="15">
        <v>10.463959597771424</v>
      </c>
      <c r="L19" s="15">
        <v>0.89071245500000018</v>
      </c>
      <c r="M19" s="15">
        <v>5.7030720333495148</v>
      </c>
      <c r="N19" s="15">
        <v>2.2512108375933133</v>
      </c>
      <c r="O19" s="15">
        <v>3.7917808219178117</v>
      </c>
      <c r="P19" s="15">
        <f t="shared" si="0"/>
        <v>95.886005786038439</v>
      </c>
      <c r="Q19" s="15">
        <v>42.209390287879927</v>
      </c>
      <c r="R19" s="15">
        <v>16.707715068493151</v>
      </c>
      <c r="S19" s="15">
        <v>0.92054794520547933</v>
      </c>
      <c r="T19" s="15">
        <f t="shared" si="1"/>
        <v>2.8030319318237114</v>
      </c>
      <c r="U19" s="15">
        <f t="shared" si="2"/>
        <v>42.780040430844487</v>
      </c>
      <c r="V19" s="15">
        <v>4.8</v>
      </c>
    </row>
    <row r="20" spans="1:22">
      <c r="A20" s="5" t="s">
        <v>118</v>
      </c>
      <c r="B20" s="15">
        <v>-1.2049191525423733</v>
      </c>
      <c r="C20" s="15">
        <v>13.207617283641151</v>
      </c>
      <c r="D20" s="15">
        <v>7.3993667073646101</v>
      </c>
      <c r="E20" s="15">
        <v>30.991495879556858</v>
      </c>
      <c r="F20" s="15">
        <v>6.3237749241617642</v>
      </c>
      <c r="G20" s="15">
        <v>1.5343844293659625</v>
      </c>
      <c r="H20" s="15">
        <v>0</v>
      </c>
      <c r="I20" s="15">
        <v>0.22314388470914379</v>
      </c>
      <c r="J20" s="15">
        <v>9.7134409793734111</v>
      </c>
      <c r="K20" s="15">
        <v>11.366687758704561</v>
      </c>
      <c r="L20" s="15">
        <v>1.0437395280000001</v>
      </c>
      <c r="M20" s="15">
        <v>6.0935927284599192</v>
      </c>
      <c r="N20" s="15">
        <v>0.28465812846213578</v>
      </c>
      <c r="O20" s="15">
        <v>3.7958904109589096</v>
      </c>
      <c r="P20" s="15">
        <f t="shared" si="0"/>
        <v>90.772873490216057</v>
      </c>
      <c r="Q20" s="15">
        <v>45.347647529563211</v>
      </c>
      <c r="R20" s="15">
        <v>18.497827397260274</v>
      </c>
      <c r="S20" s="15">
        <v>1.0191780821917806</v>
      </c>
      <c r="T20" s="15">
        <f t="shared" si="1"/>
        <v>2.5379459627897627</v>
      </c>
      <c r="U20" s="15">
        <f t="shared" si="2"/>
        <v>38.849655233084583</v>
      </c>
      <c r="V20" s="15">
        <v>4.8</v>
      </c>
    </row>
    <row r="21" spans="1:22">
      <c r="A21" s="5" t="s">
        <v>119</v>
      </c>
      <c r="B21" s="15">
        <v>-6.3537332786885221</v>
      </c>
      <c r="C21" s="15">
        <v>8.2929589572836324</v>
      </c>
      <c r="D21" s="15">
        <v>5.1676623869916307</v>
      </c>
      <c r="E21" s="15">
        <v>29.204302052572324</v>
      </c>
      <c r="F21" s="15">
        <v>7.6411578250423595</v>
      </c>
      <c r="G21" s="15">
        <v>2.0238950000000004</v>
      </c>
      <c r="H21" s="15">
        <v>0</v>
      </c>
      <c r="I21" s="15">
        <v>0.40427513104456209</v>
      </c>
      <c r="J21" s="15">
        <v>9.0368359963609493</v>
      </c>
      <c r="K21" s="15">
        <v>11.809122890933919</v>
      </c>
      <c r="L21" s="15">
        <v>1.1442386200000001</v>
      </c>
      <c r="M21" s="15">
        <v>6.693909267775175</v>
      </c>
      <c r="N21" s="15">
        <v>3.0139472796651057</v>
      </c>
      <c r="O21" s="15">
        <v>3.7999999999999976</v>
      </c>
      <c r="P21" s="15">
        <f t="shared" si="0"/>
        <v>81.878572128981119</v>
      </c>
      <c r="Q21" s="15">
        <v>35.27584127770038</v>
      </c>
      <c r="R21" s="15">
        <v>17.901123287671233</v>
      </c>
      <c r="S21" s="15">
        <v>0.98630136986301364</v>
      </c>
      <c r="T21" s="15">
        <f t="shared" si="1"/>
        <v>2.9925862279363664</v>
      </c>
      <c r="U21" s="15">
        <f t="shared" si="2"/>
        <v>38.86935487761469</v>
      </c>
      <c r="V21" s="15">
        <v>4.8</v>
      </c>
    </row>
    <row r="22" spans="1:22">
      <c r="A22" s="5" t="s">
        <v>120</v>
      </c>
      <c r="B22" s="15">
        <v>-4.3539033879781419</v>
      </c>
      <c r="C22" s="15">
        <v>8.9558186736589089</v>
      </c>
      <c r="D22" s="15">
        <v>5.5758224343444516</v>
      </c>
      <c r="E22" s="15">
        <v>27.890375254324731</v>
      </c>
      <c r="F22" s="15">
        <v>9.1818030858771031</v>
      </c>
      <c r="G22" s="15">
        <v>2.403375999999998</v>
      </c>
      <c r="H22" s="15">
        <v>0</v>
      </c>
      <c r="I22" s="15">
        <v>0.89548650942051822</v>
      </c>
      <c r="J22" s="15">
        <v>8.9731879639413261</v>
      </c>
      <c r="K22" s="15">
        <v>12.58148658178124</v>
      </c>
      <c r="L22" s="15">
        <v>0.86956585600000003</v>
      </c>
      <c r="M22" s="15">
        <v>7.491611392542926</v>
      </c>
      <c r="N22" s="15">
        <v>2.9631914495654632</v>
      </c>
      <c r="O22" s="15">
        <v>3.8041095890411025</v>
      </c>
      <c r="P22" s="15">
        <f t="shared" si="0"/>
        <v>87.231931402519606</v>
      </c>
      <c r="Q22" s="15">
        <v>35.837999378814807</v>
      </c>
      <c r="R22" s="15">
        <v>18.497827397260274</v>
      </c>
      <c r="S22" s="15">
        <v>1.0191780821917806</v>
      </c>
      <c r="T22" s="15">
        <f t="shared" si="1"/>
        <v>3.112588281027552</v>
      </c>
      <c r="U22" s="15">
        <f t="shared" si="2"/>
        <v>39.475554340201825</v>
      </c>
      <c r="V22" s="15">
        <v>4.8</v>
      </c>
    </row>
    <row r="23" spans="1:22">
      <c r="A23" s="5" t="s">
        <v>129</v>
      </c>
      <c r="B23" s="15">
        <v>-3.6781632786885243</v>
      </c>
      <c r="C23" s="15">
        <v>5.833712861496184</v>
      </c>
      <c r="D23" s="15">
        <v>5.4347678869994711</v>
      </c>
      <c r="E23" s="15">
        <v>25.67020605257235</v>
      </c>
      <c r="F23" s="15">
        <v>10.76912097368421</v>
      </c>
      <c r="G23" s="15">
        <v>2.7828560000000011</v>
      </c>
      <c r="H23" s="15">
        <v>0</v>
      </c>
      <c r="I23" s="15">
        <v>1.6438631778144426</v>
      </c>
      <c r="J23" s="15">
        <v>8.813447669769328</v>
      </c>
      <c r="K23" s="15">
        <v>11.924710815834343</v>
      </c>
      <c r="L23" s="15">
        <v>1.0079463910000002</v>
      </c>
      <c r="M23" s="15">
        <v>7.0393956120608889</v>
      </c>
      <c r="N23" s="15">
        <v>2.5773222355607603</v>
      </c>
      <c r="O23" s="15">
        <v>3.808219178082187</v>
      </c>
      <c r="P23" s="15">
        <f t="shared" si="0"/>
        <v>83.627405576185637</v>
      </c>
      <c r="Q23" s="15">
        <v>33.076899831221866</v>
      </c>
      <c r="R23" s="15">
        <v>17.901123287671233</v>
      </c>
      <c r="S23" s="15">
        <v>0.98630136986301364</v>
      </c>
      <c r="T23" s="15">
        <f t="shared" si="1"/>
        <v>3.2444041243678932</v>
      </c>
      <c r="U23" s="15">
        <f t="shared" si="2"/>
        <v>39.222183026256566</v>
      </c>
      <c r="V23" s="15">
        <v>4.8</v>
      </c>
    </row>
    <row r="24" spans="1:22">
      <c r="A24" s="5" t="s">
        <v>130</v>
      </c>
      <c r="B24" s="15">
        <v>-2.9478833879781434</v>
      </c>
      <c r="C24" s="15">
        <v>6.9704180379059695</v>
      </c>
      <c r="D24" s="15">
        <v>5.9629980652682582</v>
      </c>
      <c r="E24" s="15">
        <v>25.98893925432473</v>
      </c>
      <c r="F24" s="15">
        <v>11.527776039473693</v>
      </c>
      <c r="G24" s="15">
        <v>2.9725959999999985</v>
      </c>
      <c r="H24" s="15">
        <v>0</v>
      </c>
      <c r="I24" s="15">
        <v>1.8465683571859834</v>
      </c>
      <c r="J24" s="15">
        <v>9.0829112688296991</v>
      </c>
      <c r="K24" s="15">
        <v>12.567593775284346</v>
      </c>
      <c r="L24" s="15">
        <v>1.1718901749999999</v>
      </c>
      <c r="M24" s="15">
        <v>6.9257994383694257</v>
      </c>
      <c r="N24" s="15">
        <v>2.5619296973660366</v>
      </c>
      <c r="O24" s="15">
        <v>3.8123287671232875</v>
      </c>
      <c r="P24" s="15">
        <f t="shared" si="0"/>
        <v>88.443865488153278</v>
      </c>
      <c r="Q24" s="15">
        <v>33.848582424331596</v>
      </c>
      <c r="R24" s="15">
        <v>18.497827397260274</v>
      </c>
      <c r="S24" s="15">
        <v>1.0191780821917806</v>
      </c>
      <c r="T24" s="15">
        <f t="shared" si="1"/>
        <v>3.3313321531169557</v>
      </c>
      <c r="U24" s="15">
        <f t="shared" si="2"/>
        <v>40.489311293798423</v>
      </c>
      <c r="V24" s="15">
        <v>4.8</v>
      </c>
    </row>
    <row r="25" spans="1:22">
      <c r="A25" s="5" t="s">
        <v>131</v>
      </c>
      <c r="B25" s="15">
        <v>-3.5737333879781414</v>
      </c>
      <c r="C25" s="15">
        <v>8.2476418822604067</v>
      </c>
      <c r="D25" s="15">
        <v>5.8179311840737835</v>
      </c>
      <c r="E25" s="15">
        <v>33.636183254324749</v>
      </c>
      <c r="F25" s="15">
        <v>12.788440039473683</v>
      </c>
      <c r="G25" s="15">
        <v>3.0358430000000003</v>
      </c>
      <c r="H25" s="15">
        <v>0</v>
      </c>
      <c r="I25" s="15">
        <v>1.6664693612816392</v>
      </c>
      <c r="J25" s="15">
        <v>9.597955748930822</v>
      </c>
      <c r="K25" s="15">
        <v>13.075646859197549</v>
      </c>
      <c r="L25" s="15">
        <v>1.2840528179999999</v>
      </c>
      <c r="M25" s="15">
        <v>6.7932860420084706</v>
      </c>
      <c r="N25" s="15">
        <v>1.5451594488306291</v>
      </c>
      <c r="O25" s="15">
        <v>3.8164383561643889</v>
      </c>
      <c r="P25" s="15">
        <f t="shared" si="0"/>
        <v>97.731314606567992</v>
      </c>
      <c r="Q25" s="15">
        <v>33.574085730897316</v>
      </c>
      <c r="R25" s="15">
        <v>18.497827397260274</v>
      </c>
      <c r="S25" s="15">
        <v>1.0191780821917806</v>
      </c>
      <c r="T25" s="15">
        <f t="shared" si="1"/>
        <v>3.635194151354129</v>
      </c>
      <c r="U25" s="15">
        <f t="shared" si="2"/>
        <v>49.460466293798433</v>
      </c>
      <c r="V25" s="15">
        <v>4.8</v>
      </c>
    </row>
  </sheetData>
  <phoneticPr fontId="75" type="noConversion"/>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ColWidth="9.140625" defaultRowHeight="15"/>
  <cols>
    <col min="1" max="7" width="9.140625" style="61"/>
    <col min="8" max="8" width="12.85546875" style="61" customWidth="1"/>
    <col min="9" max="16384" width="9.140625" style="61"/>
  </cols>
  <sheetData>
    <row r="1" spans="1:23">
      <c r="A1" s="9" t="s">
        <v>0</v>
      </c>
      <c r="B1" s="9" t="s">
        <v>9</v>
      </c>
      <c r="C1" s="9" t="s">
        <v>11</v>
      </c>
      <c r="D1" s="9" t="s">
        <v>12</v>
      </c>
      <c r="E1" s="9" t="s">
        <v>13</v>
      </c>
      <c r="F1" s="9" t="s">
        <v>14</v>
      </c>
      <c r="G1" s="9" t="s">
        <v>15</v>
      </c>
      <c r="H1" s="9" t="s">
        <v>175</v>
      </c>
      <c r="I1" s="9" t="s">
        <v>102</v>
      </c>
      <c r="J1" s="9" t="s">
        <v>7</v>
      </c>
      <c r="K1" s="9" t="s">
        <v>6</v>
      </c>
      <c r="L1" s="9" t="s">
        <v>176</v>
      </c>
      <c r="M1" s="9" t="s">
        <v>10</v>
      </c>
      <c r="N1" s="9" t="s">
        <v>16</v>
      </c>
      <c r="O1" s="9" t="s">
        <v>8</v>
      </c>
      <c r="P1" s="9" t="s">
        <v>101</v>
      </c>
      <c r="Q1" s="9" t="s">
        <v>177</v>
      </c>
      <c r="R1" s="9" t="s">
        <v>45</v>
      </c>
      <c r="S1" s="9" t="s">
        <v>44</v>
      </c>
      <c r="T1" s="9" t="s">
        <v>396</v>
      </c>
      <c r="U1" s="3"/>
      <c r="V1" s="3"/>
      <c r="W1" s="3"/>
    </row>
    <row r="2" spans="1:23">
      <c r="A2" s="4" t="s">
        <v>35</v>
      </c>
      <c r="B2" s="28">
        <v>-0.66875925500000077</v>
      </c>
      <c r="C2" s="28">
        <v>5.3981287221922036</v>
      </c>
      <c r="D2" s="28">
        <v>5.7706524964802792</v>
      </c>
      <c r="E2" s="28">
        <v>77.667692794156054</v>
      </c>
      <c r="F2" s="28">
        <v>18.180012053799452</v>
      </c>
      <c r="G2" s="28">
        <v>4.0707641588171795</v>
      </c>
      <c r="H2" s="28">
        <v>1.5844116941400002</v>
      </c>
      <c r="I2" s="28">
        <v>0.56368347816138997</v>
      </c>
      <c r="J2" s="28">
        <v>7.5556475844330189</v>
      </c>
      <c r="K2" s="28">
        <v>11.398496710617517</v>
      </c>
      <c r="L2" s="28">
        <v>1.0551749699999997</v>
      </c>
      <c r="M2" s="28">
        <v>6.1491075819097309</v>
      </c>
      <c r="N2" s="28">
        <v>1.4883378270830725</v>
      </c>
      <c r="O2" s="28">
        <v>3.8418635900000253</v>
      </c>
      <c r="P2" s="28">
        <f t="shared" ref="P2:P37" si="0">SUM(B2:O2)</f>
        <v>144.05521440678993</v>
      </c>
      <c r="Q2" s="28">
        <v>36.176423460822789</v>
      </c>
      <c r="R2" s="28">
        <v>15.575342465753426</v>
      </c>
      <c r="S2" s="28">
        <v>1.2328767123287672</v>
      </c>
      <c r="T2" s="28">
        <v>0</v>
      </c>
      <c r="U2" s="28"/>
      <c r="V2" s="28"/>
      <c r="W2" s="28"/>
    </row>
    <row r="3" spans="1:23">
      <c r="A3" s="4" t="s">
        <v>36</v>
      </c>
      <c r="B3" s="28">
        <v>-4.4596333999999571E-2</v>
      </c>
      <c r="C3" s="28">
        <v>8.0218330313054249</v>
      </c>
      <c r="D3" s="28">
        <v>5.3780497395560412</v>
      </c>
      <c r="E3" s="28">
        <v>71.027906279795161</v>
      </c>
      <c r="F3" s="28">
        <v>8.8257107902903105</v>
      </c>
      <c r="G3" s="28">
        <v>10.906083183739881</v>
      </c>
      <c r="H3" s="28">
        <v>13.507587864127999</v>
      </c>
      <c r="I3" s="28">
        <v>0.21194266466229009</v>
      </c>
      <c r="J3" s="28">
        <v>8.4572272865676688</v>
      </c>
      <c r="K3" s="28">
        <v>10.514347412536427</v>
      </c>
      <c r="L3" s="28">
        <v>1.3449438199999999</v>
      </c>
      <c r="M3" s="28">
        <v>6.8364654400000013</v>
      </c>
      <c r="N3" s="28">
        <v>0.57762914048536773</v>
      </c>
      <c r="O3" s="28">
        <v>5.0201545199999984</v>
      </c>
      <c r="P3" s="28">
        <f t="shared" si="0"/>
        <v>150.58528483906659</v>
      </c>
      <c r="Q3" s="28">
        <v>39.495933755634248</v>
      </c>
      <c r="R3" s="28">
        <v>16.094520547945205</v>
      </c>
      <c r="S3" s="28">
        <v>1.273972602739726</v>
      </c>
      <c r="T3" s="28">
        <v>0</v>
      </c>
      <c r="U3" s="28"/>
      <c r="V3" s="28"/>
      <c r="W3" s="28"/>
    </row>
    <row r="4" spans="1:23">
      <c r="A4" s="4" t="s">
        <v>37</v>
      </c>
      <c r="B4" s="28">
        <v>2.4801977670000004</v>
      </c>
      <c r="C4" s="28">
        <v>8.5404799972147796</v>
      </c>
      <c r="D4" s="28">
        <v>5.8462170401571294</v>
      </c>
      <c r="E4" s="28">
        <v>29.804452010319995</v>
      </c>
      <c r="F4" s="28">
        <v>13.907681333192759</v>
      </c>
      <c r="G4" s="28">
        <v>5.6514106019377408</v>
      </c>
      <c r="H4" s="28">
        <v>13.287493016306666</v>
      </c>
      <c r="I4" s="28">
        <v>0.36941372710845999</v>
      </c>
      <c r="J4" s="28">
        <v>7.0301387880604009</v>
      </c>
      <c r="K4" s="28">
        <v>12.058890380070661</v>
      </c>
      <c r="L4" s="28">
        <v>0.83572457999999994</v>
      </c>
      <c r="M4" s="28">
        <v>6.8673319683870959</v>
      </c>
      <c r="N4" s="28">
        <v>1.2049595195272527</v>
      </c>
      <c r="O4" s="28">
        <v>3.537128210000001</v>
      </c>
      <c r="P4" s="28">
        <f t="shared" si="0"/>
        <v>111.42151893928295</v>
      </c>
      <c r="Q4" s="28">
        <v>44.654551869087911</v>
      </c>
      <c r="R4" s="28">
        <v>15.575342465753426</v>
      </c>
      <c r="S4" s="28">
        <v>1.2328767123287672</v>
      </c>
      <c r="T4" s="28">
        <v>0</v>
      </c>
      <c r="U4" s="28"/>
      <c r="V4" s="28"/>
      <c r="W4" s="28"/>
    </row>
    <row r="5" spans="1:23">
      <c r="A5" s="4" t="s">
        <v>38</v>
      </c>
      <c r="B5" s="28">
        <v>-2.3268953749999994</v>
      </c>
      <c r="C5" s="28">
        <v>8.1588322971847607</v>
      </c>
      <c r="D5" s="28">
        <v>6.0045159295026096</v>
      </c>
      <c r="E5" s="28">
        <v>26.549644583048956</v>
      </c>
      <c r="F5" s="28">
        <v>2.1754661020441404</v>
      </c>
      <c r="G5" s="28">
        <v>16.36902621433606</v>
      </c>
      <c r="H5" s="28">
        <v>8.1592044191279971</v>
      </c>
      <c r="I5" s="28">
        <v>0.38934183810876999</v>
      </c>
      <c r="J5" s="28">
        <v>7.5502292992818196</v>
      </c>
      <c r="K5" s="28">
        <v>11.786821529011311</v>
      </c>
      <c r="L5" s="28">
        <v>1.5184249500000007</v>
      </c>
      <c r="M5" s="28">
        <v>7.9435221348888838</v>
      </c>
      <c r="N5" s="28">
        <v>1.7740011999667931</v>
      </c>
      <c r="O5" s="28">
        <v>3.8464585499999995</v>
      </c>
      <c r="P5" s="28">
        <f t="shared" si="0"/>
        <v>99.898593671502098</v>
      </c>
      <c r="Q5" s="28">
        <v>45.710925056003759</v>
      </c>
      <c r="R5" s="28">
        <v>16.094520547945205</v>
      </c>
      <c r="S5" s="28">
        <v>1.273972602739726</v>
      </c>
      <c r="T5" s="28">
        <v>0</v>
      </c>
      <c r="U5" s="28"/>
      <c r="V5" s="28"/>
      <c r="W5" s="28"/>
    </row>
    <row r="6" spans="1:23">
      <c r="A6" s="4" t="s">
        <v>39</v>
      </c>
      <c r="B6" s="28">
        <v>-5.5034319829999987</v>
      </c>
      <c r="C6" s="28">
        <v>6.7516965624145291</v>
      </c>
      <c r="D6" s="28">
        <v>6.0908296196536922</v>
      </c>
      <c r="E6" s="28">
        <v>9.3432661640922312</v>
      </c>
      <c r="F6" s="28">
        <v>13.343395450370179</v>
      </c>
      <c r="G6" s="28">
        <v>10.713369648497029</v>
      </c>
      <c r="H6" s="28">
        <v>7.3202238841279961</v>
      </c>
      <c r="I6" s="28">
        <v>0.23515634662651999</v>
      </c>
      <c r="J6" s="28">
        <v>9.7920068214209586</v>
      </c>
      <c r="K6" s="28">
        <v>9.6897859906350483</v>
      </c>
      <c r="L6" s="28">
        <v>1.3596103500000001</v>
      </c>
      <c r="M6" s="28">
        <v>7.54553399</v>
      </c>
      <c r="N6" s="28">
        <v>1.2802939170393977</v>
      </c>
      <c r="O6" s="28">
        <v>3.61829022</v>
      </c>
      <c r="P6" s="28">
        <f t="shared" si="0"/>
        <v>81.58002698187758</v>
      </c>
      <c r="Q6" s="28">
        <v>49.979228329667713</v>
      </c>
      <c r="R6" s="28">
        <v>16.094520547945205</v>
      </c>
      <c r="S6" s="28">
        <v>1.273972602739726</v>
      </c>
      <c r="T6" s="28">
        <v>0</v>
      </c>
      <c r="U6" s="28"/>
      <c r="V6" s="28"/>
      <c r="W6" s="28"/>
    </row>
    <row r="7" spans="1:23">
      <c r="A7" s="4" t="s">
        <v>40</v>
      </c>
      <c r="B7" s="28">
        <v>-5.1253874610000008</v>
      </c>
      <c r="C7" s="28">
        <v>4.6660606708616204</v>
      </c>
      <c r="D7" s="28">
        <v>4.6314252162327003</v>
      </c>
      <c r="E7" s="28">
        <v>21.214112283534302</v>
      </c>
      <c r="F7" s="28">
        <v>11.111773432648109</v>
      </c>
      <c r="G7" s="28">
        <v>10.49859839138972</v>
      </c>
      <c r="H7" s="28">
        <v>6.7769455379999908</v>
      </c>
      <c r="I7" s="28">
        <v>7.69815384879E-2</v>
      </c>
      <c r="J7" s="28">
        <v>7.7679225489793584</v>
      </c>
      <c r="K7" s="28">
        <v>9.0818823881439386</v>
      </c>
      <c r="L7" s="28">
        <v>1.3888764999999996</v>
      </c>
      <c r="M7" s="28">
        <v>6.0674195300000004</v>
      </c>
      <c r="N7" s="28">
        <v>2.0145473203290063</v>
      </c>
      <c r="O7" s="28">
        <v>3.6294020700000011</v>
      </c>
      <c r="P7" s="28">
        <f t="shared" si="0"/>
        <v>83.800559967606617</v>
      </c>
      <c r="Q7" s="28">
        <v>40.62593549689737</v>
      </c>
      <c r="R7" s="28">
        <v>14.536986301369865</v>
      </c>
      <c r="S7" s="28">
        <v>1.1506849315068493</v>
      </c>
      <c r="T7" s="28">
        <v>0</v>
      </c>
      <c r="U7" s="28"/>
      <c r="V7" s="28"/>
      <c r="W7" s="28"/>
    </row>
    <row r="8" spans="1:23">
      <c r="A8" s="4" t="s">
        <v>41</v>
      </c>
      <c r="B8" s="28">
        <v>0.21576336693548304</v>
      </c>
      <c r="C8" s="28">
        <v>4.426823481088352</v>
      </c>
      <c r="D8" s="28">
        <v>5.0527284754807775</v>
      </c>
      <c r="E8" s="28">
        <v>23.324586615992636</v>
      </c>
      <c r="F8" s="28">
        <v>30.829238518323095</v>
      </c>
      <c r="G8" s="28">
        <v>31.556774671447741</v>
      </c>
      <c r="H8" s="28">
        <v>6.5179998944625064</v>
      </c>
      <c r="I8" s="28">
        <v>0.10443758712247722</v>
      </c>
      <c r="J8" s="28">
        <v>8.2153317143782676</v>
      </c>
      <c r="K8" s="28">
        <v>11.544599787402287</v>
      </c>
      <c r="L8" s="28">
        <v>1.3201049899999999</v>
      </c>
      <c r="M8" s="28">
        <v>6.0364766566948074</v>
      </c>
      <c r="N8" s="28">
        <v>12.580890770947114</v>
      </c>
      <c r="O8" s="28">
        <v>5.3228339300000016</v>
      </c>
      <c r="P8" s="28">
        <f t="shared" si="0"/>
        <v>147.04859046027556</v>
      </c>
      <c r="Q8" s="28">
        <v>41.183292944283579</v>
      </c>
      <c r="R8" s="28">
        <v>16.094520547945205</v>
      </c>
      <c r="S8" s="28">
        <v>1.273972602739726</v>
      </c>
      <c r="T8" s="28">
        <v>0</v>
      </c>
      <c r="U8" s="28"/>
      <c r="V8" s="28"/>
      <c r="W8" s="28"/>
    </row>
    <row r="9" spans="1:23">
      <c r="A9" s="4" t="s">
        <v>98</v>
      </c>
      <c r="B9" s="28">
        <v>-0.79641781199999973</v>
      </c>
      <c r="C9" s="28">
        <v>4.6577692817610901</v>
      </c>
      <c r="D9" s="28">
        <v>3.7338376689381292</v>
      </c>
      <c r="E9" s="28">
        <v>16.784485050883831</v>
      </c>
      <c r="F9" s="28">
        <v>17.316142621508952</v>
      </c>
      <c r="G9" s="28">
        <v>4.1463766910316497</v>
      </c>
      <c r="H9" s="28">
        <v>5.0754226855199995</v>
      </c>
      <c r="I9" s="28">
        <v>0.26186548994948999</v>
      </c>
      <c r="J9" s="28">
        <v>8.6428140152389208</v>
      </c>
      <c r="K9" s="28">
        <v>9.6499283953419024</v>
      </c>
      <c r="L9" s="28">
        <v>1.4904165400000002</v>
      </c>
      <c r="M9" s="28">
        <v>5.7920260299999997</v>
      </c>
      <c r="N9" s="28">
        <v>3.2471358953988365</v>
      </c>
      <c r="O9" s="28">
        <v>3.5201744700000002</v>
      </c>
      <c r="P9" s="28">
        <f t="shared" si="0"/>
        <v>83.521977023572802</v>
      </c>
      <c r="Q9" s="28">
        <v>38.226592949601567</v>
      </c>
      <c r="R9" s="28">
        <v>24.891205479452058</v>
      </c>
      <c r="S9" s="28">
        <v>0.98630136986301364</v>
      </c>
      <c r="T9" s="28">
        <v>0</v>
      </c>
      <c r="U9" s="28"/>
      <c r="V9" s="28"/>
      <c r="W9" s="28"/>
    </row>
    <row r="10" spans="1:23">
      <c r="A10" s="4" t="s">
        <v>104</v>
      </c>
      <c r="B10" s="28">
        <v>-1.4766400000003066E-3</v>
      </c>
      <c r="C10" s="28">
        <v>4.8357903525902506</v>
      </c>
      <c r="D10" s="28">
        <v>3.8861770942746299</v>
      </c>
      <c r="E10" s="28">
        <v>14.790779049278484</v>
      </c>
      <c r="F10" s="28">
        <v>0.36802323576154999</v>
      </c>
      <c r="G10" s="28">
        <v>6.0089499814203604</v>
      </c>
      <c r="H10" s="28">
        <v>2.4336046438958685</v>
      </c>
      <c r="I10" s="28">
        <v>0.14718536840404001</v>
      </c>
      <c r="J10" s="28">
        <v>7.5154738191253294</v>
      </c>
      <c r="K10" s="28">
        <v>10.887158673461245</v>
      </c>
      <c r="L10" s="28">
        <v>1.4575104299999992</v>
      </c>
      <c r="M10" s="28">
        <v>6.6030735399999996</v>
      </c>
      <c r="N10" s="28">
        <v>1.5699324706488487</v>
      </c>
      <c r="O10" s="28">
        <v>3.6048004983999991</v>
      </c>
      <c r="P10" s="28">
        <f t="shared" si="0"/>
        <v>64.106982517260604</v>
      </c>
      <c r="Q10" s="28">
        <v>36.732728390699151</v>
      </c>
      <c r="R10" s="28">
        <v>25.720912328767124</v>
      </c>
      <c r="S10" s="28">
        <v>1.0191780821917806</v>
      </c>
      <c r="T10" s="28">
        <v>0</v>
      </c>
      <c r="U10" s="28"/>
      <c r="V10" s="28"/>
      <c r="W10" s="28"/>
    </row>
    <row r="11" spans="1:23">
      <c r="A11" s="4" t="s">
        <v>105</v>
      </c>
      <c r="B11" s="28">
        <v>2.1699070340000004</v>
      </c>
      <c r="C11" s="28">
        <v>4.7139094405337865</v>
      </c>
      <c r="D11" s="28">
        <v>4.5876441539683102</v>
      </c>
      <c r="E11" s="28">
        <v>43.435559953014895</v>
      </c>
      <c r="F11" s="28">
        <v>0.1461490577241</v>
      </c>
      <c r="G11" s="28">
        <v>0.88007687131532009</v>
      </c>
      <c r="H11" s="28">
        <v>1.2463983755199997</v>
      </c>
      <c r="I11" s="28">
        <v>0.71097487215866995</v>
      </c>
      <c r="J11" s="28">
        <v>7.5951765210699209</v>
      </c>
      <c r="K11" s="28">
        <v>9.9994582826637632</v>
      </c>
      <c r="L11" s="28">
        <v>1.4602066499999999</v>
      </c>
      <c r="M11" s="28">
        <v>6.0010977499999996</v>
      </c>
      <c r="N11" s="28">
        <v>2.0156532111713723</v>
      </c>
      <c r="O11" s="28">
        <v>3.2379742200000035</v>
      </c>
      <c r="P11" s="28">
        <f t="shared" si="0"/>
        <v>88.200186393140143</v>
      </c>
      <c r="Q11" s="28">
        <v>34.053218685905883</v>
      </c>
      <c r="R11" s="28">
        <v>24.891205479452058</v>
      </c>
      <c r="S11" s="28">
        <v>0.98630136986301364</v>
      </c>
      <c r="T11" s="28">
        <v>0</v>
      </c>
      <c r="U11" s="28"/>
      <c r="V11" s="28"/>
      <c r="W11" s="28"/>
    </row>
    <row r="12" spans="1:23">
      <c r="A12" s="4" t="s">
        <v>106</v>
      </c>
      <c r="B12" s="28">
        <v>-0.36121996300000009</v>
      </c>
      <c r="C12" s="28">
        <v>4.3922742275122193</v>
      </c>
      <c r="D12" s="28">
        <v>4.3165074320628394</v>
      </c>
      <c r="E12" s="28">
        <v>23.979460344417824</v>
      </c>
      <c r="F12" s="28">
        <v>9.0911257776830012E-2</v>
      </c>
      <c r="G12" s="28">
        <v>4.6933121810762808</v>
      </c>
      <c r="H12" s="28">
        <v>2.2492232958917673</v>
      </c>
      <c r="I12" s="28">
        <v>0.10347022812475001</v>
      </c>
      <c r="J12" s="28">
        <v>7.6315376931681698</v>
      </c>
      <c r="K12" s="28">
        <v>10.012040526887711</v>
      </c>
      <c r="L12" s="28">
        <v>1.2410729899999999</v>
      </c>
      <c r="M12" s="28">
        <v>5.5048522599999981</v>
      </c>
      <c r="N12" s="28">
        <v>2.657825134321421</v>
      </c>
      <c r="O12" s="28">
        <v>3.8346969000000004</v>
      </c>
      <c r="P12" s="28">
        <f t="shared" si="0"/>
        <v>70.345964508239817</v>
      </c>
      <c r="Q12" s="28">
        <v>35.62080484022097</v>
      </c>
      <c r="R12" s="28">
        <v>25.720912328767124</v>
      </c>
      <c r="S12" s="28">
        <v>1.0191780821917806</v>
      </c>
      <c r="T12" s="28">
        <v>0</v>
      </c>
      <c r="U12" s="28"/>
      <c r="V12" s="28"/>
      <c r="W12" s="28"/>
    </row>
    <row r="13" spans="1:23">
      <c r="A13" s="4" t="s">
        <v>107</v>
      </c>
      <c r="B13" s="28">
        <v>2.3694182099999987</v>
      </c>
      <c r="C13" s="28">
        <v>6.2996143326686935</v>
      </c>
      <c r="D13" s="28">
        <v>4.1707000700186905</v>
      </c>
      <c r="E13" s="28">
        <v>41.733454131007477</v>
      </c>
      <c r="F13" s="28">
        <v>0.95454407487866999</v>
      </c>
      <c r="G13" s="28">
        <v>12.397261453938732</v>
      </c>
      <c r="H13" s="28">
        <v>1.936798306703102</v>
      </c>
      <c r="I13" s="28">
        <v>1.4207364766121404</v>
      </c>
      <c r="J13" s="28">
        <v>7.4686107254806604</v>
      </c>
      <c r="K13" s="28">
        <v>13.736732815625635</v>
      </c>
      <c r="L13" s="28">
        <v>2.0208119199999999</v>
      </c>
      <c r="M13" s="28">
        <v>5.4054158299999999</v>
      </c>
      <c r="N13" s="28">
        <v>4.404348768506992</v>
      </c>
      <c r="O13" s="28">
        <v>3.9291220966666689</v>
      </c>
      <c r="P13" s="28">
        <f t="shared" si="0"/>
        <v>108.24756921210745</v>
      </c>
      <c r="Q13" s="28">
        <v>33.980033405319418</v>
      </c>
      <c r="R13" s="28">
        <v>25.720912328767124</v>
      </c>
      <c r="S13" s="28">
        <v>1.0191780821917806</v>
      </c>
      <c r="T13" s="28">
        <v>0</v>
      </c>
      <c r="U13" s="28"/>
      <c r="V13" s="28"/>
      <c r="W13" s="28"/>
    </row>
    <row r="14" spans="1:23">
      <c r="A14" s="4" t="s">
        <v>108</v>
      </c>
      <c r="B14" s="28">
        <v>-0.74181920719178041</v>
      </c>
      <c r="C14" s="28">
        <v>10.639347049230809</v>
      </c>
      <c r="D14" s="28">
        <v>5.7370923216764256</v>
      </c>
      <c r="E14" s="28">
        <v>44.865599724068183</v>
      </c>
      <c r="F14" s="28">
        <v>7.4807914500000026</v>
      </c>
      <c r="G14" s="28">
        <v>12.846668369779463</v>
      </c>
      <c r="H14" s="28">
        <v>8.6927091184000008E-2</v>
      </c>
      <c r="I14" s="28">
        <v>1.1139057946425073</v>
      </c>
      <c r="J14" s="28">
        <v>7.9205797757633878</v>
      </c>
      <c r="K14" s="28">
        <v>11.937610528586065</v>
      </c>
      <c r="L14" s="28">
        <v>1.0659173016666665</v>
      </c>
      <c r="M14" s="28">
        <v>6.3837093825517659</v>
      </c>
      <c r="N14" s="28">
        <v>2.417056698191844</v>
      </c>
      <c r="O14" s="28">
        <v>3.7064108630652539</v>
      </c>
      <c r="P14" s="28">
        <f t="shared" si="0"/>
        <v>115.4597971432146</v>
      </c>
      <c r="Q14" s="28">
        <v>35.139147609990708</v>
      </c>
      <c r="R14" s="28">
        <v>24.891205479452058</v>
      </c>
      <c r="S14" s="28">
        <v>0.98630136986301364</v>
      </c>
      <c r="T14" s="28">
        <f t="shared" ref="T14:T37" si="1">(P14+SUM(R14:S14)+V14)/Q14</f>
        <v>4.0222177715074929</v>
      </c>
      <c r="U14" s="28"/>
      <c r="V14" s="28"/>
      <c r="W14" s="28"/>
    </row>
    <row r="15" spans="1:23">
      <c r="A15" s="4" t="s">
        <v>109</v>
      </c>
      <c r="B15" s="28">
        <v>-0.79642739726027367</v>
      </c>
      <c r="C15" s="28">
        <v>16.346332173879553</v>
      </c>
      <c r="D15" s="28">
        <v>6.0235845887267896</v>
      </c>
      <c r="E15" s="28">
        <v>54.557317793849549</v>
      </c>
      <c r="F15" s="28">
        <v>12.527776039473675</v>
      </c>
      <c r="G15" s="28">
        <v>2.9725959999999985</v>
      </c>
      <c r="H15" s="28">
        <v>0</v>
      </c>
      <c r="I15" s="28">
        <v>1.210690084916062</v>
      </c>
      <c r="J15" s="28">
        <v>9.1019703860952461</v>
      </c>
      <c r="K15" s="28">
        <v>11.748481832221936</v>
      </c>
      <c r="L15" s="28">
        <v>0.88684332099999985</v>
      </c>
      <c r="M15" s="28">
        <v>6.743742461750287</v>
      </c>
      <c r="N15" s="28">
        <v>0.88537860138265045</v>
      </c>
      <c r="O15" s="28">
        <v>3.8219178082191791</v>
      </c>
      <c r="P15" s="28">
        <f t="shared" si="0"/>
        <v>126.03020369425468</v>
      </c>
      <c r="Q15" s="28">
        <v>38.567112213197902</v>
      </c>
      <c r="R15" s="28">
        <v>25.720912328767124</v>
      </c>
      <c r="S15" s="28">
        <v>1.0191780821917806</v>
      </c>
      <c r="T15" s="28">
        <f t="shared" si="1"/>
        <v>3.9611546039719991</v>
      </c>
      <c r="U15" s="28"/>
      <c r="V15" s="28"/>
      <c r="W15" s="28"/>
    </row>
    <row r="16" spans="1:23">
      <c r="A16" s="4" t="s">
        <v>110</v>
      </c>
      <c r="B16" s="28">
        <v>-0.86873328767123248</v>
      </c>
      <c r="C16" s="28">
        <v>16.052159306427043</v>
      </c>
      <c r="D16" s="28">
        <v>7.4286853351983524</v>
      </c>
      <c r="E16" s="28">
        <v>34.83087903797378</v>
      </c>
      <c r="F16" s="28">
        <v>11.469199000000003</v>
      </c>
      <c r="G16" s="28">
        <v>3.567115000000002</v>
      </c>
      <c r="H16" s="28">
        <v>0</v>
      </c>
      <c r="I16" s="28">
        <v>0.5021293865149683</v>
      </c>
      <c r="J16" s="28">
        <v>9.3885025476260253</v>
      </c>
      <c r="K16" s="28">
        <v>11.261251030399784</v>
      </c>
      <c r="L16" s="28">
        <v>0.91617557300000008</v>
      </c>
      <c r="M16" s="28">
        <v>6.4770937027396318</v>
      </c>
      <c r="N16" s="28">
        <v>-0.80065211548997661</v>
      </c>
      <c r="O16" s="28">
        <v>3.6986301369863024</v>
      </c>
      <c r="P16" s="28">
        <f t="shared" si="0"/>
        <v>103.92243465370468</v>
      </c>
      <c r="Q16" s="28">
        <v>43.872721510534952</v>
      </c>
      <c r="R16" s="28">
        <v>24.891205479452058</v>
      </c>
      <c r="S16" s="28">
        <v>0.98630136986301364</v>
      </c>
      <c r="T16" s="28">
        <f t="shared" si="1"/>
        <v>2.9585568670922662</v>
      </c>
      <c r="U16" s="28"/>
      <c r="V16" s="28"/>
      <c r="W16" s="28"/>
    </row>
    <row r="17" spans="1:23">
      <c r="A17" s="4" t="s">
        <v>111</v>
      </c>
      <c r="B17" s="28">
        <v>-1.006867397260274</v>
      </c>
      <c r="C17" s="28">
        <v>11.800869418036189</v>
      </c>
      <c r="D17" s="28">
        <v>7.4702506664862582</v>
      </c>
      <c r="E17" s="28">
        <v>30.774823772572901</v>
      </c>
      <c r="F17" s="28">
        <v>10.426545000000003</v>
      </c>
      <c r="G17" s="28">
        <v>2.5298689999999997</v>
      </c>
      <c r="H17" s="28">
        <v>0</v>
      </c>
      <c r="I17" s="28">
        <v>0.46760976398383819</v>
      </c>
      <c r="J17" s="28">
        <v>10.040940006041918</v>
      </c>
      <c r="K17" s="28">
        <v>11.40844140362166</v>
      </c>
      <c r="L17" s="28">
        <v>0.88228558300000004</v>
      </c>
      <c r="M17" s="28">
        <v>7.0721834109588091</v>
      </c>
      <c r="N17" s="28">
        <v>3.5358890656985276E-2</v>
      </c>
      <c r="O17" s="28">
        <v>3.8219178082191791</v>
      </c>
      <c r="P17" s="28">
        <f t="shared" si="0"/>
        <v>95.724227326317475</v>
      </c>
      <c r="Q17" s="28">
        <v>45.8069649157501</v>
      </c>
      <c r="R17" s="28">
        <v>25.720912328767124</v>
      </c>
      <c r="S17" s="28">
        <v>1.0191780821917806</v>
      </c>
      <c r="T17" s="28">
        <f t="shared" si="1"/>
        <v>2.6734868368274864</v>
      </c>
      <c r="U17" s="28"/>
      <c r="V17" s="28"/>
      <c r="W17" s="28"/>
    </row>
    <row r="18" spans="1:23">
      <c r="A18" s="4" t="s">
        <v>112</v>
      </c>
      <c r="B18" s="28">
        <v>-0.21893739726027409</v>
      </c>
      <c r="C18" s="28">
        <v>10.049684902803534</v>
      </c>
      <c r="D18" s="28">
        <v>7.5745388270770446</v>
      </c>
      <c r="E18" s="28">
        <v>25.960248772572921</v>
      </c>
      <c r="F18" s="28">
        <v>8.9146960000000028</v>
      </c>
      <c r="G18" s="28">
        <v>2.1630380000000016</v>
      </c>
      <c r="H18" s="28">
        <v>0</v>
      </c>
      <c r="I18" s="28">
        <v>0.64381436380038604</v>
      </c>
      <c r="J18" s="28">
        <v>10.297150566422246</v>
      </c>
      <c r="K18" s="28">
        <v>11.174051595891052</v>
      </c>
      <c r="L18" s="28">
        <v>0.85157015499999988</v>
      </c>
      <c r="M18" s="28">
        <v>7.0085119923873824</v>
      </c>
      <c r="N18" s="28">
        <v>-1.5644045570379226</v>
      </c>
      <c r="O18" s="28">
        <v>3.8219178082191791</v>
      </c>
      <c r="P18" s="28">
        <f t="shared" si="0"/>
        <v>86.675881029875569</v>
      </c>
      <c r="Q18" s="28">
        <v>45.443607290117221</v>
      </c>
      <c r="R18" s="28">
        <v>25.720912328767124</v>
      </c>
      <c r="S18" s="28">
        <v>1.0191780821917806</v>
      </c>
      <c r="T18" s="28">
        <f t="shared" si="1"/>
        <v>2.4957519484924218</v>
      </c>
      <c r="U18" s="28"/>
      <c r="V18" s="28"/>
      <c r="W18" s="28"/>
    </row>
    <row r="19" spans="1:23">
      <c r="A19" s="4" t="s">
        <v>113</v>
      </c>
      <c r="B19" s="28">
        <v>1.5279935725365774</v>
      </c>
      <c r="C19" s="28">
        <v>12.995199005062156</v>
      </c>
      <c r="D19" s="28">
        <v>6.5184684003360438</v>
      </c>
      <c r="E19" s="28">
        <v>24.051302696231822</v>
      </c>
      <c r="F19" s="28">
        <v>7.8199086071428541</v>
      </c>
      <c r="G19" s="28">
        <v>1.8974019999999998</v>
      </c>
      <c r="H19" s="28">
        <v>0</v>
      </c>
      <c r="I19" s="28">
        <v>0.119231030819736</v>
      </c>
      <c r="J19" s="28">
        <v>8.7126088176964327</v>
      </c>
      <c r="K19" s="28">
        <v>11.079486632934467</v>
      </c>
      <c r="L19" s="28">
        <v>0.92091699700000018</v>
      </c>
      <c r="M19" s="28">
        <v>5.7200026622279108</v>
      </c>
      <c r="N19" s="28">
        <v>1.3049962547436418</v>
      </c>
      <c r="O19" s="28">
        <v>3.4520547945205471</v>
      </c>
      <c r="P19" s="28">
        <f t="shared" si="0"/>
        <v>86.1195714712522</v>
      </c>
      <c r="Q19" s="28">
        <v>42.209390287879927</v>
      </c>
      <c r="R19" s="28">
        <v>23.231791780821919</v>
      </c>
      <c r="S19" s="28">
        <v>0.92054794520547933</v>
      </c>
      <c r="T19" s="28">
        <f t="shared" si="1"/>
        <v>2.6124971350022852</v>
      </c>
      <c r="U19" s="28"/>
      <c r="V19" s="28"/>
      <c r="W19" s="28"/>
    </row>
    <row r="20" spans="1:23">
      <c r="A20" s="4" t="s">
        <v>114</v>
      </c>
      <c r="B20" s="28">
        <v>-1.4414764632469592</v>
      </c>
      <c r="C20" s="28">
        <v>12.85049462228058</v>
      </c>
      <c r="D20" s="28">
        <v>7.5670279976871955</v>
      </c>
      <c r="E20" s="28">
        <v>26.182602772572928</v>
      </c>
      <c r="F20" s="28">
        <v>6.2559269999999971</v>
      </c>
      <c r="G20" s="28">
        <v>1.5179220000000004</v>
      </c>
      <c r="H20" s="28">
        <v>0</v>
      </c>
      <c r="I20" s="28">
        <v>0.22314388470914379</v>
      </c>
      <c r="J20" s="28">
        <v>9.8527172149448425</v>
      </c>
      <c r="K20" s="28">
        <v>11.594856454097437</v>
      </c>
      <c r="L20" s="28">
        <v>1.0426878490000002</v>
      </c>
      <c r="M20" s="28">
        <v>6.0881375094175887</v>
      </c>
      <c r="N20" s="28">
        <v>-0.56243863368287472</v>
      </c>
      <c r="O20" s="28">
        <v>3.8219178082191791</v>
      </c>
      <c r="P20" s="28">
        <f t="shared" si="0"/>
        <v>84.993520015999081</v>
      </c>
      <c r="Q20" s="28">
        <v>45.347647529563211</v>
      </c>
      <c r="R20" s="28">
        <v>25.720912328767124</v>
      </c>
      <c r="S20" s="28">
        <v>1.0191780821917806</v>
      </c>
      <c r="T20" s="28">
        <f t="shared" si="1"/>
        <v>2.4639339968874063</v>
      </c>
      <c r="U20" s="28"/>
      <c r="V20" s="28"/>
      <c r="W20" s="28"/>
    </row>
    <row r="21" spans="1:23">
      <c r="A21" s="4" t="s">
        <v>115</v>
      </c>
      <c r="B21" s="28">
        <v>-6.3537332786885221</v>
      </c>
      <c r="C21" s="28">
        <v>8.2929589572836324</v>
      </c>
      <c r="D21" s="28">
        <v>5.1676623869916307</v>
      </c>
      <c r="E21" s="28">
        <v>26.494448037973786</v>
      </c>
      <c r="F21" s="28">
        <v>7.6411578250423595</v>
      </c>
      <c r="G21" s="28">
        <v>2.0238950000000004</v>
      </c>
      <c r="H21" s="28">
        <v>0</v>
      </c>
      <c r="I21" s="28">
        <v>0.40427513104456209</v>
      </c>
      <c r="J21" s="28">
        <v>9.0368359963609493</v>
      </c>
      <c r="K21" s="28">
        <v>11.809122890933919</v>
      </c>
      <c r="L21" s="28">
        <v>1.1442386200000001</v>
      </c>
      <c r="M21" s="28">
        <v>6.693909267775175</v>
      </c>
      <c r="N21" s="28">
        <v>3.0139472796651057</v>
      </c>
      <c r="O21" s="28">
        <v>3.6986301369863024</v>
      </c>
      <c r="P21" s="28">
        <f t="shared" si="0"/>
        <v>79.067348251368884</v>
      </c>
      <c r="Q21" s="28">
        <v>35.27584127770038</v>
      </c>
      <c r="R21" s="28">
        <v>17.901123287671233</v>
      </c>
      <c r="S21" s="28">
        <v>0.98630136986301364</v>
      </c>
      <c r="T21" s="28">
        <f t="shared" si="1"/>
        <v>2.7768231560454724</v>
      </c>
      <c r="U21" s="28"/>
      <c r="V21" s="28"/>
      <c r="W21" s="28"/>
    </row>
    <row r="22" spans="1:23">
      <c r="A22" s="4" t="s">
        <v>121</v>
      </c>
      <c r="B22" s="28">
        <v>-4.3539033879781419</v>
      </c>
      <c r="C22" s="28">
        <v>8.9558186736589089</v>
      </c>
      <c r="D22" s="28">
        <v>5.5758224343444516</v>
      </c>
      <c r="E22" s="28">
        <v>25.090192772572912</v>
      </c>
      <c r="F22" s="28">
        <v>9.1818030858771031</v>
      </c>
      <c r="G22" s="28">
        <v>2.403375999999998</v>
      </c>
      <c r="H22" s="28">
        <v>0</v>
      </c>
      <c r="I22" s="28">
        <v>0.89548650942051822</v>
      </c>
      <c r="J22" s="28">
        <v>8.9731879639413261</v>
      </c>
      <c r="K22" s="28">
        <v>12.58148658178124</v>
      </c>
      <c r="L22" s="28">
        <v>0.86956585600000003</v>
      </c>
      <c r="M22" s="28">
        <v>7.491611392542926</v>
      </c>
      <c r="N22" s="28">
        <v>2.9631914495654632</v>
      </c>
      <c r="O22" s="28">
        <v>3.8219178082191791</v>
      </c>
      <c r="P22" s="28">
        <f t="shared" si="0"/>
        <v>84.449557139945867</v>
      </c>
      <c r="Q22" s="28">
        <v>35.837999378814807</v>
      </c>
      <c r="R22" s="28">
        <v>18.497827397260274</v>
      </c>
      <c r="S22" s="28">
        <v>1.0191780821917806</v>
      </c>
      <c r="T22" s="28">
        <f t="shared" si="1"/>
        <v>2.9010146889186141</v>
      </c>
      <c r="U22" s="28"/>
      <c r="V22" s="28"/>
      <c r="W22" s="28"/>
    </row>
    <row r="23" spans="1:23">
      <c r="A23" s="4" t="s">
        <v>122</v>
      </c>
      <c r="B23" s="28">
        <v>-3.6781632786885243</v>
      </c>
      <c r="C23" s="28">
        <v>5.833712861496184</v>
      </c>
      <c r="D23" s="28">
        <v>5.4347678869994711</v>
      </c>
      <c r="E23" s="28">
        <v>22.960352037973806</v>
      </c>
      <c r="F23" s="28">
        <v>10.76912097368421</v>
      </c>
      <c r="G23" s="28">
        <v>2.7828560000000011</v>
      </c>
      <c r="H23" s="28">
        <v>0</v>
      </c>
      <c r="I23" s="28">
        <v>1.6438631778144426</v>
      </c>
      <c r="J23" s="28">
        <v>8.813447669769328</v>
      </c>
      <c r="K23" s="28">
        <v>11.924710815834343</v>
      </c>
      <c r="L23" s="28">
        <v>1.0079463910000002</v>
      </c>
      <c r="M23" s="28">
        <v>7.0393956120608889</v>
      </c>
      <c r="N23" s="28">
        <v>2.5773222355607603</v>
      </c>
      <c r="O23" s="28">
        <v>3.6986301369863024</v>
      </c>
      <c r="P23" s="28">
        <f t="shared" si="0"/>
        <v>80.807962520491216</v>
      </c>
      <c r="Q23" s="28">
        <v>33.076899831221866</v>
      </c>
      <c r="R23" s="28">
        <v>17.901123287671233</v>
      </c>
      <c r="S23" s="28">
        <v>0.98630136986301364</v>
      </c>
      <c r="T23" s="28">
        <f t="shared" si="1"/>
        <v>3.0140487073072442</v>
      </c>
      <c r="U23" s="28"/>
      <c r="V23" s="28"/>
      <c r="W23" s="28"/>
    </row>
    <row r="24" spans="1:23">
      <c r="A24" s="4" t="s">
        <v>123</v>
      </c>
      <c r="B24" s="28">
        <v>-2.9478833879781434</v>
      </c>
      <c r="C24" s="28">
        <v>6.9704180379059695</v>
      </c>
      <c r="D24" s="28">
        <v>5.9629980652682582</v>
      </c>
      <c r="E24" s="28">
        <v>23.188756772572912</v>
      </c>
      <c r="F24" s="28">
        <v>11.527776039473693</v>
      </c>
      <c r="G24" s="28">
        <v>2.9725959999999985</v>
      </c>
      <c r="H24" s="28">
        <v>0</v>
      </c>
      <c r="I24" s="28">
        <v>1.8465683571859834</v>
      </c>
      <c r="J24" s="28">
        <v>9.0829112688296991</v>
      </c>
      <c r="K24" s="28">
        <v>12.567593775284346</v>
      </c>
      <c r="L24" s="28">
        <v>1.1718901749999999</v>
      </c>
      <c r="M24" s="28">
        <v>6.9257994383694257</v>
      </c>
      <c r="N24" s="28">
        <v>2.5619296973660366</v>
      </c>
      <c r="O24" s="28">
        <v>3.8219178082191791</v>
      </c>
      <c r="P24" s="28">
        <f t="shared" si="0"/>
        <v>85.653272047497353</v>
      </c>
      <c r="Q24" s="28">
        <v>33.848582424331596</v>
      </c>
      <c r="R24" s="28">
        <v>18.497827397260274</v>
      </c>
      <c r="S24" s="28">
        <v>1.0191780821917806</v>
      </c>
      <c r="T24" s="28">
        <f t="shared" si="1"/>
        <v>3.1070807104568483</v>
      </c>
      <c r="U24" s="28"/>
      <c r="V24" s="28"/>
      <c r="W24" s="28"/>
    </row>
    <row r="25" spans="1:23">
      <c r="A25" s="4" t="s">
        <v>124</v>
      </c>
      <c r="B25" s="28">
        <v>-3.5737333879781414</v>
      </c>
      <c r="C25" s="28">
        <v>8.2476418822604067</v>
      </c>
      <c r="D25" s="28">
        <v>5.8179311840737835</v>
      </c>
      <c r="E25" s="28">
        <v>30.836000772572923</v>
      </c>
      <c r="F25" s="28">
        <v>12.788440039473683</v>
      </c>
      <c r="G25" s="28">
        <v>3.0358430000000003</v>
      </c>
      <c r="H25" s="28">
        <v>0</v>
      </c>
      <c r="I25" s="28">
        <v>1.6664693612816392</v>
      </c>
      <c r="J25" s="28">
        <v>9.597955748930822</v>
      </c>
      <c r="K25" s="28">
        <v>13.075646859197549</v>
      </c>
      <c r="L25" s="28">
        <v>1.2840528179999999</v>
      </c>
      <c r="M25" s="28">
        <v>6.7932860420084706</v>
      </c>
      <c r="N25" s="28">
        <v>1.5451594488306291</v>
      </c>
      <c r="O25" s="28">
        <v>3.8219178082191791</v>
      </c>
      <c r="P25" s="28">
        <f t="shared" si="0"/>
        <v>94.936611576870973</v>
      </c>
      <c r="Q25" s="28">
        <v>33.574085730897316</v>
      </c>
      <c r="R25" s="28">
        <v>18.497827397260274</v>
      </c>
      <c r="S25" s="28">
        <v>1.0191780821917806</v>
      </c>
      <c r="T25" s="28">
        <f t="shared" si="1"/>
        <v>3.4089868589033383</v>
      </c>
      <c r="U25" s="28"/>
      <c r="V25" s="28"/>
      <c r="W25" s="28"/>
    </row>
    <row r="26" spans="1:23">
      <c r="A26" s="5" t="s">
        <v>125</v>
      </c>
      <c r="B26" s="28">
        <v>-1.7860532786885244</v>
      </c>
      <c r="C26" s="28">
        <v>14.128360309421858</v>
      </c>
      <c r="D26" s="28">
        <v>6.3079769921823559</v>
      </c>
      <c r="E26" s="28">
        <v>35.523538037973786</v>
      </c>
      <c r="F26" s="28">
        <v>11.811775973684215</v>
      </c>
      <c r="G26" s="28">
        <v>3.035842999999999</v>
      </c>
      <c r="H26" s="28">
        <v>0</v>
      </c>
      <c r="I26" s="28">
        <v>1.7612691942069116</v>
      </c>
      <c r="J26" s="28">
        <v>8.7738874239030888</v>
      </c>
      <c r="K26" s="28">
        <v>11.299359519890029</v>
      </c>
      <c r="L26" s="28">
        <v>1.0491525130000001</v>
      </c>
      <c r="M26" s="28">
        <v>6.5595808839394651</v>
      </c>
      <c r="N26" s="28">
        <v>1.0714856722556811</v>
      </c>
      <c r="O26" s="28">
        <v>3.6986301369863024</v>
      </c>
      <c r="P26" s="28">
        <f t="shared" si="0"/>
        <v>103.23480637875517</v>
      </c>
      <c r="Q26" s="28">
        <v>35.139147609990708</v>
      </c>
      <c r="R26" s="28">
        <v>17.901123287671233</v>
      </c>
      <c r="S26" s="28">
        <v>0.98630136986301364</v>
      </c>
      <c r="T26" s="28">
        <f t="shared" si="1"/>
        <v>3.4753896819502761</v>
      </c>
      <c r="U26" s="28"/>
      <c r="V26" s="28"/>
      <c r="W26" s="28"/>
    </row>
    <row r="27" spans="1:23">
      <c r="A27" s="5" t="s">
        <v>126</v>
      </c>
      <c r="B27" s="28">
        <v>-0.92526338797814267</v>
      </c>
      <c r="C27" s="28">
        <v>16.372318843879555</v>
      </c>
      <c r="D27" s="28">
        <v>6.2263883270445559</v>
      </c>
      <c r="E27" s="28">
        <v>37.663700772572923</v>
      </c>
      <c r="F27" s="28">
        <v>12.527776039473675</v>
      </c>
      <c r="G27" s="28">
        <v>2.9725959999999985</v>
      </c>
      <c r="H27" s="28">
        <v>0</v>
      </c>
      <c r="I27" s="28">
        <v>1.210690084916062</v>
      </c>
      <c r="J27" s="28">
        <v>9.1019703860952426</v>
      </c>
      <c r="K27" s="28">
        <v>11.234485752062227</v>
      </c>
      <c r="L27" s="28">
        <v>0.88684332099999985</v>
      </c>
      <c r="M27" s="28">
        <v>6.7418860353710661</v>
      </c>
      <c r="N27" s="28">
        <v>2.0711988261597463</v>
      </c>
      <c r="O27" s="28">
        <v>3.8219178082191791</v>
      </c>
      <c r="P27" s="28">
        <f t="shared" si="0"/>
        <v>109.9065088088161</v>
      </c>
      <c r="Q27" s="28">
        <v>38.567112213197902</v>
      </c>
      <c r="R27" s="28">
        <v>18.497827397260274</v>
      </c>
      <c r="S27" s="28">
        <v>1.0191780821917806</v>
      </c>
      <c r="T27" s="28">
        <f t="shared" si="1"/>
        <v>3.3557999772660874</v>
      </c>
      <c r="U27" s="28"/>
      <c r="V27" s="28"/>
      <c r="W27" s="28"/>
    </row>
    <row r="28" spans="1:23">
      <c r="A28" s="5" t="s">
        <v>127</v>
      </c>
      <c r="B28" s="28">
        <v>-0.99341327868852503</v>
      </c>
      <c r="C28" s="28">
        <v>16.147336816427043</v>
      </c>
      <c r="D28" s="28">
        <v>7.4286853351983604</v>
      </c>
      <c r="E28" s="28">
        <v>34.83087903797378</v>
      </c>
      <c r="F28" s="28">
        <v>11.469199000000003</v>
      </c>
      <c r="G28" s="28">
        <v>3.567115000000002</v>
      </c>
      <c r="H28" s="28">
        <v>0</v>
      </c>
      <c r="I28" s="28">
        <v>0.5021293865149683</v>
      </c>
      <c r="J28" s="28">
        <v>9.3885025476260431</v>
      </c>
      <c r="K28" s="28">
        <v>11.161375000199779</v>
      </c>
      <c r="L28" s="28">
        <v>0.91617557300000008</v>
      </c>
      <c r="M28" s="28">
        <v>6.4752971610823211</v>
      </c>
      <c r="N28" s="28">
        <v>0.57717166067869752</v>
      </c>
      <c r="O28" s="28">
        <v>3.6986301369863024</v>
      </c>
      <c r="P28" s="28">
        <f t="shared" si="0"/>
        <v>105.16908337699878</v>
      </c>
      <c r="Q28" s="28">
        <v>43.872721510534952</v>
      </c>
      <c r="R28" s="28">
        <v>17.901123287671233</v>
      </c>
      <c r="S28" s="28">
        <v>0.98630136986301364</v>
      </c>
      <c r="T28" s="28">
        <f t="shared" si="1"/>
        <v>2.8276456021709055</v>
      </c>
      <c r="U28" s="28"/>
      <c r="V28" s="28"/>
      <c r="W28" s="28"/>
    </row>
    <row r="29" spans="1:23">
      <c r="A29" s="5" t="s">
        <v>128</v>
      </c>
      <c r="B29" s="28">
        <v>-1.1357033879781415</v>
      </c>
      <c r="C29" s="28">
        <v>11.851681118036193</v>
      </c>
      <c r="D29" s="28">
        <v>7.4702506664862636</v>
      </c>
      <c r="E29" s="28">
        <v>30.774823772572901</v>
      </c>
      <c r="F29" s="28">
        <v>10.426545000000003</v>
      </c>
      <c r="G29" s="28">
        <v>2.5298689999999997</v>
      </c>
      <c r="H29" s="28">
        <v>0</v>
      </c>
      <c r="I29" s="28">
        <v>0.46760976398383819</v>
      </c>
      <c r="J29" s="28">
        <v>10.040940006041918</v>
      </c>
      <c r="K29" s="28">
        <v>11.302289522148023</v>
      </c>
      <c r="L29" s="28">
        <v>0.88228558300000004</v>
      </c>
      <c r="M29" s="28">
        <v>7.0703269845795882</v>
      </c>
      <c r="N29" s="28">
        <v>1.0220654368883444</v>
      </c>
      <c r="O29" s="28">
        <v>3.8219178082191791</v>
      </c>
      <c r="P29" s="28">
        <f t="shared" si="0"/>
        <v>96.524901273978116</v>
      </c>
      <c r="Q29" s="28">
        <v>45.8069649157501</v>
      </c>
      <c r="R29" s="28">
        <v>18.497827397260274</v>
      </c>
      <c r="S29" s="28">
        <v>1.0191780821917806</v>
      </c>
      <c r="T29" s="28">
        <f t="shared" si="1"/>
        <v>2.5332808442309771</v>
      </c>
      <c r="U29" s="28"/>
      <c r="V29" s="28"/>
      <c r="W29" s="28"/>
    </row>
    <row r="30" spans="1:23">
      <c r="A30" s="5" t="s">
        <v>116</v>
      </c>
      <c r="B30" s="28">
        <v>-0.34777338797814172</v>
      </c>
      <c r="C30" s="28">
        <v>10.099884932803533</v>
      </c>
      <c r="D30" s="28">
        <v>7.5745388270770588</v>
      </c>
      <c r="E30" s="28">
        <v>25.960248772572921</v>
      </c>
      <c r="F30" s="28">
        <v>8.9146960000000028</v>
      </c>
      <c r="G30" s="28">
        <v>2.1630380000000016</v>
      </c>
      <c r="H30" s="28">
        <v>0</v>
      </c>
      <c r="I30" s="28">
        <v>0.64381436380038604</v>
      </c>
      <c r="J30" s="28">
        <v>10.297150566422232</v>
      </c>
      <c r="K30" s="28">
        <v>11.101086147384223</v>
      </c>
      <c r="L30" s="28">
        <v>0.85157015499999988</v>
      </c>
      <c r="M30" s="28">
        <v>7.0066555660081651</v>
      </c>
      <c r="N30" s="28">
        <v>-0.55002760204878498</v>
      </c>
      <c r="O30" s="28">
        <v>3.7876712328767117</v>
      </c>
      <c r="P30" s="28">
        <f t="shared" si="0"/>
        <v>87.50255357391832</v>
      </c>
      <c r="Q30" s="28">
        <v>45.443607290117221</v>
      </c>
      <c r="R30" s="28">
        <v>18.497827397260274</v>
      </c>
      <c r="S30" s="28">
        <v>1.0191780821917806</v>
      </c>
      <c r="T30" s="28">
        <f t="shared" si="1"/>
        <v>2.3549970047523998</v>
      </c>
      <c r="U30" s="28"/>
      <c r="V30" s="28"/>
      <c r="W30" s="28"/>
    </row>
    <row r="31" spans="1:23">
      <c r="A31" s="5" t="s">
        <v>117</v>
      </c>
      <c r="B31" s="28">
        <v>1.7145881525423727</v>
      </c>
      <c r="C31" s="28">
        <v>12.940333208167267</v>
      </c>
      <c r="D31" s="28">
        <v>6.5184684003360625</v>
      </c>
      <c r="E31" s="28">
        <v>33.397809499810009</v>
      </c>
      <c r="F31" s="28">
        <v>7.5502565862068938</v>
      </c>
      <c r="G31" s="28">
        <v>1.831974344827586</v>
      </c>
      <c r="H31" s="28">
        <v>0</v>
      </c>
      <c r="I31" s="28">
        <v>0.11923103081973595</v>
      </c>
      <c r="J31" s="28">
        <v>8.7126088176964487</v>
      </c>
      <c r="K31" s="28">
        <v>10.463959597771424</v>
      </c>
      <c r="L31" s="28">
        <v>0.89071245500000018</v>
      </c>
      <c r="M31" s="28">
        <v>5.7030720333495148</v>
      </c>
      <c r="N31" s="28">
        <v>2.2512108375933133</v>
      </c>
      <c r="O31" s="28">
        <v>3.7917808219178117</v>
      </c>
      <c r="P31" s="28">
        <f t="shared" si="0"/>
        <v>95.886005786038439</v>
      </c>
      <c r="Q31" s="28">
        <v>42.209390287879927</v>
      </c>
      <c r="R31" s="28">
        <v>16.707715068493151</v>
      </c>
      <c r="S31" s="28">
        <v>0.92054794520547933</v>
      </c>
      <c r="T31" s="28">
        <f t="shared" si="1"/>
        <v>2.6893131605440823</v>
      </c>
      <c r="U31" s="28"/>
      <c r="V31" s="28"/>
      <c r="W31" s="28"/>
    </row>
    <row r="32" spans="1:23">
      <c r="A32" s="5" t="s">
        <v>118</v>
      </c>
      <c r="B32" s="28">
        <v>-1.2049191525423733</v>
      </c>
      <c r="C32" s="28">
        <v>13.207617283641151</v>
      </c>
      <c r="D32" s="28">
        <v>7.3993667073646101</v>
      </c>
      <c r="E32" s="28">
        <v>30.991495879556858</v>
      </c>
      <c r="F32" s="28">
        <v>6.3237749241617642</v>
      </c>
      <c r="G32" s="28">
        <v>1.5343844293659625</v>
      </c>
      <c r="H32" s="28">
        <v>0</v>
      </c>
      <c r="I32" s="28">
        <v>0.22314388470914379</v>
      </c>
      <c r="J32" s="28">
        <v>9.7134409793734111</v>
      </c>
      <c r="K32" s="28">
        <v>11.366687758704561</v>
      </c>
      <c r="L32" s="28">
        <v>1.0437395280000001</v>
      </c>
      <c r="M32" s="28">
        <v>6.0935927284599192</v>
      </c>
      <c r="N32" s="28">
        <v>0.28465812846213578</v>
      </c>
      <c r="O32" s="28">
        <v>3.7958904109589096</v>
      </c>
      <c r="P32" s="28">
        <f t="shared" si="0"/>
        <v>90.772873490216057</v>
      </c>
      <c r="Q32" s="28">
        <v>45.347647529563211</v>
      </c>
      <c r="R32" s="28">
        <v>18.497827397260274</v>
      </c>
      <c r="S32" s="28">
        <v>1.0191780821917806</v>
      </c>
      <c r="T32" s="28">
        <f t="shared" si="1"/>
        <v>2.4320970321066273</v>
      </c>
      <c r="U32" s="28"/>
      <c r="V32" s="28"/>
      <c r="W32" s="28"/>
    </row>
    <row r="33" spans="1:23">
      <c r="A33" s="5" t="s">
        <v>119</v>
      </c>
      <c r="B33" s="28">
        <v>-6.3537332786885221</v>
      </c>
      <c r="C33" s="28">
        <v>8.2929589572836324</v>
      </c>
      <c r="D33" s="28">
        <v>5.1676623869916307</v>
      </c>
      <c r="E33" s="28">
        <v>29.204302052572324</v>
      </c>
      <c r="F33" s="28">
        <v>7.6411578250423595</v>
      </c>
      <c r="G33" s="28">
        <v>2.0238950000000004</v>
      </c>
      <c r="H33" s="28">
        <v>0</v>
      </c>
      <c r="I33" s="28">
        <v>0.40427513104456209</v>
      </c>
      <c r="J33" s="28">
        <v>9.0368359963609493</v>
      </c>
      <c r="K33" s="28">
        <v>11.809122890933919</v>
      </c>
      <c r="L33" s="28">
        <v>1.1442386200000001</v>
      </c>
      <c r="M33" s="28">
        <v>6.693909267775175</v>
      </c>
      <c r="N33" s="28">
        <v>3.0139472796651057</v>
      </c>
      <c r="O33" s="28">
        <v>3.7999999999999976</v>
      </c>
      <c r="P33" s="28">
        <f t="shared" si="0"/>
        <v>81.878572128981119</v>
      </c>
      <c r="Q33" s="28">
        <v>35.27584127770038</v>
      </c>
      <c r="R33" s="28">
        <v>17.901123287671233</v>
      </c>
      <c r="S33" s="28">
        <v>0.98630136986301364</v>
      </c>
      <c r="T33" s="28">
        <f t="shared" si="1"/>
        <v>2.8565157665060301</v>
      </c>
      <c r="U33" s="28"/>
      <c r="V33" s="28"/>
      <c r="W33" s="28"/>
    </row>
    <row r="34" spans="1:23">
      <c r="A34" s="5" t="s">
        <v>120</v>
      </c>
      <c r="B34" s="28">
        <v>-4.3539033879781419</v>
      </c>
      <c r="C34" s="28">
        <v>8.9558186736589089</v>
      </c>
      <c r="D34" s="28">
        <v>5.5758224343444516</v>
      </c>
      <c r="E34" s="28">
        <v>27.890375254324731</v>
      </c>
      <c r="F34" s="28">
        <v>9.1818030858771031</v>
      </c>
      <c r="G34" s="28">
        <v>2.403375999999998</v>
      </c>
      <c r="H34" s="28">
        <v>0</v>
      </c>
      <c r="I34" s="28">
        <v>0.89548650942051822</v>
      </c>
      <c r="J34" s="28">
        <v>8.9731879639413261</v>
      </c>
      <c r="K34" s="28">
        <v>12.58148658178124</v>
      </c>
      <c r="L34" s="28">
        <v>0.86956585600000003</v>
      </c>
      <c r="M34" s="28">
        <v>7.491611392542926</v>
      </c>
      <c r="N34" s="28">
        <v>2.9631914495654632</v>
      </c>
      <c r="O34" s="28">
        <v>3.8041095890411025</v>
      </c>
      <c r="P34" s="28">
        <f t="shared" si="0"/>
        <v>87.231931402519606</v>
      </c>
      <c r="Q34" s="28">
        <v>35.837999378814807</v>
      </c>
      <c r="R34" s="28">
        <v>18.497827397260274</v>
      </c>
      <c r="S34" s="28">
        <v>1.0191780821917806</v>
      </c>
      <c r="T34" s="28">
        <f t="shared" si="1"/>
        <v>2.9786522331677641</v>
      </c>
      <c r="U34" s="28"/>
      <c r="V34" s="28"/>
      <c r="W34" s="28"/>
    </row>
    <row r="35" spans="1:23">
      <c r="A35" s="5" t="s">
        <v>129</v>
      </c>
      <c r="B35" s="28">
        <v>-3.6781632786885243</v>
      </c>
      <c r="C35" s="28">
        <v>5.833712861496184</v>
      </c>
      <c r="D35" s="28">
        <v>5.4347678869994711</v>
      </c>
      <c r="E35" s="28">
        <v>25.67020605257235</v>
      </c>
      <c r="F35" s="28">
        <v>10.76912097368421</v>
      </c>
      <c r="G35" s="28">
        <v>2.7828560000000011</v>
      </c>
      <c r="H35" s="28">
        <v>0</v>
      </c>
      <c r="I35" s="28">
        <v>1.6438631778144426</v>
      </c>
      <c r="J35" s="28">
        <v>8.813447669769328</v>
      </c>
      <c r="K35" s="28">
        <v>11.924710815834343</v>
      </c>
      <c r="L35" s="28">
        <v>1.0079463910000002</v>
      </c>
      <c r="M35" s="28">
        <v>7.0393956120608889</v>
      </c>
      <c r="N35" s="28">
        <v>2.5773222355607603</v>
      </c>
      <c r="O35" s="28">
        <v>3.808219178082187</v>
      </c>
      <c r="P35" s="28">
        <f t="shared" si="0"/>
        <v>83.627405576185637</v>
      </c>
      <c r="Q35" s="28">
        <v>33.076899831221866</v>
      </c>
      <c r="R35" s="28">
        <v>17.901123287671233</v>
      </c>
      <c r="S35" s="28">
        <v>0.98630136986301364</v>
      </c>
      <c r="T35" s="28">
        <f t="shared" si="1"/>
        <v>3.0992877433136687</v>
      </c>
      <c r="U35" s="28"/>
      <c r="V35" s="28"/>
      <c r="W35" s="28"/>
    </row>
    <row r="36" spans="1:23">
      <c r="A36" s="5" t="s">
        <v>130</v>
      </c>
      <c r="B36" s="28">
        <v>-2.9478833879781434</v>
      </c>
      <c r="C36" s="28">
        <v>6.9704180379059695</v>
      </c>
      <c r="D36" s="28">
        <v>5.9629980652682582</v>
      </c>
      <c r="E36" s="28">
        <v>25.98893925432473</v>
      </c>
      <c r="F36" s="28">
        <v>11.527776039473693</v>
      </c>
      <c r="G36" s="28">
        <v>2.9725959999999985</v>
      </c>
      <c r="H36" s="28">
        <v>0</v>
      </c>
      <c r="I36" s="28">
        <v>1.8465683571859834</v>
      </c>
      <c r="J36" s="28">
        <v>9.0829112688296991</v>
      </c>
      <c r="K36" s="28">
        <v>12.567593775284346</v>
      </c>
      <c r="L36" s="28">
        <v>1.1718901749999999</v>
      </c>
      <c r="M36" s="28">
        <v>6.9257994383694257</v>
      </c>
      <c r="N36" s="28">
        <v>2.5619296973660366</v>
      </c>
      <c r="O36" s="28">
        <v>3.8123287671232875</v>
      </c>
      <c r="P36" s="28">
        <f t="shared" si="0"/>
        <v>88.443865488153278</v>
      </c>
      <c r="Q36" s="28">
        <v>33.848582424331596</v>
      </c>
      <c r="R36" s="28">
        <v>18.497827397260274</v>
      </c>
      <c r="S36" s="28">
        <v>1.0191780821917806</v>
      </c>
      <c r="T36" s="28">
        <f t="shared" si="1"/>
        <v>3.1895241465119413</v>
      </c>
      <c r="U36" s="28"/>
      <c r="V36" s="28"/>
      <c r="W36" s="28"/>
    </row>
    <row r="37" spans="1:23">
      <c r="A37" s="5" t="s">
        <v>131</v>
      </c>
      <c r="B37" s="28">
        <v>-3.5737333879781414</v>
      </c>
      <c r="C37" s="28">
        <v>8.2476418822604067</v>
      </c>
      <c r="D37" s="28">
        <v>5.8179311840737835</v>
      </c>
      <c r="E37" s="28">
        <v>33.636183254324749</v>
      </c>
      <c r="F37" s="28">
        <v>12.788440039473683</v>
      </c>
      <c r="G37" s="28">
        <v>3.0358430000000003</v>
      </c>
      <c r="H37" s="28">
        <v>0</v>
      </c>
      <c r="I37" s="28">
        <v>1.6664693612816392</v>
      </c>
      <c r="J37" s="28">
        <v>9.597955748930822</v>
      </c>
      <c r="K37" s="28">
        <v>13.075646859197549</v>
      </c>
      <c r="L37" s="28">
        <v>1.2840528179999999</v>
      </c>
      <c r="M37" s="28">
        <v>6.7932860420084706</v>
      </c>
      <c r="N37" s="28">
        <v>1.5451594488306291</v>
      </c>
      <c r="O37" s="28">
        <v>3.8164383561643889</v>
      </c>
      <c r="P37" s="28">
        <f t="shared" si="0"/>
        <v>97.731314606567992</v>
      </c>
      <c r="Q37" s="28">
        <v>33.574085730897316</v>
      </c>
      <c r="R37" s="28">
        <v>18.497827397260274</v>
      </c>
      <c r="S37" s="28">
        <v>1.0191780821917806</v>
      </c>
      <c r="T37" s="28">
        <f t="shared" si="1"/>
        <v>3.4922267437388359</v>
      </c>
      <c r="U37" s="28"/>
      <c r="V37" s="28"/>
      <c r="W37" s="28"/>
    </row>
  </sheetData>
  <phoneticPr fontId="75"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2019-09-23T13:35:53Z</dcterms:created>
  <dcterms:modified xsi:type="dcterms:W3CDTF">2019-09-23T13:36:28Z</dcterms:modified>
</cp:coreProperties>
</file>